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1020" windowHeight="16100" tabRatio="500" activeTab="9"/>
  </bookViews>
  <sheets>
    <sheet name="runs" sheetId="1" r:id="rId1"/>
    <sheet name="core affinity" sheetId="2" state="hidden" r:id="rId2"/>
    <sheet name="cache misses" sheetId="3" r:id="rId3"/>
    <sheet name="runs2" sheetId="4" r:id="rId4"/>
    <sheet name="XtreeHits" sheetId="5" r:id="rId5"/>
    <sheet name="all stats" sheetId="6" r:id="rId6"/>
    <sheet name="new_all_stats" sheetId="7" r:id="rId7"/>
    <sheet name="graphs cpu" sheetId="8" r:id="rId8"/>
    <sheet name="graphs cache" sheetId="9" r:id="rId9"/>
    <sheet name="hit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5" l="1"/>
  <c r="K9" i="5"/>
  <c r="D10" i="5"/>
  <c r="E9" i="5"/>
  <c r="E10" i="5"/>
  <c r="F9" i="5"/>
  <c r="F10" i="5"/>
  <c r="G9" i="5"/>
  <c r="G10" i="5"/>
  <c r="H9" i="5"/>
  <c r="H10" i="5"/>
  <c r="I9" i="5"/>
  <c r="I10" i="5"/>
  <c r="J9" i="5"/>
  <c r="J10" i="5"/>
  <c r="C10" i="5"/>
  <c r="C9" i="5"/>
  <c r="D9" i="5"/>
  <c r="B9" i="5"/>
  <c r="B10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S4" i="4"/>
  <c r="Q4" i="4"/>
  <c r="O4" i="4"/>
  <c r="M4" i="4"/>
  <c r="K4" i="4"/>
  <c r="I4" i="4"/>
  <c r="G4" i="4"/>
  <c r="E4" i="4"/>
  <c r="C4" i="4"/>
  <c r="U5" i="3"/>
  <c r="U6" i="3"/>
  <c r="U7" i="3"/>
  <c r="U8" i="3"/>
  <c r="U9" i="3"/>
  <c r="U10" i="3"/>
  <c r="U11" i="3"/>
  <c r="U12" i="3"/>
  <c r="R5" i="3"/>
  <c r="R6" i="3"/>
  <c r="R7" i="3"/>
  <c r="R8" i="3"/>
  <c r="R9" i="3"/>
  <c r="R10" i="3"/>
  <c r="R11" i="3"/>
  <c r="R12" i="3"/>
  <c r="U4" i="3"/>
  <c r="R4" i="3"/>
  <c r="P5" i="3"/>
  <c r="P6" i="3"/>
  <c r="P7" i="3"/>
  <c r="P8" i="3"/>
  <c r="P9" i="3"/>
  <c r="P10" i="3"/>
  <c r="P11" i="3"/>
  <c r="P12" i="3"/>
  <c r="M5" i="3"/>
  <c r="M6" i="3"/>
  <c r="M7" i="3"/>
  <c r="M8" i="3"/>
  <c r="M9" i="3"/>
  <c r="M10" i="3"/>
  <c r="M11" i="3"/>
  <c r="M12" i="3"/>
  <c r="P4" i="3"/>
  <c r="M4" i="3"/>
  <c r="K5" i="3"/>
  <c r="K6" i="3"/>
  <c r="K7" i="3"/>
  <c r="K8" i="3"/>
  <c r="K9" i="3"/>
  <c r="K10" i="3"/>
  <c r="K11" i="3"/>
  <c r="K12" i="3"/>
  <c r="H5" i="3"/>
  <c r="H6" i="3"/>
  <c r="H7" i="3"/>
  <c r="H8" i="3"/>
  <c r="H9" i="3"/>
  <c r="H10" i="3"/>
  <c r="H11" i="3"/>
  <c r="H12" i="3"/>
  <c r="K4" i="3"/>
  <c r="H4" i="3"/>
  <c r="F5" i="3"/>
  <c r="F6" i="3"/>
  <c r="F7" i="3"/>
  <c r="F8" i="3"/>
  <c r="F9" i="3"/>
  <c r="F10" i="3"/>
  <c r="F11" i="3"/>
  <c r="F12" i="3"/>
  <c r="C5" i="3"/>
  <c r="C6" i="3"/>
  <c r="C7" i="3"/>
  <c r="C8" i="3"/>
  <c r="C9" i="3"/>
  <c r="C10" i="3"/>
  <c r="C11" i="3"/>
  <c r="C12" i="3"/>
  <c r="C4" i="3"/>
  <c r="F4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E4" i="1"/>
  <c r="G4" i="1"/>
  <c r="I4" i="1"/>
  <c r="C4" i="1"/>
</calcChain>
</file>

<file path=xl/sharedStrings.xml><?xml version="1.0" encoding="utf-8"?>
<sst xmlns="http://schemas.openxmlformats.org/spreadsheetml/2006/main" count="875" uniqueCount="147">
  <si>
    <t>SkipList, SkipTrie10, SkipTrie12, SkipTrie14</t>
  </si>
  <si>
    <t>threads</t>
  </si>
  <si>
    <t>SkipList</t>
  </si>
  <si>
    <t>SkipTrie10</t>
  </si>
  <si>
    <t>SkipTrie12</t>
  </si>
  <si>
    <t>SkipTrie14</t>
  </si>
  <si>
    <t>per thread</t>
  </si>
  <si>
    <t>per thread = standardized (total time * # of threads)</t>
  </si>
  <si>
    <t>scalp size = 10, 12, 14 -&gt; 8K, 32K, 128K items in xtree</t>
  </si>
  <si>
    <t>SkipTrie core affinity</t>
  </si>
  <si>
    <t>tot time</t>
  </si>
  <si>
    <t>skiptrie10</t>
  </si>
  <si>
    <t>Cache misses</t>
  </si>
  <si>
    <t>run time</t>
  </si>
  <si>
    <t># of different cores</t>
  </si>
  <si>
    <t>cores list</t>
  </si>
  <si>
    <t>unoptimized skiplist (const next list size); xtree not smart either</t>
  </si>
  <si>
    <t>CONTINUE RUNNING THESE WHEN I GET HOME</t>
  </si>
  <si>
    <t>test type</t>
  </si>
  <si>
    <t>10 threads:</t>
  </si>
  <si>
    <t>20 threads</t>
  </si>
  <si>
    <t>40 threads</t>
  </si>
  <si>
    <t>valgrind --LL=33554432,16,64 --tool=cachegrind ls -l</t>
  </si>
  <si>
    <t>valgrind --LL=16777216,16,64 --tool=cachegrind ls -l</t>
  </si>
  <si>
    <t>cache</t>
  </si>
  <si>
    <t>% miss</t>
  </si>
  <si>
    <t>used perf</t>
  </si>
  <si>
    <t>SLmiss</t>
  </si>
  <si>
    <t>ST10ref</t>
  </si>
  <si>
    <t>ST10miss</t>
  </si>
  <si>
    <t>ST12ref</t>
  </si>
  <si>
    <t>ST12miss</t>
  </si>
  <si>
    <t>ST14ref</t>
  </si>
  <si>
    <t>ST14miss</t>
  </si>
  <si>
    <t>SLtime</t>
  </si>
  <si>
    <t>ST10time</t>
  </si>
  <si>
    <t>ST12time</t>
  </si>
  <si>
    <t>SLref</t>
  </si>
  <si>
    <t>ST14time</t>
  </si>
  <si>
    <t>benchmarks:</t>
  </si>
  <si>
    <t>hit rate to xtree itself, and only to skiplist;</t>
  </si>
  <si>
    <t>what does cache reference mean?</t>
  </si>
  <si>
    <t>all stats from perf</t>
  </si>
  <si>
    <t>total mem access?</t>
  </si>
  <si>
    <t>count the number of instructions in correlation to time</t>
  </si>
  <si>
    <t>cache misses - maybe just LLC?</t>
  </si>
  <si>
    <t>all parameters</t>
  </si>
  <si>
    <t>run multiple times &amp; mean/average</t>
  </si>
  <si>
    <t>bigger xtree</t>
  </si>
  <si>
    <t>smaller levels</t>
  </si>
  <si>
    <t>just xtree for everyting</t>
  </si>
  <si>
    <t>instruciton count,</t>
  </si>
  <si>
    <t xml:space="preserve">for each element report depth for xtree </t>
  </si>
  <si>
    <t>how deep I went?</t>
  </si>
  <si>
    <t>new results</t>
  </si>
  <si>
    <t>SkipTrie8</t>
  </si>
  <si>
    <t>SkipTrie6</t>
  </si>
  <si>
    <t>SkipTrie4</t>
  </si>
  <si>
    <t>SkipTrie2</t>
  </si>
  <si>
    <t>SkipTrie0</t>
  </si>
  <si>
    <t>SkipTrie level</t>
  </si>
  <si>
    <t>Xtree hits</t>
  </si>
  <si>
    <t>SkipList hits</t>
  </si>
  <si>
    <t>Not Found:</t>
  </si>
  <si>
    <t>total</t>
  </si>
  <si>
    <t>% xtree hits</t>
  </si>
  <si>
    <t>xtree size</t>
  </si>
  <si>
    <t>time</t>
  </si>
  <si>
    <t>instructions</t>
  </si>
  <si>
    <t>cache-references</t>
  </si>
  <si>
    <t>cache-misses</t>
  </si>
  <si>
    <t>L1-dcache-loads</t>
  </si>
  <si>
    <t>L1-dcache-load-misses</t>
  </si>
  <si>
    <t xml:space="preserve"> L1-dcache-prefetches</t>
  </si>
  <si>
    <t>cpu-migrations</t>
  </si>
  <si>
    <t>context-switches</t>
  </si>
  <si>
    <t>L1-dcache-prefetch-misses</t>
  </si>
  <si>
    <t>LLC-loads</t>
  </si>
  <si>
    <t>LLC-load-misses</t>
  </si>
  <si>
    <t>LLC-prefetches</t>
  </si>
  <si>
    <t>LLC-prefetch-misses</t>
  </si>
  <si>
    <t>xtree: average number of levels in xtree (binary search/hashmap)</t>
  </si>
  <si>
    <t>figure out which parameter messes everything</t>
  </si>
  <si>
    <t>what happens at the top/change here</t>
  </si>
  <si>
    <t>cpu-cycles</t>
  </si>
  <si>
    <t>stalled-cycles-frontend</t>
  </si>
  <si>
    <t>stalled-cycles-backend</t>
  </si>
  <si>
    <t>branch-instructions OR branches</t>
  </si>
  <si>
    <t>branch-misses</t>
  </si>
  <si>
    <t>bus-cycles</t>
  </si>
  <si>
    <t>cpu-clock</t>
  </si>
  <si>
    <t>task-clock</t>
  </si>
  <si>
    <t>page-faults OR faults</t>
  </si>
  <si>
    <t>minor-faults</t>
  </si>
  <si>
    <t>major-faults</t>
  </si>
  <si>
    <t>context-switches OR cs</t>
  </si>
  <si>
    <t>cpu-migrations OR migrations</t>
  </si>
  <si>
    <t>alignment-faults</t>
  </si>
  <si>
    <t>emulation-faults</t>
  </si>
  <si>
    <t>L1-dcache-stores</t>
  </si>
  <si>
    <t>L1-dcache-store-misses</t>
  </si>
  <si>
    <t>L1-dcache-prefetches</t>
  </si>
  <si>
    <t>L1-icache-loads</t>
  </si>
  <si>
    <t>L1-icache-load-misses</t>
  </si>
  <si>
    <t>L1-icache-prefetches</t>
  </si>
  <si>
    <t>L1-icache-prefetch-misses</t>
  </si>
  <si>
    <t>LLC-stores</t>
  </si>
  <si>
    <t>LLC-store-misses</t>
  </si>
  <si>
    <t>dTLB-loads</t>
  </si>
  <si>
    <t>dTLB-load-misses</t>
  </si>
  <si>
    <t>dTLB-stores</t>
  </si>
  <si>
    <t>dTLB-store-misses</t>
  </si>
  <si>
    <t>dTLB-prefetches</t>
  </si>
  <si>
    <t>dTLB-prefetch-misses</t>
  </si>
  <si>
    <t>iTLB-loads</t>
  </si>
  <si>
    <t>iTLB-load-misses</t>
  </si>
  <si>
    <t>branch-loads</t>
  </si>
  <si>
    <t>branch-load-misses</t>
  </si>
  <si>
    <t>node-loads</t>
  </si>
  <si>
    <t>node-load-misses</t>
  </si>
  <si>
    <t>node-stores</t>
  </si>
  <si>
    <t>node-store-misses</t>
  </si>
  <si>
    <t>node-prefetches</t>
  </si>
  <si>
    <t>node-prefetch-misses</t>
  </si>
  <si>
    <t>SkipTrie16</t>
  </si>
  <si>
    <t>&lt;not</t>
  </si>
  <si>
    <t>skiplist</t>
  </si>
  <si>
    <t>skiptrie4</t>
  </si>
  <si>
    <t>skiptrie8</t>
  </si>
  <si>
    <t>skiptrie12</t>
  </si>
  <si>
    <t>skiptrie16</t>
  </si>
  <si>
    <t>explanation of counters:</t>
  </si>
  <si>
    <t>pipeline didn't advance</t>
  </si>
  <si>
    <t>top/bottom hits</t>
  </si>
  <si>
    <t>Av. Hits top</t>
  </si>
  <si>
    <t>Av. Moves right bottom</t>
  </si>
  <si>
    <t>size of top</t>
  </si>
  <si>
    <t>skip list:</t>
  </si>
  <si>
    <t>add no-op for every instruction that it excecutes</t>
  </si>
  <si>
    <t>cut-down the number of instructions in skiptrie/x fast trie</t>
  </si>
  <si>
    <t>figure out what's going on!</t>
  </si>
  <si>
    <t>for the smaller xtree, allocate enough memory to fit, ie. hash map; cost of hash function?</t>
  </si>
  <si>
    <t>take skiplist, add calls to hash map, to measure hash functions perf (prefix of length = depth of skiplist/search level)</t>
  </si>
  <si>
    <t>sequential profiler on calls</t>
  </si>
  <si>
    <t>focus on hash table -&gt; my hash table? Figure out the number of steps I take there</t>
  </si>
  <si>
    <t>randomly pick something from xtree (no hash table) and go to skip list</t>
  </si>
  <si>
    <t>profile 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</si>
</sst>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22"/>
      <color theme="1"/>
      <name val="Calibri"/>
      <scheme val="minor"/>
    </font>
    <font>
      <b/>
      <sz val="24"/>
      <color theme="1"/>
      <name val="Calibri"/>
      <scheme val="minor"/>
    </font>
    <font>
      <b/>
      <sz val="2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2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AFEF1"/>
        <bgColor indexed="64"/>
      </patternFill>
    </fill>
    <fill>
      <patternFill patternType="solid">
        <fgColor rgb="FFF7F9F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3" fontId="0" fillId="4" borderId="0" xfId="0" applyNumberFormat="1" applyFill="1"/>
    <xf numFmtId="3" fontId="0" fillId="3" borderId="0" xfId="0" applyNumberFormat="1" applyFill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runs!$C$3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strRef>
              <c:f>runs!$A$3:$A$83</c:f>
              <c:strCache>
                <c:ptCount val="81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runs!$C$4:$C$83</c:f>
              <c:numCache>
                <c:formatCode>General</c:formatCode>
                <c:ptCount val="80"/>
                <c:pt idx="0">
                  <c:v>124.53325</c:v>
                </c:pt>
                <c:pt idx="1">
                  <c:v>114.380668</c:v>
                </c:pt>
                <c:pt idx="2">
                  <c:v>109.060752</c:v>
                </c:pt>
                <c:pt idx="3">
                  <c:v>105.597548</c:v>
                </c:pt>
                <c:pt idx="4">
                  <c:v>107.09436</c:v>
                </c:pt>
                <c:pt idx="5">
                  <c:v>104.256948</c:v>
                </c:pt>
                <c:pt idx="6">
                  <c:v>105.456414</c:v>
                </c:pt>
                <c:pt idx="7">
                  <c:v>104.80304</c:v>
                </c:pt>
                <c:pt idx="8">
                  <c:v>105.77979</c:v>
                </c:pt>
                <c:pt idx="9">
                  <c:v>105.07487</c:v>
                </c:pt>
                <c:pt idx="10">
                  <c:v>105.790663</c:v>
                </c:pt>
                <c:pt idx="11">
                  <c:v>103.973832</c:v>
                </c:pt>
                <c:pt idx="12">
                  <c:v>106.155881</c:v>
                </c:pt>
                <c:pt idx="13">
                  <c:v>106.223124</c:v>
                </c:pt>
                <c:pt idx="14">
                  <c:v>105.48297</c:v>
                </c:pt>
                <c:pt idx="15">
                  <c:v>104.644896</c:v>
                </c:pt>
                <c:pt idx="16">
                  <c:v>106.1531</c:v>
                </c:pt>
                <c:pt idx="17">
                  <c:v>106.027038</c:v>
                </c:pt>
                <c:pt idx="18">
                  <c:v>106.640559</c:v>
                </c:pt>
                <c:pt idx="19">
                  <c:v>106.793</c:v>
                </c:pt>
                <c:pt idx="20">
                  <c:v>106.53174</c:v>
                </c:pt>
                <c:pt idx="21">
                  <c:v>107.436208</c:v>
                </c:pt>
                <c:pt idx="22">
                  <c:v>109.070048</c:v>
                </c:pt>
                <c:pt idx="23">
                  <c:v>108.258048</c:v>
                </c:pt>
                <c:pt idx="24">
                  <c:v>108.726325</c:v>
                </c:pt>
                <c:pt idx="25">
                  <c:v>108.265742</c:v>
                </c:pt>
                <c:pt idx="26">
                  <c:v>108.45711</c:v>
                </c:pt>
                <c:pt idx="27">
                  <c:v>110.363428</c:v>
                </c:pt>
                <c:pt idx="28">
                  <c:v>110.620964</c:v>
                </c:pt>
                <c:pt idx="29">
                  <c:v>111.81795</c:v>
                </c:pt>
                <c:pt idx="30">
                  <c:v>111.012736</c:v>
                </c:pt>
                <c:pt idx="31">
                  <c:v>111.147008</c:v>
                </c:pt>
                <c:pt idx="32">
                  <c:v>111.897489</c:v>
                </c:pt>
                <c:pt idx="33">
                  <c:v>113.636126</c:v>
                </c:pt>
                <c:pt idx="34">
                  <c:v>112.96306</c:v>
                </c:pt>
                <c:pt idx="35">
                  <c:v>113.107284</c:v>
                </c:pt>
                <c:pt idx="36">
                  <c:v>115.587926</c:v>
                </c:pt>
                <c:pt idx="37">
                  <c:v>115.00225</c:v>
                </c:pt>
                <c:pt idx="38">
                  <c:v>117.267618</c:v>
                </c:pt>
                <c:pt idx="39">
                  <c:v>117.61996</c:v>
                </c:pt>
                <c:pt idx="40">
                  <c:v>130.469626</c:v>
                </c:pt>
                <c:pt idx="41">
                  <c:v>128.801988</c:v>
                </c:pt>
                <c:pt idx="42">
                  <c:v>131.258618</c:v>
                </c:pt>
                <c:pt idx="43">
                  <c:v>132.443916</c:v>
                </c:pt>
                <c:pt idx="44">
                  <c:v>132.51951</c:v>
                </c:pt>
                <c:pt idx="45">
                  <c:v>133.637866</c:v>
                </c:pt>
                <c:pt idx="46">
                  <c:v>133.552521</c:v>
                </c:pt>
                <c:pt idx="47">
                  <c:v>137.421216</c:v>
                </c:pt>
                <c:pt idx="48">
                  <c:v>137.486748</c:v>
                </c:pt>
                <c:pt idx="49">
                  <c:v>139.03455</c:v>
                </c:pt>
                <c:pt idx="50">
                  <c:v>139.859748</c:v>
                </c:pt>
                <c:pt idx="51">
                  <c:v>141.096124</c:v>
                </c:pt>
                <c:pt idx="52">
                  <c:v>142.753115</c:v>
                </c:pt>
                <c:pt idx="53">
                  <c:v>144.395298</c:v>
                </c:pt>
                <c:pt idx="54">
                  <c:v>144.889525</c:v>
                </c:pt>
                <c:pt idx="55">
                  <c:v>147.644056</c:v>
                </c:pt>
                <c:pt idx="56">
                  <c:v>148.514526</c:v>
                </c:pt>
                <c:pt idx="57">
                  <c:v>150.65326</c:v>
                </c:pt>
                <c:pt idx="58">
                  <c:v>150.93675</c:v>
                </c:pt>
                <c:pt idx="59">
                  <c:v>152.73342</c:v>
                </c:pt>
                <c:pt idx="60">
                  <c:v>154.136081</c:v>
                </c:pt>
                <c:pt idx="61">
                  <c:v>132.422886</c:v>
                </c:pt>
                <c:pt idx="62">
                  <c:v>158.815818</c:v>
                </c:pt>
                <c:pt idx="63">
                  <c:v>160.53056</c:v>
                </c:pt>
                <c:pt idx="64">
                  <c:v>163.28793</c:v>
                </c:pt>
                <c:pt idx="65">
                  <c:v>165.765798</c:v>
                </c:pt>
                <c:pt idx="66">
                  <c:v>167.912787</c:v>
                </c:pt>
                <c:pt idx="67">
                  <c:v>134.224588</c:v>
                </c:pt>
                <c:pt idx="68">
                  <c:v>172.906134</c:v>
                </c:pt>
                <c:pt idx="69">
                  <c:v>177.08726</c:v>
                </c:pt>
                <c:pt idx="70">
                  <c:v>179.558503</c:v>
                </c:pt>
                <c:pt idx="71">
                  <c:v>182.434536</c:v>
                </c:pt>
                <c:pt idx="72">
                  <c:v>189.784232</c:v>
                </c:pt>
                <c:pt idx="73">
                  <c:v>192.536826</c:v>
                </c:pt>
                <c:pt idx="74">
                  <c:v>196.794375</c:v>
                </c:pt>
                <c:pt idx="75">
                  <c:v>203.555056</c:v>
                </c:pt>
                <c:pt idx="76">
                  <c:v>205.635815</c:v>
                </c:pt>
                <c:pt idx="77">
                  <c:v>211.952364</c:v>
                </c:pt>
                <c:pt idx="78">
                  <c:v>214.922107</c:v>
                </c:pt>
                <c:pt idx="79">
                  <c:v>219.6912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runs!$E$3</c:f>
              <c:strCache>
                <c:ptCount val="1"/>
                <c:pt idx="0">
                  <c:v>SkipTrie10</c:v>
                </c:pt>
              </c:strCache>
            </c:strRef>
          </c:tx>
          <c:marker>
            <c:symbol val="none"/>
          </c:marker>
          <c:cat>
            <c:strRef>
              <c:f>runs!$A$3:$A$83</c:f>
              <c:strCache>
                <c:ptCount val="81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runs!$E$4:$E$83</c:f>
              <c:numCache>
                <c:formatCode>General</c:formatCode>
                <c:ptCount val="80"/>
                <c:pt idx="0">
                  <c:v>135.080756</c:v>
                </c:pt>
                <c:pt idx="1">
                  <c:v>125.452162</c:v>
                </c:pt>
                <c:pt idx="2">
                  <c:v>118.203084</c:v>
                </c:pt>
                <c:pt idx="3">
                  <c:v>115.246108</c:v>
                </c:pt>
                <c:pt idx="4">
                  <c:v>112.571675</c:v>
                </c:pt>
                <c:pt idx="5">
                  <c:v>112.1445</c:v>
                </c:pt>
                <c:pt idx="6">
                  <c:v>112.240653</c:v>
                </c:pt>
                <c:pt idx="7">
                  <c:v>111.559528</c:v>
                </c:pt>
                <c:pt idx="8">
                  <c:v>112.07196</c:v>
                </c:pt>
                <c:pt idx="9">
                  <c:v>111.04231</c:v>
                </c:pt>
                <c:pt idx="10">
                  <c:v>111.840047</c:v>
                </c:pt>
                <c:pt idx="11">
                  <c:v>113.041968</c:v>
                </c:pt>
                <c:pt idx="12">
                  <c:v>110.679556</c:v>
                </c:pt>
                <c:pt idx="13">
                  <c:v>111.542102</c:v>
                </c:pt>
                <c:pt idx="14">
                  <c:v>112.224225</c:v>
                </c:pt>
                <c:pt idx="15">
                  <c:v>111.905376</c:v>
                </c:pt>
                <c:pt idx="16">
                  <c:v>111.023413</c:v>
                </c:pt>
                <c:pt idx="17">
                  <c:v>113.85</c:v>
                </c:pt>
                <c:pt idx="18">
                  <c:v>113.813705</c:v>
                </c:pt>
                <c:pt idx="19">
                  <c:v>113.84926</c:v>
                </c:pt>
                <c:pt idx="20">
                  <c:v>113.555631</c:v>
                </c:pt>
                <c:pt idx="21">
                  <c:v>113.131106</c:v>
                </c:pt>
                <c:pt idx="22">
                  <c:v>113.431331</c:v>
                </c:pt>
                <c:pt idx="23">
                  <c:v>113.856336</c:v>
                </c:pt>
                <c:pt idx="24">
                  <c:v>114.19665</c:v>
                </c:pt>
                <c:pt idx="25">
                  <c:v>114.922522</c:v>
                </c:pt>
                <c:pt idx="26">
                  <c:v>115.343055</c:v>
                </c:pt>
                <c:pt idx="27">
                  <c:v>114.319828</c:v>
                </c:pt>
                <c:pt idx="28">
                  <c:v>116.751419</c:v>
                </c:pt>
                <c:pt idx="29">
                  <c:v>115.41495</c:v>
                </c:pt>
                <c:pt idx="30">
                  <c:v>116.890677</c:v>
                </c:pt>
                <c:pt idx="31">
                  <c:v>116.786368</c:v>
                </c:pt>
                <c:pt idx="32">
                  <c:v>118.020342</c:v>
                </c:pt>
                <c:pt idx="33">
                  <c:v>117.375106</c:v>
                </c:pt>
                <c:pt idx="34">
                  <c:v>118.352255</c:v>
                </c:pt>
                <c:pt idx="35">
                  <c:v>117.842328</c:v>
                </c:pt>
                <c:pt idx="36">
                  <c:v>119.416982</c:v>
                </c:pt>
                <c:pt idx="37">
                  <c:v>129.435182</c:v>
                </c:pt>
                <c:pt idx="38">
                  <c:v>120.179631</c:v>
                </c:pt>
                <c:pt idx="39">
                  <c:v>121.40036</c:v>
                </c:pt>
                <c:pt idx="40">
                  <c:v>130.272949</c:v>
                </c:pt>
                <c:pt idx="41">
                  <c:v>120.276618</c:v>
                </c:pt>
                <c:pt idx="42">
                  <c:v>131.219789</c:v>
                </c:pt>
                <c:pt idx="43">
                  <c:v>131.211696</c:v>
                </c:pt>
                <c:pt idx="44">
                  <c:v>132.759</c:v>
                </c:pt>
                <c:pt idx="45">
                  <c:v>130.714382</c:v>
                </c:pt>
                <c:pt idx="46">
                  <c:v>133.715611</c:v>
                </c:pt>
                <c:pt idx="47">
                  <c:v>132.410448</c:v>
                </c:pt>
                <c:pt idx="48">
                  <c:v>134.731478</c:v>
                </c:pt>
                <c:pt idx="49">
                  <c:v>133.07855</c:v>
                </c:pt>
                <c:pt idx="50">
                  <c:v>135.682695</c:v>
                </c:pt>
                <c:pt idx="51">
                  <c:v>134.860024</c:v>
                </c:pt>
                <c:pt idx="52">
                  <c:v>135.96249</c:v>
                </c:pt>
                <c:pt idx="53">
                  <c:v>136.56897</c:v>
                </c:pt>
                <c:pt idx="54">
                  <c:v>137.171045</c:v>
                </c:pt>
                <c:pt idx="55">
                  <c:v>137.411904</c:v>
                </c:pt>
                <c:pt idx="56">
                  <c:v>138.908373</c:v>
                </c:pt>
                <c:pt idx="57">
                  <c:v>138.099566</c:v>
                </c:pt>
                <c:pt idx="58">
                  <c:v>139.688223</c:v>
                </c:pt>
                <c:pt idx="59">
                  <c:v>139.9137</c:v>
                </c:pt>
                <c:pt idx="60">
                  <c:v>142.989673</c:v>
                </c:pt>
                <c:pt idx="61">
                  <c:v>143.267802</c:v>
                </c:pt>
                <c:pt idx="62">
                  <c:v>145.382643</c:v>
                </c:pt>
                <c:pt idx="63">
                  <c:v>143.56448</c:v>
                </c:pt>
                <c:pt idx="64">
                  <c:v>143.57031</c:v>
                </c:pt>
                <c:pt idx="65">
                  <c:v>145.329096</c:v>
                </c:pt>
                <c:pt idx="66">
                  <c:v>147.15545</c:v>
                </c:pt>
                <c:pt idx="67">
                  <c:v>147.029872</c:v>
                </c:pt>
                <c:pt idx="68">
                  <c:v>148.212414</c:v>
                </c:pt>
                <c:pt idx="69">
                  <c:v>149.26765</c:v>
                </c:pt>
                <c:pt idx="70">
                  <c:v>150.006315</c:v>
                </c:pt>
                <c:pt idx="71">
                  <c:v>152.253648</c:v>
                </c:pt>
                <c:pt idx="72">
                  <c:v>152.194415</c:v>
                </c:pt>
                <c:pt idx="73">
                  <c:v>152.251818</c:v>
                </c:pt>
                <c:pt idx="74">
                  <c:v>154.064325</c:v>
                </c:pt>
                <c:pt idx="75">
                  <c:v>154.856308</c:v>
                </c:pt>
                <c:pt idx="76">
                  <c:v>156.133901</c:v>
                </c:pt>
                <c:pt idx="77">
                  <c:v>156.255996</c:v>
                </c:pt>
                <c:pt idx="78">
                  <c:v>158.226888</c:v>
                </c:pt>
                <c:pt idx="79">
                  <c:v>159.01056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runs!$G$3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strRef>
              <c:f>runs!$A$3:$A$83</c:f>
              <c:strCache>
                <c:ptCount val="81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runs!$G$4:$G$83</c:f>
              <c:numCache>
                <c:formatCode>General</c:formatCode>
                <c:ptCount val="80"/>
                <c:pt idx="0">
                  <c:v>137.957583</c:v>
                </c:pt>
                <c:pt idx="1">
                  <c:v>127.76391</c:v>
                </c:pt>
                <c:pt idx="2">
                  <c:v>120.080037</c:v>
                </c:pt>
                <c:pt idx="3">
                  <c:v>117.757392</c:v>
                </c:pt>
                <c:pt idx="4">
                  <c:v>115.659975</c:v>
                </c:pt>
                <c:pt idx="5">
                  <c:v>117.291264</c:v>
                </c:pt>
                <c:pt idx="6">
                  <c:v>114.226805</c:v>
                </c:pt>
                <c:pt idx="7">
                  <c:v>113.6518</c:v>
                </c:pt>
                <c:pt idx="8">
                  <c:v>114.00561</c:v>
                </c:pt>
                <c:pt idx="9">
                  <c:v>113.89971</c:v>
                </c:pt>
                <c:pt idx="10">
                  <c:v>115.083771</c:v>
                </c:pt>
                <c:pt idx="11">
                  <c:v>113.731956</c:v>
                </c:pt>
                <c:pt idx="12">
                  <c:v>114.224578</c:v>
                </c:pt>
                <c:pt idx="13">
                  <c:v>114.437764</c:v>
                </c:pt>
                <c:pt idx="14">
                  <c:v>115.31244</c:v>
                </c:pt>
                <c:pt idx="15">
                  <c:v>115.479472</c:v>
                </c:pt>
                <c:pt idx="16">
                  <c:v>117.74166</c:v>
                </c:pt>
                <c:pt idx="17">
                  <c:v>115.791876</c:v>
                </c:pt>
                <c:pt idx="18">
                  <c:v>116.882243</c:v>
                </c:pt>
                <c:pt idx="19">
                  <c:v>117.8437</c:v>
                </c:pt>
                <c:pt idx="20">
                  <c:v>116.200644</c:v>
                </c:pt>
                <c:pt idx="21">
                  <c:v>117.161968</c:v>
                </c:pt>
                <c:pt idx="22">
                  <c:v>117.357684</c:v>
                </c:pt>
                <c:pt idx="23">
                  <c:v>118.355112</c:v>
                </c:pt>
                <c:pt idx="24">
                  <c:v>118.353975</c:v>
                </c:pt>
                <c:pt idx="25">
                  <c:v>120.201588</c:v>
                </c:pt>
                <c:pt idx="26">
                  <c:v>119.381418</c:v>
                </c:pt>
                <c:pt idx="27">
                  <c:v>118.869156</c:v>
                </c:pt>
                <c:pt idx="28">
                  <c:v>119.140729</c:v>
                </c:pt>
                <c:pt idx="29">
                  <c:v>121.13379</c:v>
                </c:pt>
                <c:pt idx="30">
                  <c:v>121.64586</c:v>
                </c:pt>
                <c:pt idx="31">
                  <c:v>120.235904</c:v>
                </c:pt>
                <c:pt idx="32">
                  <c:v>121.420926</c:v>
                </c:pt>
                <c:pt idx="33">
                  <c:v>121.831996</c:v>
                </c:pt>
                <c:pt idx="34">
                  <c:v>123.7187</c:v>
                </c:pt>
                <c:pt idx="35">
                  <c:v>122.694048</c:v>
                </c:pt>
                <c:pt idx="36">
                  <c:v>123.237491</c:v>
                </c:pt>
                <c:pt idx="37">
                  <c:v>123.556734</c:v>
                </c:pt>
                <c:pt idx="38">
                  <c:v>125.489676</c:v>
                </c:pt>
                <c:pt idx="39">
                  <c:v>125.76168</c:v>
                </c:pt>
                <c:pt idx="40">
                  <c:v>126.732025</c:v>
                </c:pt>
                <c:pt idx="41">
                  <c:v>136.278156</c:v>
                </c:pt>
                <c:pt idx="42">
                  <c:v>128.567936</c:v>
                </c:pt>
                <c:pt idx="43">
                  <c:v>135.412332</c:v>
                </c:pt>
                <c:pt idx="44">
                  <c:v>135.342135</c:v>
                </c:pt>
                <c:pt idx="45">
                  <c:v>138.329452</c:v>
                </c:pt>
                <c:pt idx="46">
                  <c:v>136.993344</c:v>
                </c:pt>
                <c:pt idx="47">
                  <c:v>138.880416</c:v>
                </c:pt>
                <c:pt idx="48">
                  <c:v>138.435437</c:v>
                </c:pt>
                <c:pt idx="49">
                  <c:v>140.18445</c:v>
                </c:pt>
                <c:pt idx="50">
                  <c:v>140.644689</c:v>
                </c:pt>
                <c:pt idx="51">
                  <c:v>141.238552</c:v>
                </c:pt>
                <c:pt idx="52">
                  <c:v>143.019175</c:v>
                </c:pt>
                <c:pt idx="53">
                  <c:v>143.631036</c:v>
                </c:pt>
                <c:pt idx="54">
                  <c:v>144.143835</c:v>
                </c:pt>
                <c:pt idx="55">
                  <c:v>144.618656</c:v>
                </c:pt>
                <c:pt idx="56">
                  <c:v>146.417895</c:v>
                </c:pt>
                <c:pt idx="57">
                  <c:v>147.205044</c:v>
                </c:pt>
                <c:pt idx="58">
                  <c:v>147.019917</c:v>
                </c:pt>
                <c:pt idx="59">
                  <c:v>150.23244</c:v>
                </c:pt>
                <c:pt idx="60">
                  <c:v>149.352583</c:v>
                </c:pt>
                <c:pt idx="61">
                  <c:v>150.404002</c:v>
                </c:pt>
                <c:pt idx="62">
                  <c:v>150.797115</c:v>
                </c:pt>
                <c:pt idx="63">
                  <c:v>161.280064</c:v>
                </c:pt>
                <c:pt idx="64">
                  <c:v>148.78643</c:v>
                </c:pt>
                <c:pt idx="65">
                  <c:v>154.806498</c:v>
                </c:pt>
                <c:pt idx="66">
                  <c:v>156.431131</c:v>
                </c:pt>
                <c:pt idx="67">
                  <c:v>156.14262</c:v>
                </c:pt>
                <c:pt idx="68">
                  <c:v>134.145522</c:v>
                </c:pt>
                <c:pt idx="69">
                  <c:v>160.00901</c:v>
                </c:pt>
                <c:pt idx="70">
                  <c:v>162.501676</c:v>
                </c:pt>
                <c:pt idx="71">
                  <c:v>162.419976</c:v>
                </c:pt>
                <c:pt idx="72">
                  <c:v>161.914657</c:v>
                </c:pt>
                <c:pt idx="73">
                  <c:v>163.822606</c:v>
                </c:pt>
                <c:pt idx="74">
                  <c:v>164.8992</c:v>
                </c:pt>
                <c:pt idx="75">
                  <c:v>166.91462</c:v>
                </c:pt>
                <c:pt idx="76">
                  <c:v>167.397615</c:v>
                </c:pt>
                <c:pt idx="77">
                  <c:v>169.526682</c:v>
                </c:pt>
                <c:pt idx="78">
                  <c:v>173.998685</c:v>
                </c:pt>
                <c:pt idx="79">
                  <c:v>173.75096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runs!$I$3</c:f>
              <c:strCache>
                <c:ptCount val="1"/>
                <c:pt idx="0">
                  <c:v>SkipTrie14</c:v>
                </c:pt>
              </c:strCache>
            </c:strRef>
          </c:tx>
          <c:marker>
            <c:symbol val="none"/>
          </c:marker>
          <c:cat>
            <c:strRef>
              <c:f>runs!$A$3:$A$83</c:f>
              <c:strCache>
                <c:ptCount val="81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runs!$I$4:$I$83</c:f>
              <c:numCache>
                <c:formatCode>General</c:formatCode>
                <c:ptCount val="80"/>
                <c:pt idx="0">
                  <c:v>137.437888</c:v>
                </c:pt>
                <c:pt idx="1">
                  <c:v>127.857172</c:v>
                </c:pt>
                <c:pt idx="2">
                  <c:v>121.118451</c:v>
                </c:pt>
                <c:pt idx="3">
                  <c:v>118.391516</c:v>
                </c:pt>
                <c:pt idx="4">
                  <c:v>116.237225</c:v>
                </c:pt>
                <c:pt idx="5">
                  <c:v>116.171472</c:v>
                </c:pt>
                <c:pt idx="6">
                  <c:v>115.369933</c:v>
                </c:pt>
                <c:pt idx="7">
                  <c:v>113.9008</c:v>
                </c:pt>
                <c:pt idx="8">
                  <c:v>113.582943</c:v>
                </c:pt>
                <c:pt idx="9">
                  <c:v>113.72811</c:v>
                </c:pt>
                <c:pt idx="10">
                  <c:v>115.559785</c:v>
                </c:pt>
                <c:pt idx="11">
                  <c:v>115.22814</c:v>
                </c:pt>
                <c:pt idx="12">
                  <c:v>114.535876</c:v>
                </c:pt>
                <c:pt idx="13">
                  <c:v>115.158974</c:v>
                </c:pt>
                <c:pt idx="14">
                  <c:v>115.74765</c:v>
                </c:pt>
                <c:pt idx="15">
                  <c:v>116.101792</c:v>
                </c:pt>
                <c:pt idx="16">
                  <c:v>116.94249</c:v>
                </c:pt>
                <c:pt idx="17">
                  <c:v>116.145774</c:v>
                </c:pt>
                <c:pt idx="18">
                  <c:v>116.446326</c:v>
                </c:pt>
                <c:pt idx="19">
                  <c:v>118.4162</c:v>
                </c:pt>
                <c:pt idx="20">
                  <c:v>117.573351</c:v>
                </c:pt>
                <c:pt idx="21">
                  <c:v>117.473532</c:v>
                </c:pt>
                <c:pt idx="22">
                  <c:v>118.706772</c:v>
                </c:pt>
                <c:pt idx="23">
                  <c:v>119.149776</c:v>
                </c:pt>
                <c:pt idx="24">
                  <c:v>119.262325</c:v>
                </c:pt>
                <c:pt idx="25">
                  <c:v>119.516514</c:v>
                </c:pt>
                <c:pt idx="26">
                  <c:v>120.364245</c:v>
                </c:pt>
                <c:pt idx="27">
                  <c:v>120.8781</c:v>
                </c:pt>
                <c:pt idx="28">
                  <c:v>118.489621</c:v>
                </c:pt>
                <c:pt idx="29">
                  <c:v>117.90498</c:v>
                </c:pt>
                <c:pt idx="30">
                  <c:v>122.677943</c:v>
                </c:pt>
                <c:pt idx="31">
                  <c:v>121.362784</c:v>
                </c:pt>
                <c:pt idx="32">
                  <c:v>122.708718</c:v>
                </c:pt>
                <c:pt idx="33">
                  <c:v>121.693514</c:v>
                </c:pt>
                <c:pt idx="34">
                  <c:v>123.663225</c:v>
                </c:pt>
                <c:pt idx="35">
                  <c:v>131.915736</c:v>
                </c:pt>
                <c:pt idx="36">
                  <c:v>125.963466</c:v>
                </c:pt>
                <c:pt idx="37">
                  <c:v>124.85375</c:v>
                </c:pt>
                <c:pt idx="38">
                  <c:v>125.590881</c:v>
                </c:pt>
                <c:pt idx="39">
                  <c:v>127.79048</c:v>
                </c:pt>
                <c:pt idx="40">
                  <c:v>131.434479</c:v>
                </c:pt>
                <c:pt idx="41">
                  <c:v>134.861874</c:v>
                </c:pt>
                <c:pt idx="42">
                  <c:v>134.742478</c:v>
                </c:pt>
                <c:pt idx="43">
                  <c:v>135.290232</c:v>
                </c:pt>
                <c:pt idx="44">
                  <c:v>137.30391</c:v>
                </c:pt>
                <c:pt idx="45">
                  <c:v>137.268508</c:v>
                </c:pt>
                <c:pt idx="46">
                  <c:v>138.766748</c:v>
                </c:pt>
                <c:pt idx="47">
                  <c:v>137.536272</c:v>
                </c:pt>
                <c:pt idx="48">
                  <c:v>140.50211</c:v>
                </c:pt>
                <c:pt idx="49">
                  <c:v>140.83945</c:v>
                </c:pt>
                <c:pt idx="50">
                  <c:v>142.370988</c:v>
                </c:pt>
                <c:pt idx="51">
                  <c:v>141.8885</c:v>
                </c:pt>
                <c:pt idx="52">
                  <c:v>144.374332</c:v>
                </c:pt>
                <c:pt idx="53">
                  <c:v>143.386524</c:v>
                </c:pt>
                <c:pt idx="54">
                  <c:v>145.85329</c:v>
                </c:pt>
                <c:pt idx="55">
                  <c:v>144.972856</c:v>
                </c:pt>
                <c:pt idx="56">
                  <c:v>148.380006</c:v>
                </c:pt>
                <c:pt idx="57">
                  <c:v>147.459606</c:v>
                </c:pt>
                <c:pt idx="58">
                  <c:v>150.259902</c:v>
                </c:pt>
                <c:pt idx="59">
                  <c:v>151.33266</c:v>
                </c:pt>
                <c:pt idx="60">
                  <c:v>152.031642</c:v>
                </c:pt>
                <c:pt idx="61">
                  <c:v>151.834218</c:v>
                </c:pt>
                <c:pt idx="62">
                  <c:v>153.768636</c:v>
                </c:pt>
                <c:pt idx="63">
                  <c:v>155.972544</c:v>
                </c:pt>
                <c:pt idx="64">
                  <c:v>157.03948</c:v>
                </c:pt>
                <c:pt idx="65">
                  <c:v>166.638384</c:v>
                </c:pt>
                <c:pt idx="66">
                  <c:v>160.595047</c:v>
                </c:pt>
                <c:pt idx="67">
                  <c:v>159.945588</c:v>
                </c:pt>
                <c:pt idx="68">
                  <c:v>161.432952</c:v>
                </c:pt>
                <c:pt idx="69">
                  <c:v>162.47525</c:v>
                </c:pt>
                <c:pt idx="70">
                  <c:v>163.098928</c:v>
                </c:pt>
                <c:pt idx="71">
                  <c:v>164.74788</c:v>
                </c:pt>
                <c:pt idx="72">
                  <c:v>165.503264</c:v>
                </c:pt>
                <c:pt idx="73">
                  <c:v>166.95214</c:v>
                </c:pt>
                <c:pt idx="74">
                  <c:v>168.7311</c:v>
                </c:pt>
                <c:pt idx="75">
                  <c:v>170.472028</c:v>
                </c:pt>
                <c:pt idx="76">
                  <c:v>183.2677</c:v>
                </c:pt>
                <c:pt idx="77">
                  <c:v>173.534556</c:v>
                </c:pt>
                <c:pt idx="78">
                  <c:v>177.350339</c:v>
                </c:pt>
                <c:pt idx="79">
                  <c:v>181.596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83256"/>
        <c:axId val="629531416"/>
      </c:lineChart>
      <c:catAx>
        <c:axId val="61858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29531416"/>
        <c:crosses val="autoZero"/>
        <c:auto val="1"/>
        <c:lblAlgn val="ctr"/>
        <c:lblOffset val="100"/>
        <c:noMultiLvlLbl val="0"/>
      </c:catAx>
      <c:valAx>
        <c:axId val="629531416"/>
        <c:scaling>
          <c:orientation val="minMax"/>
          <c:max val="22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58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new_all_stats!$B$6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new_all_stats!$C$6:$K$6</c:f>
              <c:numCache>
                <c:formatCode>#,##0</c:formatCode>
                <c:ptCount val="9"/>
                <c:pt idx="0">
                  <c:v>4.9587505721E10</c:v>
                </c:pt>
                <c:pt idx="1">
                  <c:v>4.9106857755E10</c:v>
                </c:pt>
                <c:pt idx="2">
                  <c:v>4.9129620561E10</c:v>
                </c:pt>
                <c:pt idx="3">
                  <c:v>4.8403106505E10</c:v>
                </c:pt>
                <c:pt idx="4">
                  <c:v>4.8599270176E10</c:v>
                </c:pt>
                <c:pt idx="5">
                  <c:v>4.9143294121E10</c:v>
                </c:pt>
                <c:pt idx="6">
                  <c:v>4.87126138E10</c:v>
                </c:pt>
                <c:pt idx="7">
                  <c:v>4.7698175397E10</c:v>
                </c:pt>
                <c:pt idx="8">
                  <c:v>4.8962601864E10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new_all_stats!$B$60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new_all_stats!$C$60:$K$60</c:f>
              <c:numCache>
                <c:formatCode>#,##0</c:formatCode>
                <c:ptCount val="9"/>
                <c:pt idx="0">
                  <c:v>1.12431920462E11</c:v>
                </c:pt>
                <c:pt idx="1">
                  <c:v>1.12601659437E11</c:v>
                </c:pt>
                <c:pt idx="2">
                  <c:v>1.12228457529E11</c:v>
                </c:pt>
                <c:pt idx="3">
                  <c:v>1.11847313022E11</c:v>
                </c:pt>
                <c:pt idx="4">
                  <c:v>1.12315433815E11</c:v>
                </c:pt>
                <c:pt idx="5">
                  <c:v>1.11078794502E11</c:v>
                </c:pt>
                <c:pt idx="6">
                  <c:v>1.10680270279E11</c:v>
                </c:pt>
                <c:pt idx="7">
                  <c:v>1.10054176959E11</c:v>
                </c:pt>
                <c:pt idx="8">
                  <c:v>1.10972932179E11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new_all_stats!$B$114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new_all_stats!$C$114:$K$114</c:f>
              <c:numCache>
                <c:formatCode>#,##0</c:formatCode>
                <c:ptCount val="9"/>
                <c:pt idx="0">
                  <c:v>1.09809582804E11</c:v>
                </c:pt>
                <c:pt idx="1">
                  <c:v>1.09295698758E11</c:v>
                </c:pt>
                <c:pt idx="2">
                  <c:v>1.09009733227E11</c:v>
                </c:pt>
                <c:pt idx="3">
                  <c:v>1.08238491903E11</c:v>
                </c:pt>
                <c:pt idx="4">
                  <c:v>1.08364678679E11</c:v>
                </c:pt>
                <c:pt idx="5">
                  <c:v>1.08285129843E11</c:v>
                </c:pt>
                <c:pt idx="6">
                  <c:v>1.07088118198E11</c:v>
                </c:pt>
                <c:pt idx="7">
                  <c:v>1.08782534622E11</c:v>
                </c:pt>
                <c:pt idx="8">
                  <c:v>1.06774560582E11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new_all_stats!$B$168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new_all_stats!$C$168:$K$168</c:f>
              <c:numCache>
                <c:formatCode>#,##0</c:formatCode>
                <c:ptCount val="9"/>
                <c:pt idx="0">
                  <c:v>1.06456400729E11</c:v>
                </c:pt>
                <c:pt idx="1">
                  <c:v>1.06199020818E11</c:v>
                </c:pt>
                <c:pt idx="2">
                  <c:v>1.05534708662E11</c:v>
                </c:pt>
                <c:pt idx="3">
                  <c:v>1.05469945657E11</c:v>
                </c:pt>
                <c:pt idx="4">
                  <c:v>1.05100381414E11</c:v>
                </c:pt>
                <c:pt idx="5">
                  <c:v>1.04107859526E11</c:v>
                </c:pt>
                <c:pt idx="6">
                  <c:v>1.04103324539E11</c:v>
                </c:pt>
                <c:pt idx="7">
                  <c:v>1.04073062301E11</c:v>
                </c:pt>
                <c:pt idx="8">
                  <c:v>1.04640806901E11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new_all_stats!$B$223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new_all_stats!$C$223:$K$223</c:f>
              <c:numCache>
                <c:formatCode>#,##0</c:formatCode>
                <c:ptCount val="9"/>
                <c:pt idx="0">
                  <c:v>1.03033937584E11</c:v>
                </c:pt>
                <c:pt idx="1">
                  <c:v>1.03030433171E11</c:v>
                </c:pt>
                <c:pt idx="2">
                  <c:v>1.02557119333E11</c:v>
                </c:pt>
                <c:pt idx="3">
                  <c:v>1.0280884991E11</c:v>
                </c:pt>
                <c:pt idx="4">
                  <c:v>1.00972587462E11</c:v>
                </c:pt>
                <c:pt idx="5">
                  <c:v>1.00496007735E11</c:v>
                </c:pt>
                <c:pt idx="6">
                  <c:v>1.02574748614E11</c:v>
                </c:pt>
                <c:pt idx="7">
                  <c:v>1.01201832872E11</c:v>
                </c:pt>
                <c:pt idx="8">
                  <c:v>9.9833179354E10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67784"/>
        <c:axId val="600513176"/>
      </c:lineChart>
      <c:catAx>
        <c:axId val="79226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0513176"/>
        <c:crosses val="autoZero"/>
        <c:auto val="1"/>
        <c:lblAlgn val="ctr"/>
        <c:lblOffset val="100"/>
        <c:noMultiLvlLbl val="0"/>
      </c:catAx>
      <c:valAx>
        <c:axId val="600513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226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 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new_all_stats!$B$11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new_all_stats!$C$11:$K$11</c:f>
              <c:numCache>
                <c:formatCode>#,##0</c:formatCode>
                <c:ptCount val="9"/>
                <c:pt idx="0">
                  <c:v>2.0561357175E10</c:v>
                </c:pt>
                <c:pt idx="1">
                  <c:v>1.7688312237E10</c:v>
                </c:pt>
                <c:pt idx="2">
                  <c:v>1.7573275926E10</c:v>
                </c:pt>
                <c:pt idx="3">
                  <c:v>1.7902548619E10</c:v>
                </c:pt>
                <c:pt idx="4">
                  <c:v>1.8631348632E10</c:v>
                </c:pt>
                <c:pt idx="5">
                  <c:v>2.0413056635E10</c:v>
                </c:pt>
                <c:pt idx="6">
                  <c:v>2.2633580948E10</c:v>
                </c:pt>
                <c:pt idx="7">
                  <c:v>2.5646934306E10</c:v>
                </c:pt>
                <c:pt idx="8">
                  <c:v>3.0686320827E10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new_all_stats!$B$65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new_all_stats!$C$65:$K$65</c:f>
              <c:numCache>
                <c:formatCode>#,##0</c:formatCode>
                <c:ptCount val="9"/>
                <c:pt idx="0">
                  <c:v>2.4158922691E10</c:v>
                </c:pt>
                <c:pt idx="1">
                  <c:v>2.0788281805E10</c:v>
                </c:pt>
                <c:pt idx="2">
                  <c:v>2.1047335917E10</c:v>
                </c:pt>
                <c:pt idx="3">
                  <c:v>2.1149372403E10</c:v>
                </c:pt>
                <c:pt idx="4">
                  <c:v>2.1415505281E10</c:v>
                </c:pt>
                <c:pt idx="5">
                  <c:v>2.2486272122E10</c:v>
                </c:pt>
                <c:pt idx="6">
                  <c:v>2.3389806024E10</c:v>
                </c:pt>
                <c:pt idx="7">
                  <c:v>2.4349227699E10</c:v>
                </c:pt>
                <c:pt idx="8">
                  <c:v>2.5277993898E10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new_all_stats!$B$119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new_all_stats!$C$119:$K$119</c:f>
              <c:numCache>
                <c:formatCode>#,##0</c:formatCode>
                <c:ptCount val="9"/>
                <c:pt idx="0">
                  <c:v>2.3542134018E10</c:v>
                </c:pt>
                <c:pt idx="1">
                  <c:v>2.0218862054E10</c:v>
                </c:pt>
                <c:pt idx="2">
                  <c:v>2.0295922367E10</c:v>
                </c:pt>
                <c:pt idx="3">
                  <c:v>2.0699344149E10</c:v>
                </c:pt>
                <c:pt idx="4">
                  <c:v>2.111151392E10</c:v>
                </c:pt>
                <c:pt idx="5">
                  <c:v>2.1981529153E10</c:v>
                </c:pt>
                <c:pt idx="6">
                  <c:v>2.2988741849E10</c:v>
                </c:pt>
                <c:pt idx="7">
                  <c:v>2.4032337518E10</c:v>
                </c:pt>
                <c:pt idx="8">
                  <c:v>2.4950012871E10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new_all_stats!$C$173:$K$173</c:f>
              <c:numCache>
                <c:formatCode>#,##0</c:formatCode>
                <c:ptCount val="9"/>
                <c:pt idx="0">
                  <c:v>2.511909211E10</c:v>
                </c:pt>
                <c:pt idx="1">
                  <c:v>2.0268538078E10</c:v>
                </c:pt>
                <c:pt idx="2">
                  <c:v>2.0454509931E10</c:v>
                </c:pt>
                <c:pt idx="3">
                  <c:v>2.0932179287E10</c:v>
                </c:pt>
                <c:pt idx="4">
                  <c:v>2.1761113693E10</c:v>
                </c:pt>
                <c:pt idx="5">
                  <c:v>2.2630415364E10</c:v>
                </c:pt>
                <c:pt idx="6">
                  <c:v>2.4378674618E10</c:v>
                </c:pt>
                <c:pt idx="7">
                  <c:v>2.6001062509E10</c:v>
                </c:pt>
                <c:pt idx="8">
                  <c:v>2.7656034956E10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new_all_stats!$B$228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new_all_stats!$C$228:$K$228</c:f>
              <c:numCache>
                <c:formatCode>#,##0</c:formatCode>
                <c:ptCount val="9"/>
                <c:pt idx="0">
                  <c:v>2.3396211577E10</c:v>
                </c:pt>
                <c:pt idx="1">
                  <c:v>1.9441322271E10</c:v>
                </c:pt>
                <c:pt idx="2">
                  <c:v>1.9731730685E10</c:v>
                </c:pt>
                <c:pt idx="3">
                  <c:v>2.0100869312E10</c:v>
                </c:pt>
                <c:pt idx="4">
                  <c:v>2.0047312199E10</c:v>
                </c:pt>
                <c:pt idx="5">
                  <c:v>2.1653679454E10</c:v>
                </c:pt>
                <c:pt idx="6">
                  <c:v>2.2747818904E10</c:v>
                </c:pt>
                <c:pt idx="7">
                  <c:v>2.4591245987E10</c:v>
                </c:pt>
                <c:pt idx="8">
                  <c:v>2.5917893778E10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58040"/>
        <c:axId val="792634472"/>
      </c:lineChart>
      <c:catAx>
        <c:axId val="77215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634472"/>
        <c:crosses val="autoZero"/>
        <c:auto val="1"/>
        <c:lblAlgn val="ctr"/>
        <c:lblOffset val="100"/>
        <c:noMultiLvlLbl val="0"/>
      </c:catAx>
      <c:valAx>
        <c:axId val="792634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215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context switches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new_all_stats!$C$17:$K$17</c:f>
              <c:numCache>
                <c:formatCode>General</c:formatCode>
                <c:ptCount val="9"/>
                <c:pt idx="0">
                  <c:v>450.0</c:v>
                </c:pt>
                <c:pt idx="1">
                  <c:v>241.0</c:v>
                </c:pt>
                <c:pt idx="2">
                  <c:v>282.0</c:v>
                </c:pt>
                <c:pt idx="3">
                  <c:v>345.0</c:v>
                </c:pt>
                <c:pt idx="4">
                  <c:v>401.0</c:v>
                </c:pt>
                <c:pt idx="5">
                  <c:v>478.0</c:v>
                </c:pt>
                <c:pt idx="6">
                  <c:v>588.0</c:v>
                </c:pt>
                <c:pt idx="7">
                  <c:v>681.0</c:v>
                </c:pt>
                <c:pt idx="8">
                  <c:v>831.0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new_all_stats!$B$71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new_all_stats!$C$71:$K$71</c:f>
              <c:numCache>
                <c:formatCode>General</c:formatCode>
                <c:ptCount val="9"/>
                <c:pt idx="0">
                  <c:v>318.0</c:v>
                </c:pt>
                <c:pt idx="1">
                  <c:v>338.0</c:v>
                </c:pt>
                <c:pt idx="2">
                  <c:v>409.0</c:v>
                </c:pt>
                <c:pt idx="3">
                  <c:v>394.0</c:v>
                </c:pt>
                <c:pt idx="4">
                  <c:v>381.0</c:v>
                </c:pt>
                <c:pt idx="5">
                  <c:v>580.0</c:v>
                </c:pt>
                <c:pt idx="6">
                  <c:v>613.0</c:v>
                </c:pt>
                <c:pt idx="7">
                  <c:v>710.0</c:v>
                </c:pt>
                <c:pt idx="8">
                  <c:v>690.0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new_all_stats!$B$125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new_all_stats!$C$125:$K$125</c:f>
              <c:numCache>
                <c:formatCode>General</c:formatCode>
                <c:ptCount val="9"/>
                <c:pt idx="0">
                  <c:v>314.0</c:v>
                </c:pt>
                <c:pt idx="1">
                  <c:v>343.0</c:v>
                </c:pt>
                <c:pt idx="2">
                  <c:v>393.0</c:v>
                </c:pt>
                <c:pt idx="3">
                  <c:v>422.0</c:v>
                </c:pt>
                <c:pt idx="4">
                  <c:v>394.0</c:v>
                </c:pt>
                <c:pt idx="5">
                  <c:v>567.0</c:v>
                </c:pt>
                <c:pt idx="6">
                  <c:v>682.0</c:v>
                </c:pt>
                <c:pt idx="7">
                  <c:v>632.0</c:v>
                </c:pt>
                <c:pt idx="8">
                  <c:v>767.0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new_all_stats!$B$179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new_all_stats!$C$179:$K$179</c:f>
              <c:numCache>
                <c:formatCode>General</c:formatCode>
                <c:ptCount val="9"/>
                <c:pt idx="0">
                  <c:v>274.0</c:v>
                </c:pt>
                <c:pt idx="1">
                  <c:v>324.0</c:v>
                </c:pt>
                <c:pt idx="2">
                  <c:v>307.0</c:v>
                </c:pt>
                <c:pt idx="3">
                  <c:v>386.0</c:v>
                </c:pt>
                <c:pt idx="4">
                  <c:v>441.0</c:v>
                </c:pt>
                <c:pt idx="5">
                  <c:v>478.0</c:v>
                </c:pt>
                <c:pt idx="6">
                  <c:v>515.0</c:v>
                </c:pt>
                <c:pt idx="7">
                  <c:v>648.0</c:v>
                </c:pt>
                <c:pt idx="8">
                  <c:v>823.0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new_all_stats!$B$234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new_all_stats!$C$234:$K$234</c:f>
              <c:numCache>
                <c:formatCode>General</c:formatCode>
                <c:ptCount val="9"/>
                <c:pt idx="0">
                  <c:v>488.0</c:v>
                </c:pt>
                <c:pt idx="1">
                  <c:v>321.0</c:v>
                </c:pt>
                <c:pt idx="2">
                  <c:v>376.0</c:v>
                </c:pt>
                <c:pt idx="3">
                  <c:v>450.0</c:v>
                </c:pt>
                <c:pt idx="4">
                  <c:v>443.0</c:v>
                </c:pt>
                <c:pt idx="5">
                  <c:v>453.0</c:v>
                </c:pt>
                <c:pt idx="6">
                  <c:v>685.0</c:v>
                </c:pt>
                <c:pt idx="7">
                  <c:v>636.0</c:v>
                </c:pt>
                <c:pt idx="8">
                  <c:v>828.0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052616"/>
        <c:axId val="795075240"/>
      </c:lineChart>
      <c:catAx>
        <c:axId val="7950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5075240"/>
        <c:crosses val="autoZero"/>
        <c:auto val="1"/>
        <c:lblAlgn val="ctr"/>
        <c:lblOffset val="100"/>
        <c:noMultiLvlLbl val="0"/>
      </c:catAx>
      <c:valAx>
        <c:axId val="79507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05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migrations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new_all_stats!$B$18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new_all_stats!$C$18:$K$18</c:f>
              <c:numCache>
                <c:formatCode>General</c:formatCode>
                <c:ptCount val="9"/>
                <c:pt idx="0">
                  <c:v>9.0</c:v>
                </c:pt>
                <c:pt idx="1">
                  <c:v>16.0</c:v>
                </c:pt>
                <c:pt idx="2">
                  <c:v>27.0</c:v>
                </c:pt>
                <c:pt idx="3">
                  <c:v>39.0</c:v>
                </c:pt>
                <c:pt idx="4">
                  <c:v>53.0</c:v>
                </c:pt>
                <c:pt idx="5">
                  <c:v>63.0</c:v>
                </c:pt>
                <c:pt idx="6">
                  <c:v>72.0</c:v>
                </c:pt>
                <c:pt idx="7">
                  <c:v>83.0</c:v>
                </c:pt>
                <c:pt idx="8">
                  <c:v>107.0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new_all_stats!$B$72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new_all_stats!$C$72:$K$72</c:f>
              <c:numCache>
                <c:formatCode>General</c:formatCode>
                <c:ptCount val="9"/>
                <c:pt idx="0">
                  <c:v>1.0</c:v>
                </c:pt>
                <c:pt idx="1">
                  <c:v>16.0</c:v>
                </c:pt>
                <c:pt idx="2">
                  <c:v>30.0</c:v>
                </c:pt>
                <c:pt idx="3">
                  <c:v>40.0</c:v>
                </c:pt>
                <c:pt idx="4">
                  <c:v>48.0</c:v>
                </c:pt>
                <c:pt idx="5">
                  <c:v>63.0</c:v>
                </c:pt>
                <c:pt idx="6">
                  <c:v>66.0</c:v>
                </c:pt>
                <c:pt idx="7">
                  <c:v>87.0</c:v>
                </c:pt>
                <c:pt idx="8">
                  <c:v>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new_all_stats!$B$126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new_all_stats!$C$126:$K$126</c:f>
              <c:numCache>
                <c:formatCode>General</c:formatCode>
                <c:ptCount val="9"/>
                <c:pt idx="0">
                  <c:v>2.0</c:v>
                </c:pt>
                <c:pt idx="1">
                  <c:v>16.0</c:v>
                </c:pt>
                <c:pt idx="2">
                  <c:v>24.0</c:v>
                </c:pt>
                <c:pt idx="3">
                  <c:v>38.0</c:v>
                </c:pt>
                <c:pt idx="4">
                  <c:v>49.0</c:v>
                </c:pt>
                <c:pt idx="5">
                  <c:v>56.0</c:v>
                </c:pt>
                <c:pt idx="6">
                  <c:v>75.0</c:v>
                </c:pt>
                <c:pt idx="7">
                  <c:v>82.0</c:v>
                </c:pt>
                <c:pt idx="8">
                  <c:v>93.0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new_all_stats!$B$180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new_all_stats!$C$180:$K$180</c:f>
              <c:numCache>
                <c:formatCode>General</c:formatCode>
                <c:ptCount val="9"/>
                <c:pt idx="0">
                  <c:v>2.0</c:v>
                </c:pt>
                <c:pt idx="1">
                  <c:v>14.0</c:v>
                </c:pt>
                <c:pt idx="2">
                  <c:v>27.0</c:v>
                </c:pt>
                <c:pt idx="3">
                  <c:v>38.0</c:v>
                </c:pt>
                <c:pt idx="4">
                  <c:v>44.0</c:v>
                </c:pt>
                <c:pt idx="5">
                  <c:v>65.0</c:v>
                </c:pt>
                <c:pt idx="6">
                  <c:v>73.0</c:v>
                </c:pt>
                <c:pt idx="7">
                  <c:v>78.0</c:v>
                </c:pt>
                <c:pt idx="8">
                  <c:v>94.0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new_all_stats!$B$235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new_all_stats!$C$235:$K$235</c:f>
              <c:numCache>
                <c:formatCode>General</c:formatCode>
                <c:ptCount val="9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37.0</c:v>
                </c:pt>
                <c:pt idx="4">
                  <c:v>51.0</c:v>
                </c:pt>
                <c:pt idx="5">
                  <c:v>60.0</c:v>
                </c:pt>
                <c:pt idx="6">
                  <c:v>71.0</c:v>
                </c:pt>
                <c:pt idx="7">
                  <c:v>76.0</c:v>
                </c:pt>
                <c:pt idx="8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21912"/>
        <c:axId val="650292536"/>
      </c:lineChart>
      <c:catAx>
        <c:axId val="6503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0292536"/>
        <c:crosses val="autoZero"/>
        <c:auto val="1"/>
        <c:lblAlgn val="ctr"/>
        <c:lblOffset val="100"/>
        <c:noMultiLvlLbl val="0"/>
      </c:catAx>
      <c:valAx>
        <c:axId val="65029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32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branch 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new_all_stats!$B$9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new_all_stats!$C$9:$K$9</c:f>
              <c:numCache>
                <c:formatCode>#,##0</c:formatCode>
                <c:ptCount val="9"/>
                <c:pt idx="0">
                  <c:v>1.1361860815E10</c:v>
                </c:pt>
                <c:pt idx="1">
                  <c:v>1.133144141E10</c:v>
                </c:pt>
                <c:pt idx="2">
                  <c:v>1.132795066E10</c:v>
                </c:pt>
                <c:pt idx="3">
                  <c:v>1.1251342387E10</c:v>
                </c:pt>
                <c:pt idx="4">
                  <c:v>1.1316144271E10</c:v>
                </c:pt>
                <c:pt idx="5">
                  <c:v>1.1320482409E10</c:v>
                </c:pt>
                <c:pt idx="6">
                  <c:v>1.1341609624E10</c:v>
                </c:pt>
                <c:pt idx="7">
                  <c:v>1.1062602989E10</c:v>
                </c:pt>
                <c:pt idx="8">
                  <c:v>1.1384557398E10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new_all_stats!$B$63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new_all_stats!$C$63:$K$63</c:f>
              <c:numCache>
                <c:formatCode>#,##0</c:formatCode>
                <c:ptCount val="9"/>
                <c:pt idx="0">
                  <c:v>1.8602530162E10</c:v>
                </c:pt>
                <c:pt idx="1">
                  <c:v>1.874058868E10</c:v>
                </c:pt>
                <c:pt idx="2">
                  <c:v>1.8669745854E10</c:v>
                </c:pt>
                <c:pt idx="3">
                  <c:v>1.8602492036E10</c:v>
                </c:pt>
                <c:pt idx="4">
                  <c:v>1.8691390253E10</c:v>
                </c:pt>
                <c:pt idx="5">
                  <c:v>1.8506444806E10</c:v>
                </c:pt>
                <c:pt idx="6">
                  <c:v>1.817582722E10</c:v>
                </c:pt>
                <c:pt idx="7">
                  <c:v>1.8320836619E10</c:v>
                </c:pt>
                <c:pt idx="8">
                  <c:v>1.858265838E10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new_all_stats!$B$117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new_all_stats!$C$117:$K$117</c:f>
              <c:numCache>
                <c:formatCode>#,##0</c:formatCode>
                <c:ptCount val="9"/>
                <c:pt idx="0">
                  <c:v>1.8541191338E10</c:v>
                </c:pt>
                <c:pt idx="1">
                  <c:v>1.8449222947E10</c:v>
                </c:pt>
                <c:pt idx="2">
                  <c:v>1.8373149811E10</c:v>
                </c:pt>
                <c:pt idx="3">
                  <c:v>1.8340928589E10</c:v>
                </c:pt>
                <c:pt idx="4">
                  <c:v>1.8336284074E10</c:v>
                </c:pt>
                <c:pt idx="5">
                  <c:v>1.8379298163E10</c:v>
                </c:pt>
                <c:pt idx="6">
                  <c:v>1.8115416431E10</c:v>
                </c:pt>
                <c:pt idx="7">
                  <c:v>1.8101542795E10</c:v>
                </c:pt>
                <c:pt idx="8">
                  <c:v>1.8152557819E10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new_all_stats!$B$171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new_all_stats!$C$171:$K$171</c:f>
              <c:numCache>
                <c:formatCode>#,##0</c:formatCode>
                <c:ptCount val="9"/>
                <c:pt idx="0">
                  <c:v>1.8193335304E10</c:v>
                </c:pt>
                <c:pt idx="1">
                  <c:v>1.8238008371E10</c:v>
                </c:pt>
                <c:pt idx="2">
                  <c:v>1.8096536159E10</c:v>
                </c:pt>
                <c:pt idx="3">
                  <c:v>1.8128398763E10</c:v>
                </c:pt>
                <c:pt idx="4">
                  <c:v>1.8140180861E10</c:v>
                </c:pt>
                <c:pt idx="5">
                  <c:v>1.7876476322E10</c:v>
                </c:pt>
                <c:pt idx="6">
                  <c:v>1.790039756E10</c:v>
                </c:pt>
                <c:pt idx="7">
                  <c:v>1.7942220998E10</c:v>
                </c:pt>
                <c:pt idx="8">
                  <c:v>1.7999685746E10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new_all_stats!$B$226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new_all_stats!$C$226:$K$226</c:f>
              <c:numCache>
                <c:formatCode>#,##0</c:formatCode>
                <c:ptCount val="9"/>
                <c:pt idx="0">
                  <c:v>1.8012391246E10</c:v>
                </c:pt>
                <c:pt idx="1">
                  <c:v>1.7970201398E10</c:v>
                </c:pt>
                <c:pt idx="2">
                  <c:v>1.7958826673E10</c:v>
                </c:pt>
                <c:pt idx="3">
                  <c:v>1.7886364794E10</c:v>
                </c:pt>
                <c:pt idx="4">
                  <c:v>1.7733124408E10</c:v>
                </c:pt>
                <c:pt idx="5">
                  <c:v>1.7576122215E10</c:v>
                </c:pt>
                <c:pt idx="6">
                  <c:v>1.7984259034E10</c:v>
                </c:pt>
                <c:pt idx="7">
                  <c:v>1.7767345726E10</c:v>
                </c:pt>
                <c:pt idx="8">
                  <c:v>1.7335589989E10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088056"/>
        <c:axId val="586818504"/>
      </c:lineChart>
      <c:catAx>
        <c:axId val="7730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6818504"/>
        <c:crosses val="autoZero"/>
        <c:auto val="1"/>
        <c:lblAlgn val="ctr"/>
        <c:lblOffset val="100"/>
        <c:noMultiLvlLbl val="0"/>
      </c:catAx>
      <c:valAx>
        <c:axId val="5868185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308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new_all_stats!$B$10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new_all_stats!$C$10:$K$10</c:f>
              <c:numCache>
                <c:formatCode>#,##0</c:formatCode>
                <c:ptCount val="9"/>
                <c:pt idx="0">
                  <c:v>8.20485729E8</c:v>
                </c:pt>
                <c:pt idx="1">
                  <c:v>8.15985977E8</c:v>
                </c:pt>
                <c:pt idx="2">
                  <c:v>8.13359726E8</c:v>
                </c:pt>
                <c:pt idx="3">
                  <c:v>8.0870768E8</c:v>
                </c:pt>
                <c:pt idx="4">
                  <c:v>8.08988517E8</c:v>
                </c:pt>
                <c:pt idx="5">
                  <c:v>8.31047511E8</c:v>
                </c:pt>
                <c:pt idx="6">
                  <c:v>8.47163241E8</c:v>
                </c:pt>
                <c:pt idx="7">
                  <c:v>8.53676471E8</c:v>
                </c:pt>
                <c:pt idx="8">
                  <c:v>8.70274263E8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new_all_stats!$B$64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new_all_stats!$C$64:$K$64</c:f>
              <c:numCache>
                <c:formatCode>#,##0</c:formatCode>
                <c:ptCount val="9"/>
                <c:pt idx="0">
                  <c:v>1.044687402E9</c:v>
                </c:pt>
                <c:pt idx="1">
                  <c:v>1.040729212E9</c:v>
                </c:pt>
                <c:pt idx="2">
                  <c:v>1.036358088E9</c:v>
                </c:pt>
                <c:pt idx="3">
                  <c:v>1.031419104E9</c:v>
                </c:pt>
                <c:pt idx="4">
                  <c:v>1.027249191E9</c:v>
                </c:pt>
                <c:pt idx="5">
                  <c:v>1.031222951E9</c:v>
                </c:pt>
                <c:pt idx="6">
                  <c:v>1.027568568E9</c:v>
                </c:pt>
                <c:pt idx="7">
                  <c:v>1.027010896E9</c:v>
                </c:pt>
                <c:pt idx="8">
                  <c:v>1.019755181E9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new_all_stats!$B$118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new_all_stats!$C$118:$K$118</c:f>
              <c:numCache>
                <c:formatCode>#,##0</c:formatCode>
                <c:ptCount val="9"/>
                <c:pt idx="0">
                  <c:v>9.94437697E8</c:v>
                </c:pt>
                <c:pt idx="1">
                  <c:v>9.90883443E8</c:v>
                </c:pt>
                <c:pt idx="2">
                  <c:v>9.84789514E8</c:v>
                </c:pt>
                <c:pt idx="3">
                  <c:v>9.86822214E8</c:v>
                </c:pt>
                <c:pt idx="4">
                  <c:v>9.7740566E8</c:v>
                </c:pt>
                <c:pt idx="5">
                  <c:v>9.82689693E8</c:v>
                </c:pt>
                <c:pt idx="6">
                  <c:v>9.76569486E8</c:v>
                </c:pt>
                <c:pt idx="7">
                  <c:v>9.78744688E8</c:v>
                </c:pt>
                <c:pt idx="8">
                  <c:v>9.65727433E8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new_all_stats!$B$172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new_all_stats!$C$172:$K$172</c:f>
              <c:numCache>
                <c:formatCode>#,##0</c:formatCode>
                <c:ptCount val="9"/>
                <c:pt idx="0">
                  <c:v>9.34004029E8</c:v>
                </c:pt>
                <c:pt idx="1">
                  <c:v>9.31217927E8</c:v>
                </c:pt>
                <c:pt idx="2">
                  <c:v>9.23727838E8</c:v>
                </c:pt>
                <c:pt idx="3">
                  <c:v>9.27943681E8</c:v>
                </c:pt>
                <c:pt idx="4">
                  <c:v>9.27233298E8</c:v>
                </c:pt>
                <c:pt idx="5">
                  <c:v>9.13946442E8</c:v>
                </c:pt>
                <c:pt idx="6">
                  <c:v>9.17297409E8</c:v>
                </c:pt>
                <c:pt idx="7">
                  <c:v>9.22381414E8</c:v>
                </c:pt>
                <c:pt idx="8">
                  <c:v>9.23914343E8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new_all_stats!$B$227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new_all_stats!$C$227:$K$227</c:f>
              <c:numCache>
                <c:formatCode>#,##0</c:formatCode>
                <c:ptCount val="9"/>
                <c:pt idx="0">
                  <c:v>8.74083635E8</c:v>
                </c:pt>
                <c:pt idx="1">
                  <c:v>8.72725348E8</c:v>
                </c:pt>
                <c:pt idx="2">
                  <c:v>8.67758771E8</c:v>
                </c:pt>
                <c:pt idx="3">
                  <c:v>8.65347375E8</c:v>
                </c:pt>
                <c:pt idx="4">
                  <c:v>8.62286141E8</c:v>
                </c:pt>
                <c:pt idx="5">
                  <c:v>8.52807037E8</c:v>
                </c:pt>
                <c:pt idx="6">
                  <c:v>8.46570607E8</c:v>
                </c:pt>
                <c:pt idx="7">
                  <c:v>8.5976062E8</c:v>
                </c:pt>
                <c:pt idx="8">
                  <c:v>8.39609043E8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74456"/>
        <c:axId val="812383336"/>
      </c:lineChart>
      <c:catAx>
        <c:axId val="59307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12383336"/>
        <c:crosses val="autoZero"/>
        <c:auto val="1"/>
        <c:lblAlgn val="ctr"/>
        <c:lblOffset val="100"/>
        <c:noMultiLvlLbl val="0"/>
      </c:catAx>
      <c:valAx>
        <c:axId val="812383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9307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references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new_all_stats!$C$7:$K$7</c:f>
              <c:numCache>
                <c:formatCode>#,##0</c:formatCode>
                <c:ptCount val="9"/>
                <c:pt idx="0">
                  <c:v>3.640374746E9</c:v>
                </c:pt>
                <c:pt idx="1">
                  <c:v>3.636218904E9</c:v>
                </c:pt>
                <c:pt idx="2">
                  <c:v>3.64567475E9</c:v>
                </c:pt>
                <c:pt idx="3">
                  <c:v>3.600317788E9</c:v>
                </c:pt>
                <c:pt idx="4">
                  <c:v>3.603236941E9</c:v>
                </c:pt>
                <c:pt idx="5">
                  <c:v>3.646420136E9</c:v>
                </c:pt>
                <c:pt idx="6">
                  <c:v>3.626451253E9</c:v>
                </c:pt>
                <c:pt idx="7">
                  <c:v>3.601648567E9</c:v>
                </c:pt>
                <c:pt idx="8">
                  <c:v>3.714355082E9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new_all_stats!$B$61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new_all_stats!$C$61:$K$61</c:f>
              <c:numCache>
                <c:formatCode>#,##0</c:formatCode>
                <c:ptCount val="9"/>
                <c:pt idx="0">
                  <c:v>3.710445355E9</c:v>
                </c:pt>
                <c:pt idx="1">
                  <c:v>3.680566376E9</c:v>
                </c:pt>
                <c:pt idx="2">
                  <c:v>3.696554092E9</c:v>
                </c:pt>
                <c:pt idx="3">
                  <c:v>3.691135105E9</c:v>
                </c:pt>
                <c:pt idx="4">
                  <c:v>3.670534497E9</c:v>
                </c:pt>
                <c:pt idx="5">
                  <c:v>3.577953619E9</c:v>
                </c:pt>
                <c:pt idx="6">
                  <c:v>3.522076144E9</c:v>
                </c:pt>
                <c:pt idx="7">
                  <c:v>3.469225046E9</c:v>
                </c:pt>
                <c:pt idx="8">
                  <c:v>3.421490763E9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new_all_stats!$B$115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new_all_stats!$C$115:$K$115</c:f>
              <c:numCache>
                <c:formatCode>#,##0</c:formatCode>
                <c:ptCount val="9"/>
                <c:pt idx="0">
                  <c:v>3.46632432E9</c:v>
                </c:pt>
                <c:pt idx="1">
                  <c:v>3.450515166E9</c:v>
                </c:pt>
                <c:pt idx="2">
                  <c:v>3.466234691E9</c:v>
                </c:pt>
                <c:pt idx="3">
                  <c:v>3.441059868E9</c:v>
                </c:pt>
                <c:pt idx="4">
                  <c:v>3.442115991E9</c:v>
                </c:pt>
                <c:pt idx="5">
                  <c:v>3.361890121E9</c:v>
                </c:pt>
                <c:pt idx="6">
                  <c:v>3.30077075E9</c:v>
                </c:pt>
                <c:pt idx="7">
                  <c:v>3.29222355E9</c:v>
                </c:pt>
                <c:pt idx="8">
                  <c:v>3.202524158E9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new_all_stats!$B$169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new_all_stats!$C$169:$K$169</c:f>
              <c:numCache>
                <c:formatCode>#,##0</c:formatCode>
                <c:ptCount val="9"/>
                <c:pt idx="0">
                  <c:v>3.040173614E9</c:v>
                </c:pt>
                <c:pt idx="1">
                  <c:v>3.025907142E9</c:v>
                </c:pt>
                <c:pt idx="2">
                  <c:v>3.01227361E9</c:v>
                </c:pt>
                <c:pt idx="3">
                  <c:v>3.029550177E9</c:v>
                </c:pt>
                <c:pt idx="4">
                  <c:v>3.03094466E9</c:v>
                </c:pt>
                <c:pt idx="5">
                  <c:v>2.938059247E9</c:v>
                </c:pt>
                <c:pt idx="6">
                  <c:v>2.904581458E9</c:v>
                </c:pt>
                <c:pt idx="7">
                  <c:v>2.884249597E9</c:v>
                </c:pt>
                <c:pt idx="8">
                  <c:v>2.871101639E9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new_all_stats!$C$224:$K$224</c:f>
              <c:numCache>
                <c:formatCode>#,##0</c:formatCode>
                <c:ptCount val="9"/>
                <c:pt idx="0">
                  <c:v>2.560560969E9</c:v>
                </c:pt>
                <c:pt idx="1">
                  <c:v>2.551406937E9</c:v>
                </c:pt>
                <c:pt idx="2">
                  <c:v>2.528254957E9</c:v>
                </c:pt>
                <c:pt idx="3">
                  <c:v>2.554758318E9</c:v>
                </c:pt>
                <c:pt idx="4">
                  <c:v>2.524014E9</c:v>
                </c:pt>
                <c:pt idx="5">
                  <c:v>2.469404959E9</c:v>
                </c:pt>
                <c:pt idx="6">
                  <c:v>2.488112129E9</c:v>
                </c:pt>
                <c:pt idx="7">
                  <c:v>2.46594311E9</c:v>
                </c:pt>
                <c:pt idx="8">
                  <c:v>2.409133717E9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087320"/>
        <c:axId val="600712776"/>
      </c:lineChart>
      <c:catAx>
        <c:axId val="7720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00712776"/>
        <c:crosses val="autoZero"/>
        <c:auto val="1"/>
        <c:lblAlgn val="ctr"/>
        <c:lblOffset val="100"/>
        <c:noMultiLvlLbl val="0"/>
      </c:catAx>
      <c:valAx>
        <c:axId val="600712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208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new_all_stats!$B$8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new_all_stats!$C$8:$K$8</c:f>
              <c:numCache>
                <c:formatCode>#,##0</c:formatCode>
                <c:ptCount val="9"/>
                <c:pt idx="0">
                  <c:v>1.3301207E9</c:v>
                </c:pt>
                <c:pt idx="1">
                  <c:v>1.331157282E9</c:v>
                </c:pt>
                <c:pt idx="2">
                  <c:v>1.331655907E9</c:v>
                </c:pt>
                <c:pt idx="3">
                  <c:v>1.322134866E9</c:v>
                </c:pt>
                <c:pt idx="4">
                  <c:v>1.332018095E9</c:v>
                </c:pt>
                <c:pt idx="5">
                  <c:v>1.342870104E9</c:v>
                </c:pt>
                <c:pt idx="6">
                  <c:v>1.343567515E9</c:v>
                </c:pt>
                <c:pt idx="7">
                  <c:v>1.34450472E9</c:v>
                </c:pt>
                <c:pt idx="8">
                  <c:v>1.388994443E9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new_all_stats!$C$62:$K$62</c:f>
              <c:numCache>
                <c:formatCode>#,##0</c:formatCode>
                <c:ptCount val="9"/>
                <c:pt idx="0">
                  <c:v>1.394926533E9</c:v>
                </c:pt>
                <c:pt idx="1">
                  <c:v>1.389653477E9</c:v>
                </c:pt>
                <c:pt idx="2">
                  <c:v>1.39568735E9</c:v>
                </c:pt>
                <c:pt idx="3">
                  <c:v>1.386310066E9</c:v>
                </c:pt>
                <c:pt idx="4">
                  <c:v>1.37422642E9</c:v>
                </c:pt>
                <c:pt idx="5">
                  <c:v>1.337427064E9</c:v>
                </c:pt>
                <c:pt idx="6">
                  <c:v>1.313558773E9</c:v>
                </c:pt>
                <c:pt idx="7">
                  <c:v>1.278938815E9</c:v>
                </c:pt>
                <c:pt idx="8">
                  <c:v>1.260901448E9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new_all_stats!$B$116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new_all_stats!$C$116:$K$116</c:f>
              <c:numCache>
                <c:formatCode>#,##0</c:formatCode>
                <c:ptCount val="9"/>
                <c:pt idx="0">
                  <c:v>1.412967199E9</c:v>
                </c:pt>
                <c:pt idx="1">
                  <c:v>1.418365184E9</c:v>
                </c:pt>
                <c:pt idx="2">
                  <c:v>1.411568809E9</c:v>
                </c:pt>
                <c:pt idx="3">
                  <c:v>1.414914174E9</c:v>
                </c:pt>
                <c:pt idx="4">
                  <c:v>1.394852244E9</c:v>
                </c:pt>
                <c:pt idx="5">
                  <c:v>1.361316089E9</c:v>
                </c:pt>
                <c:pt idx="6">
                  <c:v>1.324765594E9</c:v>
                </c:pt>
                <c:pt idx="7">
                  <c:v>1.30849685E9</c:v>
                </c:pt>
                <c:pt idx="8">
                  <c:v>1.259082891E9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new_all_stats!$B$170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new_all_stats!$C$170:$K$170</c:f>
              <c:numCache>
                <c:formatCode>#,##0</c:formatCode>
                <c:ptCount val="9"/>
                <c:pt idx="0">
                  <c:v>1.539864329E9</c:v>
                </c:pt>
                <c:pt idx="1">
                  <c:v>1.543560497E9</c:v>
                </c:pt>
                <c:pt idx="2">
                  <c:v>1.533154113E9</c:v>
                </c:pt>
                <c:pt idx="3">
                  <c:v>1.537730044E9</c:v>
                </c:pt>
                <c:pt idx="4">
                  <c:v>1.545522669E9</c:v>
                </c:pt>
                <c:pt idx="5">
                  <c:v>1.478773529E9</c:v>
                </c:pt>
                <c:pt idx="6">
                  <c:v>1.45046674E9</c:v>
                </c:pt>
                <c:pt idx="7">
                  <c:v>1.430199519E9</c:v>
                </c:pt>
                <c:pt idx="8">
                  <c:v>1.412581195E9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new_all_stats!$B$225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new_all_stats!$C$225:$K$225</c:f>
              <c:numCache>
                <c:formatCode>#,##0</c:formatCode>
                <c:ptCount val="9"/>
                <c:pt idx="0">
                  <c:v>1.432177798E9</c:v>
                </c:pt>
                <c:pt idx="1">
                  <c:v>1.433914896E9</c:v>
                </c:pt>
                <c:pt idx="2">
                  <c:v>1.425233115E9</c:v>
                </c:pt>
                <c:pt idx="3">
                  <c:v>1.430440854E9</c:v>
                </c:pt>
                <c:pt idx="4">
                  <c:v>1.420734622E9</c:v>
                </c:pt>
                <c:pt idx="5">
                  <c:v>1.379011589E9</c:v>
                </c:pt>
                <c:pt idx="6">
                  <c:v>1.374277891E9</c:v>
                </c:pt>
                <c:pt idx="7">
                  <c:v>1.366261797E9</c:v>
                </c:pt>
                <c:pt idx="8">
                  <c:v>1.327680756E9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14808"/>
        <c:axId val="745039864"/>
      </c:lineChart>
      <c:catAx>
        <c:axId val="7446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5039864"/>
        <c:crosses val="autoZero"/>
        <c:auto val="1"/>
        <c:lblAlgn val="ctr"/>
        <c:lblOffset val="100"/>
        <c:noMultiLvlLbl val="0"/>
      </c:catAx>
      <c:valAx>
        <c:axId val="745039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4461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loads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new_all_stats!$B$31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new_all_stats!$C$31:$K$31</c:f>
              <c:numCache>
                <c:formatCode>#,##0</c:formatCode>
                <c:ptCount val="9"/>
                <c:pt idx="0">
                  <c:v>3.534019774E9</c:v>
                </c:pt>
                <c:pt idx="1">
                  <c:v>3.538972028E9</c:v>
                </c:pt>
                <c:pt idx="2">
                  <c:v>3.515402479E9</c:v>
                </c:pt>
                <c:pt idx="3">
                  <c:v>3.506806712E9</c:v>
                </c:pt>
                <c:pt idx="4">
                  <c:v>3.497125245E9</c:v>
                </c:pt>
                <c:pt idx="5">
                  <c:v>3.423003806E9</c:v>
                </c:pt>
                <c:pt idx="6">
                  <c:v>3.456714331E9</c:v>
                </c:pt>
                <c:pt idx="7">
                  <c:v>3.306090066E9</c:v>
                </c:pt>
                <c:pt idx="8">
                  <c:v>3.355482687E9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new_all_stats!$B$85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new_all_stats!$C$85:$K$85</c:f>
              <c:numCache>
                <c:formatCode>#,##0</c:formatCode>
                <c:ptCount val="9"/>
                <c:pt idx="0">
                  <c:v>3.357086487E9</c:v>
                </c:pt>
                <c:pt idx="1">
                  <c:v>3.346901085E9</c:v>
                </c:pt>
                <c:pt idx="2">
                  <c:v>3.35681879E9</c:v>
                </c:pt>
                <c:pt idx="3">
                  <c:v>3.350269202E9</c:v>
                </c:pt>
                <c:pt idx="4">
                  <c:v>3.300545883E9</c:v>
                </c:pt>
                <c:pt idx="5">
                  <c:v>3.235839239E9</c:v>
                </c:pt>
                <c:pt idx="6">
                  <c:v>3.104604719E9</c:v>
                </c:pt>
                <c:pt idx="7">
                  <c:v>2.987958288E9</c:v>
                </c:pt>
                <c:pt idx="8">
                  <c:v>2.916715887E9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new_all_stats!$B$139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new_all_stats!$C$139:$K$139</c:f>
              <c:numCache>
                <c:formatCode>#,##0</c:formatCode>
                <c:ptCount val="9"/>
                <c:pt idx="0">
                  <c:v>3.116884448E9</c:v>
                </c:pt>
                <c:pt idx="1">
                  <c:v>3.115416091E9</c:v>
                </c:pt>
                <c:pt idx="2">
                  <c:v>3.121486725E9</c:v>
                </c:pt>
                <c:pt idx="3">
                  <c:v>3.086915539E9</c:v>
                </c:pt>
                <c:pt idx="4">
                  <c:v>3.109310422E9</c:v>
                </c:pt>
                <c:pt idx="5">
                  <c:v>2.962657131E9</c:v>
                </c:pt>
                <c:pt idx="6">
                  <c:v>2.875614245E9</c:v>
                </c:pt>
                <c:pt idx="7">
                  <c:v>2.793053215E9</c:v>
                </c:pt>
                <c:pt idx="8">
                  <c:v>2.789681393E9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new_all_stats!$C$193:$K$193</c:f>
              <c:numCache>
                <c:formatCode>#,##0</c:formatCode>
                <c:ptCount val="9"/>
                <c:pt idx="0">
                  <c:v>2.689820609E9</c:v>
                </c:pt>
                <c:pt idx="1">
                  <c:v>2.674519592E9</c:v>
                </c:pt>
                <c:pt idx="2">
                  <c:v>2.678426952E9</c:v>
                </c:pt>
                <c:pt idx="3">
                  <c:v>2.687045736E9</c:v>
                </c:pt>
                <c:pt idx="4">
                  <c:v>2.652524092E9</c:v>
                </c:pt>
                <c:pt idx="5">
                  <c:v>2.574222101E9</c:v>
                </c:pt>
                <c:pt idx="6">
                  <c:v>2.558189712E9</c:v>
                </c:pt>
                <c:pt idx="7">
                  <c:v>2.458700454E9</c:v>
                </c:pt>
                <c:pt idx="8">
                  <c:v>2.293831584E9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new_all_stats!$B$248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new_all_stats!$C$248:$K$248</c:f>
              <c:numCache>
                <c:formatCode>#,##0</c:formatCode>
                <c:ptCount val="9"/>
                <c:pt idx="0">
                  <c:v>2.206890379E9</c:v>
                </c:pt>
                <c:pt idx="1">
                  <c:v>2.204403298E9</c:v>
                </c:pt>
                <c:pt idx="2">
                  <c:v>2.198584126E9</c:v>
                </c:pt>
                <c:pt idx="3">
                  <c:v>2.187294323E9</c:v>
                </c:pt>
                <c:pt idx="4">
                  <c:v>2.182292888E9</c:v>
                </c:pt>
                <c:pt idx="5">
                  <c:v>2.155990976E9</c:v>
                </c:pt>
                <c:pt idx="6">
                  <c:v>2.111757419E9</c:v>
                </c:pt>
                <c:pt idx="7">
                  <c:v>2.012983087E9</c:v>
                </c:pt>
                <c:pt idx="8">
                  <c:v>2.017248455E9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088984"/>
        <c:axId val="600439032"/>
      </c:lineChart>
      <c:catAx>
        <c:axId val="58308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0439032"/>
        <c:crosses val="autoZero"/>
        <c:auto val="1"/>
        <c:lblAlgn val="ctr"/>
        <c:lblOffset val="100"/>
        <c:noMultiLvlLbl val="0"/>
      </c:catAx>
      <c:valAx>
        <c:axId val="600439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308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load-misses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new_all_stats!$C$32:$K$32</c:f>
              <c:numCache>
                <c:formatCode>#,##0</c:formatCode>
                <c:ptCount val="9"/>
                <c:pt idx="0">
                  <c:v>1.258755564E9</c:v>
                </c:pt>
                <c:pt idx="1">
                  <c:v>1.261695418E9</c:v>
                </c:pt>
                <c:pt idx="2">
                  <c:v>1.253246362E9</c:v>
                </c:pt>
                <c:pt idx="3">
                  <c:v>1.254904595E9</c:v>
                </c:pt>
                <c:pt idx="4">
                  <c:v>1.263293731E9</c:v>
                </c:pt>
                <c:pt idx="5">
                  <c:v>1.22898422E9</c:v>
                </c:pt>
                <c:pt idx="6">
                  <c:v>1.264995201E9</c:v>
                </c:pt>
                <c:pt idx="7">
                  <c:v>1.220345722E9</c:v>
                </c:pt>
                <c:pt idx="8">
                  <c:v>1.240364368E9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new_all_stats!$B$86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new_all_stats!$C$86:$K$86</c:f>
              <c:numCache>
                <c:formatCode>#,##0</c:formatCode>
                <c:ptCount val="9"/>
                <c:pt idx="0">
                  <c:v>1.082106774E9</c:v>
                </c:pt>
                <c:pt idx="1">
                  <c:v>1.083088357E9</c:v>
                </c:pt>
                <c:pt idx="2">
                  <c:v>1.08564033E9</c:v>
                </c:pt>
                <c:pt idx="3">
                  <c:v>1.079576973E9</c:v>
                </c:pt>
                <c:pt idx="4">
                  <c:v>1.056373184E9</c:v>
                </c:pt>
                <c:pt idx="5">
                  <c:v>1.028654051E9</c:v>
                </c:pt>
                <c:pt idx="6">
                  <c:v>9.90798867E8</c:v>
                </c:pt>
                <c:pt idx="7">
                  <c:v>9.43506481E8</c:v>
                </c:pt>
                <c:pt idx="8">
                  <c:v>9.45902603E8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new_all_stats!$B$140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new_all_stats!$C$140:$K$140</c:f>
              <c:numCache>
                <c:formatCode>#,##0</c:formatCode>
                <c:ptCount val="9"/>
                <c:pt idx="0">
                  <c:v>1.102521887E9</c:v>
                </c:pt>
                <c:pt idx="1">
                  <c:v>1.111528612E9</c:v>
                </c:pt>
                <c:pt idx="2">
                  <c:v>1.104755934E9</c:v>
                </c:pt>
                <c:pt idx="3">
                  <c:v>1.104388415E9</c:v>
                </c:pt>
                <c:pt idx="4">
                  <c:v>1.092739028E9</c:v>
                </c:pt>
                <c:pt idx="5">
                  <c:v>1.038569891E9</c:v>
                </c:pt>
                <c:pt idx="6">
                  <c:v>9.88913132E8</c:v>
                </c:pt>
                <c:pt idx="7">
                  <c:v>9.50621434E8</c:v>
                </c:pt>
                <c:pt idx="8">
                  <c:v>9.36782366E8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new_all_stats!$B$194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new_all_stats!$C$194:$K$194</c:f>
              <c:numCache>
                <c:formatCode>#,##0</c:formatCode>
                <c:ptCount val="9"/>
                <c:pt idx="0">
                  <c:v>1.226863712E9</c:v>
                </c:pt>
                <c:pt idx="1">
                  <c:v>1.234430907E9</c:v>
                </c:pt>
                <c:pt idx="2">
                  <c:v>1.229123824E9</c:v>
                </c:pt>
                <c:pt idx="3">
                  <c:v>1.230074342E9</c:v>
                </c:pt>
                <c:pt idx="4">
                  <c:v>1.220462103E9</c:v>
                </c:pt>
                <c:pt idx="5">
                  <c:v>1.162747732E9</c:v>
                </c:pt>
                <c:pt idx="6">
                  <c:v>1.139314015E9</c:v>
                </c:pt>
                <c:pt idx="7">
                  <c:v>1.08520042E9</c:v>
                </c:pt>
                <c:pt idx="8">
                  <c:v>9.97101293E8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new_all_stats!$B$249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new_all_stats!$C$249:$K$249</c:f>
              <c:numCache>
                <c:formatCode>#,##0</c:formatCode>
                <c:ptCount val="9"/>
                <c:pt idx="0">
                  <c:v>1.11829145E9</c:v>
                </c:pt>
                <c:pt idx="1">
                  <c:v>1.121693454E9</c:v>
                </c:pt>
                <c:pt idx="2">
                  <c:v>1.121042605E9</c:v>
                </c:pt>
                <c:pt idx="3">
                  <c:v>1.116117685E9</c:v>
                </c:pt>
                <c:pt idx="4">
                  <c:v>1.112805572E9</c:v>
                </c:pt>
                <c:pt idx="5">
                  <c:v>1.082257266E9</c:v>
                </c:pt>
                <c:pt idx="6">
                  <c:v>1.05368862E9</c:v>
                </c:pt>
                <c:pt idx="7">
                  <c:v>9.90211286E8</c:v>
                </c:pt>
                <c:pt idx="8">
                  <c:v>9.93094754E8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15880"/>
        <c:axId val="583117288"/>
      </c:lineChart>
      <c:catAx>
        <c:axId val="5831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83117288"/>
        <c:crosses val="autoZero"/>
        <c:auto val="1"/>
        <c:lblAlgn val="ctr"/>
        <c:lblOffset val="100"/>
        <c:noMultiLvlLbl val="0"/>
      </c:catAx>
      <c:valAx>
        <c:axId val="583117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311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'cache misses'!$C$3</c:f>
              <c:strCache>
                <c:ptCount val="1"/>
                <c:pt idx="0">
                  <c:v>SLtime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misses'!$C$4:$C$12</c:f>
              <c:numCache>
                <c:formatCode>General</c:formatCode>
                <c:ptCount val="9"/>
                <c:pt idx="0">
                  <c:v>122.713214</c:v>
                </c:pt>
                <c:pt idx="1">
                  <c:v>104.53162</c:v>
                </c:pt>
                <c:pt idx="2">
                  <c:v>106.7022</c:v>
                </c:pt>
                <c:pt idx="3">
                  <c:v>109.85397</c:v>
                </c:pt>
                <c:pt idx="4">
                  <c:v>118.20032</c:v>
                </c:pt>
                <c:pt idx="5">
                  <c:v>138.4652</c:v>
                </c:pt>
                <c:pt idx="6">
                  <c:v>153.23418</c:v>
                </c:pt>
                <c:pt idx="7">
                  <c:v>174.61584</c:v>
                </c:pt>
                <c:pt idx="8">
                  <c:v>219.09888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'cache misses'!$H$3</c:f>
              <c:strCache>
                <c:ptCount val="1"/>
                <c:pt idx="0">
                  <c:v>ST10time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misses'!$H$4:$H$12</c:f>
              <c:numCache>
                <c:formatCode>General</c:formatCode>
                <c:ptCount val="9"/>
                <c:pt idx="0">
                  <c:v>131.96847</c:v>
                </c:pt>
                <c:pt idx="1">
                  <c:v>112.31842</c:v>
                </c:pt>
                <c:pt idx="2">
                  <c:v>115.24614</c:v>
                </c:pt>
                <c:pt idx="3">
                  <c:v>115.90308</c:v>
                </c:pt>
                <c:pt idx="4">
                  <c:v>120.04968</c:v>
                </c:pt>
                <c:pt idx="5">
                  <c:v>128.63375</c:v>
                </c:pt>
                <c:pt idx="6">
                  <c:v>141.46884</c:v>
                </c:pt>
                <c:pt idx="7">
                  <c:v>147.93142</c:v>
                </c:pt>
                <c:pt idx="8">
                  <c:v>159.44848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'cache misses'!$M$3</c:f>
              <c:strCache>
                <c:ptCount val="1"/>
                <c:pt idx="0">
                  <c:v>ST12time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misses'!$M$4:$M$12</c:f>
              <c:numCache>
                <c:formatCode>General</c:formatCode>
                <c:ptCount val="9"/>
                <c:pt idx="0">
                  <c:v>133.32831</c:v>
                </c:pt>
                <c:pt idx="1">
                  <c:v>115.44843</c:v>
                </c:pt>
                <c:pt idx="2">
                  <c:v>115.98538</c:v>
                </c:pt>
                <c:pt idx="3">
                  <c:v>119.17401</c:v>
                </c:pt>
                <c:pt idx="4">
                  <c:v>128.47644</c:v>
                </c:pt>
                <c:pt idx="5">
                  <c:v>140.7692</c:v>
                </c:pt>
                <c:pt idx="6">
                  <c:v>147.7722</c:v>
                </c:pt>
                <c:pt idx="7">
                  <c:v>134.94565</c:v>
                </c:pt>
                <c:pt idx="8">
                  <c:v>177.68904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'cache misses'!$R$3</c:f>
              <c:strCache>
                <c:ptCount val="1"/>
                <c:pt idx="0">
                  <c:v>ST14time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misses'!$R$4:$R$12</c:f>
              <c:numCache>
                <c:formatCode>General</c:formatCode>
                <c:ptCount val="9"/>
                <c:pt idx="0">
                  <c:v>139.307524</c:v>
                </c:pt>
                <c:pt idx="1">
                  <c:v>115.12657</c:v>
                </c:pt>
                <c:pt idx="2">
                  <c:v>118.02256</c:v>
                </c:pt>
                <c:pt idx="3">
                  <c:v>120.88182</c:v>
                </c:pt>
                <c:pt idx="4">
                  <c:v>125.97708</c:v>
                </c:pt>
                <c:pt idx="5">
                  <c:v>141.91365</c:v>
                </c:pt>
                <c:pt idx="6">
                  <c:v>152.25804</c:v>
                </c:pt>
                <c:pt idx="7">
                  <c:v>162.61</c:v>
                </c:pt>
                <c:pt idx="8">
                  <c:v>181.18144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63672"/>
        <c:axId val="760627992"/>
      </c:lineChart>
      <c:catAx>
        <c:axId val="75936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627992"/>
        <c:crosses val="autoZero"/>
        <c:auto val="1"/>
        <c:lblAlgn val="ctr"/>
        <c:lblOffset val="100"/>
        <c:noMultiLvlLbl val="0"/>
      </c:catAx>
      <c:valAx>
        <c:axId val="760627992"/>
        <c:scaling>
          <c:orientation val="minMax"/>
          <c:max val="220.0"/>
          <c:min val="1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936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stores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new_all_stats!$C$33:$K$33</c:f>
              <c:numCache>
                <c:formatCode>#,##0</c:formatCode>
                <c:ptCount val="9"/>
                <c:pt idx="0">
                  <c:v>9.3545764E7</c:v>
                </c:pt>
                <c:pt idx="1">
                  <c:v>9.3504926E7</c:v>
                </c:pt>
                <c:pt idx="2">
                  <c:v>9.308652E7</c:v>
                </c:pt>
                <c:pt idx="3">
                  <c:v>9.3315614E7</c:v>
                </c:pt>
                <c:pt idx="4">
                  <c:v>9.2948299E7</c:v>
                </c:pt>
                <c:pt idx="5">
                  <c:v>1.06894086E8</c:v>
                </c:pt>
                <c:pt idx="6">
                  <c:v>3.15181483E8</c:v>
                </c:pt>
                <c:pt idx="7">
                  <c:v>4.76125994E8</c:v>
                </c:pt>
                <c:pt idx="8">
                  <c:v>3.30781335E8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new_all_stats!$B$87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new_all_stats!$C$87:$K$87</c:f>
              <c:numCache>
                <c:formatCode>#,##0</c:formatCode>
                <c:ptCount val="9"/>
                <c:pt idx="0">
                  <c:v>3.2973834E8</c:v>
                </c:pt>
                <c:pt idx="1">
                  <c:v>3.3164136E8</c:v>
                </c:pt>
                <c:pt idx="2">
                  <c:v>3.32070678E8</c:v>
                </c:pt>
                <c:pt idx="3">
                  <c:v>3.29782784E8</c:v>
                </c:pt>
                <c:pt idx="4">
                  <c:v>3.24415492E8</c:v>
                </c:pt>
                <c:pt idx="5">
                  <c:v>3.55484656E8</c:v>
                </c:pt>
                <c:pt idx="6">
                  <c:v>4.75675433E8</c:v>
                </c:pt>
                <c:pt idx="7">
                  <c:v>4.94762789E8</c:v>
                </c:pt>
                <c:pt idx="8">
                  <c:v>6.75078378E8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new_all_stats!$B$141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new_all_stats!$C$141:$K$141</c:f>
              <c:numCache>
                <c:formatCode>#,##0</c:formatCode>
                <c:ptCount val="9"/>
                <c:pt idx="0">
                  <c:v>3.33919972E8</c:v>
                </c:pt>
                <c:pt idx="1">
                  <c:v>3.32021232E8</c:v>
                </c:pt>
                <c:pt idx="2">
                  <c:v>3.29884108E8</c:v>
                </c:pt>
                <c:pt idx="3">
                  <c:v>3.2991195E8</c:v>
                </c:pt>
                <c:pt idx="4">
                  <c:v>3.2638912E8</c:v>
                </c:pt>
                <c:pt idx="5">
                  <c:v>3.87976455E8</c:v>
                </c:pt>
                <c:pt idx="6">
                  <c:v>4.94978203E8</c:v>
                </c:pt>
                <c:pt idx="7">
                  <c:v>6.40668875E8</c:v>
                </c:pt>
                <c:pt idx="8">
                  <c:v>4.40235269E8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new_all_stats!$B$195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new_all_stats!$C$195:$K$195</c:f>
              <c:numCache>
                <c:formatCode>#,##0</c:formatCode>
                <c:ptCount val="9"/>
                <c:pt idx="0">
                  <c:v>3.28054227E8</c:v>
                </c:pt>
                <c:pt idx="1">
                  <c:v>3.28864284E8</c:v>
                </c:pt>
                <c:pt idx="2">
                  <c:v>3.2846984E8</c:v>
                </c:pt>
                <c:pt idx="3">
                  <c:v>3.23003374E8</c:v>
                </c:pt>
                <c:pt idx="4">
                  <c:v>3.28354007E8</c:v>
                </c:pt>
                <c:pt idx="5">
                  <c:v>3.86624883E8</c:v>
                </c:pt>
                <c:pt idx="6">
                  <c:v>5.27282439E8</c:v>
                </c:pt>
                <c:pt idx="7">
                  <c:v>4.7398656E8</c:v>
                </c:pt>
                <c:pt idx="8">
                  <c:v>5.19718117E8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new_all_stats!$B$250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new_all_stats!$C$250:$K$250</c:f>
              <c:numCache>
                <c:formatCode>#,##0</c:formatCode>
                <c:ptCount val="9"/>
                <c:pt idx="0">
                  <c:v>3.29068454E8</c:v>
                </c:pt>
                <c:pt idx="1">
                  <c:v>3.29893897E8</c:v>
                </c:pt>
                <c:pt idx="2">
                  <c:v>3.34005585E8</c:v>
                </c:pt>
                <c:pt idx="3">
                  <c:v>3.25863121E8</c:v>
                </c:pt>
                <c:pt idx="4">
                  <c:v>3.2519621E8</c:v>
                </c:pt>
                <c:pt idx="5">
                  <c:v>3.64654406E8</c:v>
                </c:pt>
                <c:pt idx="6">
                  <c:v>3.89367991E8</c:v>
                </c:pt>
                <c:pt idx="7">
                  <c:v>4.77974449E8</c:v>
                </c:pt>
                <c:pt idx="8">
                  <c:v>6.06490677E8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61720"/>
        <c:axId val="772757144"/>
      </c:lineChart>
      <c:catAx>
        <c:axId val="7605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72757144"/>
        <c:crosses val="autoZero"/>
        <c:auto val="1"/>
        <c:lblAlgn val="ctr"/>
        <c:lblOffset val="100"/>
        <c:noMultiLvlLbl val="0"/>
      </c:catAx>
      <c:valAx>
        <c:axId val="7727571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6056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store-misses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new_all_stats!$B$34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new_all_stats!$C$34:$K$34</c:f>
              <c:numCache>
                <c:formatCode>#,##0</c:formatCode>
                <c:ptCount val="9"/>
                <c:pt idx="0">
                  <c:v>7.034371E7</c:v>
                </c:pt>
                <c:pt idx="1">
                  <c:v>7.0118737E7</c:v>
                </c:pt>
                <c:pt idx="2">
                  <c:v>6.9843331E7</c:v>
                </c:pt>
                <c:pt idx="3">
                  <c:v>6.9864485E7</c:v>
                </c:pt>
                <c:pt idx="4">
                  <c:v>6.9216934E7</c:v>
                </c:pt>
                <c:pt idx="5">
                  <c:v>7.4738073E7</c:v>
                </c:pt>
                <c:pt idx="6">
                  <c:v>1.57472272E8</c:v>
                </c:pt>
                <c:pt idx="7">
                  <c:v>2.23781647E8</c:v>
                </c:pt>
                <c:pt idx="8">
                  <c:v>2.04105839E8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new_all_stats!$B$88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new_all_stats!$C$88:$K$88</c:f>
              <c:numCache>
                <c:formatCode>#,##0</c:formatCode>
                <c:ptCount val="9"/>
                <c:pt idx="0">
                  <c:v>3.10315451E8</c:v>
                </c:pt>
                <c:pt idx="1">
                  <c:v>3.13062585E8</c:v>
                </c:pt>
                <c:pt idx="2">
                  <c:v>3.12226038E8</c:v>
                </c:pt>
                <c:pt idx="3">
                  <c:v>3.09783139E8</c:v>
                </c:pt>
                <c:pt idx="4">
                  <c:v>3.05134541E8</c:v>
                </c:pt>
                <c:pt idx="5">
                  <c:v>3.20291352E8</c:v>
                </c:pt>
                <c:pt idx="6">
                  <c:v>3.74951114E8</c:v>
                </c:pt>
                <c:pt idx="7">
                  <c:v>3.66561167E8</c:v>
                </c:pt>
                <c:pt idx="8">
                  <c:v>4.66411684E8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new_all_stats!$B$142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new_all_stats!$C$142:$K$142</c:f>
              <c:numCache>
                <c:formatCode>#,##0</c:formatCode>
                <c:ptCount val="9"/>
                <c:pt idx="0">
                  <c:v>3.13585371E8</c:v>
                </c:pt>
                <c:pt idx="1">
                  <c:v>3.12142763E8</c:v>
                </c:pt>
                <c:pt idx="2">
                  <c:v>3.10099419E8</c:v>
                </c:pt>
                <c:pt idx="3">
                  <c:v>3.12419199E8</c:v>
                </c:pt>
                <c:pt idx="4">
                  <c:v>3.06006489E8</c:v>
                </c:pt>
                <c:pt idx="5">
                  <c:v>3.29649366E8</c:v>
                </c:pt>
                <c:pt idx="6">
                  <c:v>3.70539259E8</c:v>
                </c:pt>
                <c:pt idx="7">
                  <c:v>4.15392555E8</c:v>
                </c:pt>
                <c:pt idx="8">
                  <c:v>3.64127136E8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new_all_stats!$B$196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new_all_stats!$C$196:$K$196</c:f>
              <c:numCache>
                <c:formatCode>#,##0</c:formatCode>
                <c:ptCount val="9"/>
                <c:pt idx="0">
                  <c:v>3.09046927E8</c:v>
                </c:pt>
                <c:pt idx="1">
                  <c:v>3.09094295E8</c:v>
                </c:pt>
                <c:pt idx="2">
                  <c:v>3.09883974E8</c:v>
                </c:pt>
                <c:pt idx="3">
                  <c:v>3.04495347E8</c:v>
                </c:pt>
                <c:pt idx="4">
                  <c:v>3.10801349E8</c:v>
                </c:pt>
                <c:pt idx="5">
                  <c:v>3.39761076E8</c:v>
                </c:pt>
                <c:pt idx="6">
                  <c:v>4.15211921E8</c:v>
                </c:pt>
                <c:pt idx="7">
                  <c:v>3.834075E8</c:v>
                </c:pt>
                <c:pt idx="8">
                  <c:v>4.2708259E8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new_all_stats!$B$251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new_all_stats!$C$251:$K$251</c:f>
              <c:numCache>
                <c:formatCode>#,##0</c:formatCode>
                <c:ptCount val="9"/>
                <c:pt idx="0">
                  <c:v>3.10925232E8</c:v>
                </c:pt>
                <c:pt idx="1">
                  <c:v>3.10323718E8</c:v>
                </c:pt>
                <c:pt idx="2">
                  <c:v>3.13142857E8</c:v>
                </c:pt>
                <c:pt idx="3">
                  <c:v>3.06680906E8</c:v>
                </c:pt>
                <c:pt idx="4">
                  <c:v>3.0702061E8</c:v>
                </c:pt>
                <c:pt idx="5">
                  <c:v>3.33412466E8</c:v>
                </c:pt>
                <c:pt idx="6">
                  <c:v>3.47870586E8</c:v>
                </c:pt>
                <c:pt idx="7">
                  <c:v>4.10082238E8</c:v>
                </c:pt>
                <c:pt idx="8">
                  <c:v>4.71871531E8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86760"/>
        <c:axId val="781589816"/>
      </c:lineChart>
      <c:catAx>
        <c:axId val="78158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81589816"/>
        <c:crosses val="autoZero"/>
        <c:auto val="1"/>
        <c:lblAlgn val="ctr"/>
        <c:lblOffset val="100"/>
        <c:noMultiLvlLbl val="0"/>
      </c:catAx>
      <c:valAx>
        <c:axId val="781589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8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LLC-prefetch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new_all_stats!$B$35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new_all_stats!$C$35:$K$35</c:f>
              <c:numCache>
                <c:formatCode>#,##0</c:formatCode>
                <c:ptCount val="9"/>
                <c:pt idx="0">
                  <c:v>7.785077E6</c:v>
                </c:pt>
                <c:pt idx="1">
                  <c:v>7.509264E6</c:v>
                </c:pt>
                <c:pt idx="2">
                  <c:v>7.541126E6</c:v>
                </c:pt>
                <c:pt idx="3">
                  <c:v>7.209272E6</c:v>
                </c:pt>
                <c:pt idx="4">
                  <c:v>7.269806E6</c:v>
                </c:pt>
                <c:pt idx="5">
                  <c:v>7.648309E6</c:v>
                </c:pt>
                <c:pt idx="6">
                  <c:v>1.78222351E8</c:v>
                </c:pt>
                <c:pt idx="7">
                  <c:v>1.31175411E8</c:v>
                </c:pt>
                <c:pt idx="8">
                  <c:v>2.73458844E8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new_all_stats!$B$89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new_all_stats!$C$89:$K$89</c:f>
              <c:numCache>
                <c:formatCode>#,##0</c:formatCode>
                <c:ptCount val="9"/>
                <c:pt idx="0">
                  <c:v>2.3496899E7</c:v>
                </c:pt>
                <c:pt idx="1">
                  <c:v>1.9152102E7</c:v>
                </c:pt>
                <c:pt idx="2">
                  <c:v>1.8889153E7</c:v>
                </c:pt>
                <c:pt idx="3">
                  <c:v>1.8766243E7</c:v>
                </c:pt>
                <c:pt idx="4">
                  <c:v>2.195927E7</c:v>
                </c:pt>
                <c:pt idx="5">
                  <c:v>2.2318118E7</c:v>
                </c:pt>
                <c:pt idx="6">
                  <c:v>5.1876293E7</c:v>
                </c:pt>
                <c:pt idx="7">
                  <c:v>4.3857808E7</c:v>
                </c:pt>
                <c:pt idx="8">
                  <c:v>1.01860862E8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new_all_stats!$B$143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new_all_stats!$C$143:$K$143</c:f>
              <c:numCache>
                <c:formatCode>#,##0</c:formatCode>
                <c:ptCount val="9"/>
                <c:pt idx="0">
                  <c:v>1.9904497E7</c:v>
                </c:pt>
                <c:pt idx="1">
                  <c:v>1.9994209E7</c:v>
                </c:pt>
                <c:pt idx="2">
                  <c:v>2.2436042E7</c:v>
                </c:pt>
                <c:pt idx="3">
                  <c:v>2.2538776E7</c:v>
                </c:pt>
                <c:pt idx="4">
                  <c:v>2.2382192E7</c:v>
                </c:pt>
                <c:pt idx="5">
                  <c:v>2.8505415E7</c:v>
                </c:pt>
                <c:pt idx="6">
                  <c:v>4.2651189E7</c:v>
                </c:pt>
                <c:pt idx="7">
                  <c:v>3.1816961E7</c:v>
                </c:pt>
                <c:pt idx="8">
                  <c:v>7.6985048E7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new_all_stats!$B$197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new_all_stats!$C$197:$K$197</c:f>
              <c:numCache>
                <c:formatCode>#,##0</c:formatCode>
                <c:ptCount val="9"/>
                <c:pt idx="0">
                  <c:v>2.3355014E7</c:v>
                </c:pt>
                <c:pt idx="1">
                  <c:v>2.1981122E7</c:v>
                </c:pt>
                <c:pt idx="2">
                  <c:v>1.9387411E7</c:v>
                </c:pt>
                <c:pt idx="3">
                  <c:v>2.2295163E7</c:v>
                </c:pt>
                <c:pt idx="4">
                  <c:v>1.9605008E7</c:v>
                </c:pt>
                <c:pt idx="5">
                  <c:v>3.2219499E7</c:v>
                </c:pt>
                <c:pt idx="6">
                  <c:v>1.00199886E8</c:v>
                </c:pt>
                <c:pt idx="7">
                  <c:v>5.1486673E7</c:v>
                </c:pt>
                <c:pt idx="8">
                  <c:v>2.26722775E8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new_all_stats!$B$252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new_all_stats!$C$252:$K$252</c:f>
              <c:numCache>
                <c:formatCode>#,##0</c:formatCode>
                <c:ptCount val="9"/>
                <c:pt idx="0">
                  <c:v>2.3217134E7</c:v>
                </c:pt>
                <c:pt idx="1">
                  <c:v>2.239431E7</c:v>
                </c:pt>
                <c:pt idx="2">
                  <c:v>2.0361002E7</c:v>
                </c:pt>
                <c:pt idx="3">
                  <c:v>2.1721178E7</c:v>
                </c:pt>
                <c:pt idx="4">
                  <c:v>2.1816452E7</c:v>
                </c:pt>
                <c:pt idx="5">
                  <c:v>2.3100685E7</c:v>
                </c:pt>
                <c:pt idx="6">
                  <c:v>3.3082439E7</c:v>
                </c:pt>
                <c:pt idx="7">
                  <c:v>1.56266337E8</c:v>
                </c:pt>
                <c:pt idx="8">
                  <c:v>2.21129848E8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51912"/>
        <c:axId val="781026232"/>
      </c:lineChart>
      <c:catAx>
        <c:axId val="77215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026232"/>
        <c:crosses val="autoZero"/>
        <c:auto val="1"/>
        <c:lblAlgn val="ctr"/>
        <c:lblOffset val="100"/>
        <c:noMultiLvlLbl val="0"/>
      </c:catAx>
      <c:valAx>
        <c:axId val="7810262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2151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086220472441"/>
          <c:y val="0.281625116349274"/>
          <c:w val="0.200691601049869"/>
          <c:h val="0.46488225430154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</a:t>
            </a:r>
            <a:r>
              <a:rPr lang="en-US" baseline="0"/>
              <a:t> references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'cache misses'!$D$3</c:f>
              <c:strCache>
                <c:ptCount val="1"/>
                <c:pt idx="0">
                  <c:v>SLref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misses'!$D$4:$D$12</c:f>
              <c:numCache>
                <c:formatCode>#,##0</c:formatCode>
                <c:ptCount val="9"/>
                <c:pt idx="0">
                  <c:v>3.657727732E9</c:v>
                </c:pt>
                <c:pt idx="1">
                  <c:v>3.648448241E9</c:v>
                </c:pt>
                <c:pt idx="2">
                  <c:v>3.64424531E9</c:v>
                </c:pt>
                <c:pt idx="3">
                  <c:v>3.651136669E9</c:v>
                </c:pt>
                <c:pt idx="4">
                  <c:v>3.665944573E9</c:v>
                </c:pt>
                <c:pt idx="5">
                  <c:v>3.675217641E9</c:v>
                </c:pt>
                <c:pt idx="6">
                  <c:v>3.689665255E9</c:v>
                </c:pt>
                <c:pt idx="7">
                  <c:v>3.727521382E9</c:v>
                </c:pt>
                <c:pt idx="8">
                  <c:v>3.74702972E9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'cache misses'!$I$3</c:f>
              <c:strCache>
                <c:ptCount val="1"/>
                <c:pt idx="0">
                  <c:v>ST10ref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misses'!$I$4:$I$12</c:f>
              <c:numCache>
                <c:formatCode>#,##0</c:formatCode>
                <c:ptCount val="9"/>
                <c:pt idx="0">
                  <c:v>3.247086224E9</c:v>
                </c:pt>
                <c:pt idx="1">
                  <c:v>3.267902391E9</c:v>
                </c:pt>
                <c:pt idx="2">
                  <c:v>3.248257794E9</c:v>
                </c:pt>
                <c:pt idx="3">
                  <c:v>3.263217331E9</c:v>
                </c:pt>
                <c:pt idx="4">
                  <c:v>3.249691258E9</c:v>
                </c:pt>
                <c:pt idx="5">
                  <c:v>3.185996995E9</c:v>
                </c:pt>
                <c:pt idx="6">
                  <c:v>3.158965912E9</c:v>
                </c:pt>
                <c:pt idx="7">
                  <c:v>3.105689692E9</c:v>
                </c:pt>
                <c:pt idx="8">
                  <c:v>3.071362987E9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'cache misses'!$N$3</c:f>
              <c:strCache>
                <c:ptCount val="1"/>
                <c:pt idx="0">
                  <c:v>ST12ref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misses'!$N$4:$N$12</c:f>
              <c:numCache>
                <c:formatCode>#,##0</c:formatCode>
                <c:ptCount val="9"/>
                <c:pt idx="0">
                  <c:v>3.0258199E9</c:v>
                </c:pt>
                <c:pt idx="1">
                  <c:v>3.02761063E9</c:v>
                </c:pt>
                <c:pt idx="2">
                  <c:v>3.026458748E9</c:v>
                </c:pt>
                <c:pt idx="3">
                  <c:v>3.045770396E9</c:v>
                </c:pt>
                <c:pt idx="4">
                  <c:v>3.033893626E9</c:v>
                </c:pt>
                <c:pt idx="5">
                  <c:v>2.987251886E9</c:v>
                </c:pt>
                <c:pt idx="6">
                  <c:v>2.933319817E9</c:v>
                </c:pt>
                <c:pt idx="7">
                  <c:v>2.911397677E9</c:v>
                </c:pt>
                <c:pt idx="8">
                  <c:v>2.887227376E9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'cache misses'!$S$3</c:f>
              <c:strCache>
                <c:ptCount val="1"/>
                <c:pt idx="0">
                  <c:v>ST14ref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misses'!$S$4:$S$12</c:f>
              <c:numCache>
                <c:formatCode>#,##0</c:formatCode>
                <c:ptCount val="9"/>
                <c:pt idx="0">
                  <c:v>2.799868324E9</c:v>
                </c:pt>
                <c:pt idx="1">
                  <c:v>2.789916164E9</c:v>
                </c:pt>
                <c:pt idx="2">
                  <c:v>2.783201625E9</c:v>
                </c:pt>
                <c:pt idx="3">
                  <c:v>2.795112544E9</c:v>
                </c:pt>
                <c:pt idx="4">
                  <c:v>2.794730536E9</c:v>
                </c:pt>
                <c:pt idx="5">
                  <c:v>2.757312444E9</c:v>
                </c:pt>
                <c:pt idx="6">
                  <c:v>2.724660863E9</c:v>
                </c:pt>
                <c:pt idx="7">
                  <c:v>2.690942731E9</c:v>
                </c:pt>
                <c:pt idx="8">
                  <c:v>2.683341934E9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954408"/>
        <c:axId val="773947192"/>
      </c:lineChart>
      <c:catAx>
        <c:axId val="77395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947192"/>
        <c:crosses val="autoZero"/>
        <c:auto val="1"/>
        <c:lblAlgn val="ctr"/>
        <c:lblOffset val="100"/>
        <c:noMultiLvlLbl val="0"/>
      </c:catAx>
      <c:valAx>
        <c:axId val="773947192"/>
        <c:scaling>
          <c:orientation val="minMax"/>
          <c:max val="3.9E9"/>
          <c:min val="2.5E9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395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'cache misses'!$E$3</c:f>
              <c:strCache>
                <c:ptCount val="1"/>
                <c:pt idx="0">
                  <c:v>SLmiss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misses'!$E$4:$E$12</c:f>
              <c:numCache>
                <c:formatCode>#,##0</c:formatCode>
                <c:ptCount val="9"/>
                <c:pt idx="0">
                  <c:v>1.332833816E9</c:v>
                </c:pt>
                <c:pt idx="1">
                  <c:v>1.333570889E9</c:v>
                </c:pt>
                <c:pt idx="2">
                  <c:v>1.334721258E9</c:v>
                </c:pt>
                <c:pt idx="3">
                  <c:v>1.338549442E9</c:v>
                </c:pt>
                <c:pt idx="4">
                  <c:v>1.34549219E9</c:v>
                </c:pt>
                <c:pt idx="5">
                  <c:v>1.351967678E9</c:v>
                </c:pt>
                <c:pt idx="6">
                  <c:v>1.36474399E9</c:v>
                </c:pt>
                <c:pt idx="7">
                  <c:v>1.374426424E9</c:v>
                </c:pt>
                <c:pt idx="8">
                  <c:v>1.400392616E9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'cache misses'!$J$3</c:f>
              <c:strCache>
                <c:ptCount val="1"/>
                <c:pt idx="0">
                  <c:v>ST10miss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misses'!$J$4:$J$12</c:f>
              <c:numCache>
                <c:formatCode>#,##0</c:formatCode>
                <c:ptCount val="9"/>
                <c:pt idx="0">
                  <c:v>1.455342743E9</c:v>
                </c:pt>
                <c:pt idx="1">
                  <c:v>1.462631895E9</c:v>
                </c:pt>
                <c:pt idx="2">
                  <c:v>1.469060192E9</c:v>
                </c:pt>
                <c:pt idx="3">
                  <c:v>1.464197583E9</c:v>
                </c:pt>
                <c:pt idx="4">
                  <c:v>1.466614291E9</c:v>
                </c:pt>
                <c:pt idx="5">
                  <c:v>1.413273749E9</c:v>
                </c:pt>
                <c:pt idx="6">
                  <c:v>1.381878025E9</c:v>
                </c:pt>
                <c:pt idx="7">
                  <c:v>1.347917533E9</c:v>
                </c:pt>
                <c:pt idx="8">
                  <c:v>1.324663493E9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'cache misses'!$O$3</c:f>
              <c:strCache>
                <c:ptCount val="1"/>
                <c:pt idx="0">
                  <c:v>ST12miss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misses'!$O$4:$O$12</c:f>
              <c:numCache>
                <c:formatCode>#,##0</c:formatCode>
                <c:ptCount val="9"/>
                <c:pt idx="0">
                  <c:v>1.534613047E9</c:v>
                </c:pt>
                <c:pt idx="1">
                  <c:v>1.542485427E9</c:v>
                </c:pt>
                <c:pt idx="2">
                  <c:v>1.542411471E9</c:v>
                </c:pt>
                <c:pt idx="3">
                  <c:v>1.544592534E9</c:v>
                </c:pt>
                <c:pt idx="4">
                  <c:v>1.54209501E9</c:v>
                </c:pt>
                <c:pt idx="5">
                  <c:v>1.501962899E9</c:v>
                </c:pt>
                <c:pt idx="6">
                  <c:v>1.464135955E9</c:v>
                </c:pt>
                <c:pt idx="7">
                  <c:v>1.432041166E9</c:v>
                </c:pt>
                <c:pt idx="8">
                  <c:v>1.41051818E9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'cache misses'!$T$3</c:f>
              <c:strCache>
                <c:ptCount val="1"/>
                <c:pt idx="0">
                  <c:v>ST14miss</c:v>
                </c:pt>
              </c:strCache>
            </c:strRef>
          </c:tx>
          <c:marker>
            <c:symbol val="none"/>
          </c:marker>
          <c:cat>
            <c:numRef>
              <c:f>'cache misses'!$A$4:$A$12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'cache misses'!$T$4:$T$12</c:f>
              <c:numCache>
                <c:formatCode>#,##0</c:formatCode>
                <c:ptCount val="9"/>
                <c:pt idx="0">
                  <c:v>1.532998869E9</c:v>
                </c:pt>
                <c:pt idx="1">
                  <c:v>1.540490505E9</c:v>
                </c:pt>
                <c:pt idx="2">
                  <c:v>1.539312908E9</c:v>
                </c:pt>
                <c:pt idx="3">
                  <c:v>1.542452208E9</c:v>
                </c:pt>
                <c:pt idx="4">
                  <c:v>1.546427814E9</c:v>
                </c:pt>
                <c:pt idx="5">
                  <c:v>1.506286787E9</c:v>
                </c:pt>
                <c:pt idx="6">
                  <c:v>1.475305448E9</c:v>
                </c:pt>
                <c:pt idx="7">
                  <c:v>1.454027564E9</c:v>
                </c:pt>
                <c:pt idx="8">
                  <c:v>1.435024512E9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96408"/>
        <c:axId val="646093144"/>
      </c:lineChart>
      <c:catAx>
        <c:axId val="64649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093144"/>
        <c:crosses val="autoZero"/>
        <c:auto val="1"/>
        <c:lblAlgn val="ctr"/>
        <c:lblOffset val="100"/>
        <c:noMultiLvlLbl val="0"/>
      </c:catAx>
      <c:valAx>
        <c:axId val="646093144"/>
        <c:scaling>
          <c:orientation val="minMax"/>
          <c:max val="1.55E9"/>
          <c:min val="1.3E9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49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runs2!$C$3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runs2!$C$4:$C$20</c:f>
              <c:numCache>
                <c:formatCode>General</c:formatCode>
                <c:ptCount val="17"/>
                <c:pt idx="0">
                  <c:v>121.916814</c:v>
                </c:pt>
                <c:pt idx="1">
                  <c:v>104.97049</c:v>
                </c:pt>
                <c:pt idx="2">
                  <c:v>105.73652</c:v>
                </c:pt>
                <c:pt idx="3">
                  <c:v>104.5578</c:v>
                </c:pt>
                <c:pt idx="4">
                  <c:v>106.65244</c:v>
                </c:pt>
                <c:pt idx="5">
                  <c:v>108.466275</c:v>
                </c:pt>
                <c:pt idx="6">
                  <c:v>110.68683</c:v>
                </c:pt>
                <c:pt idx="7">
                  <c:v>113.3664</c:v>
                </c:pt>
                <c:pt idx="8">
                  <c:v>118.33236</c:v>
                </c:pt>
                <c:pt idx="9">
                  <c:v>133.82109</c:v>
                </c:pt>
                <c:pt idx="10">
                  <c:v>140.50425</c:v>
                </c:pt>
                <c:pt idx="11">
                  <c:v>144.745755</c:v>
                </c:pt>
                <c:pt idx="12">
                  <c:v>152.66706</c:v>
                </c:pt>
                <c:pt idx="13">
                  <c:v>163.404215</c:v>
                </c:pt>
                <c:pt idx="14">
                  <c:v>176.52768</c:v>
                </c:pt>
                <c:pt idx="15">
                  <c:v>196.500225</c:v>
                </c:pt>
                <c:pt idx="16">
                  <c:v>218.12528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runs2!$E$3</c:f>
              <c:strCache>
                <c:ptCount val="1"/>
                <c:pt idx="0">
                  <c:v>SkipTrie14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runs2!$E$4:$E$20</c:f>
              <c:numCache>
                <c:formatCode>General</c:formatCode>
                <c:ptCount val="17"/>
                <c:pt idx="0">
                  <c:v>136.855678</c:v>
                </c:pt>
                <c:pt idx="1">
                  <c:v>118.84695</c:v>
                </c:pt>
                <c:pt idx="2">
                  <c:v>114.45492</c:v>
                </c:pt>
                <c:pt idx="3">
                  <c:v>114.737805</c:v>
                </c:pt>
                <c:pt idx="4">
                  <c:v>116.78554</c:v>
                </c:pt>
                <c:pt idx="5">
                  <c:v>117.3893</c:v>
                </c:pt>
                <c:pt idx="6">
                  <c:v>120.56082</c:v>
                </c:pt>
                <c:pt idx="7">
                  <c:v>124.204605</c:v>
                </c:pt>
                <c:pt idx="8">
                  <c:v>129.64012</c:v>
                </c:pt>
                <c:pt idx="9">
                  <c:v>135.94392</c:v>
                </c:pt>
                <c:pt idx="10">
                  <c:v>141.50415</c:v>
                </c:pt>
                <c:pt idx="11">
                  <c:v>145.890195</c:v>
                </c:pt>
                <c:pt idx="12">
                  <c:v>150.55104</c:v>
                </c:pt>
                <c:pt idx="13">
                  <c:v>156.20475</c:v>
                </c:pt>
                <c:pt idx="14">
                  <c:v>162.54336</c:v>
                </c:pt>
                <c:pt idx="15">
                  <c:v>172.54455</c:v>
                </c:pt>
                <c:pt idx="16">
                  <c:v>176.07736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runs2!$G$3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runs2!$G$4:$G$20</c:f>
              <c:numCache>
                <c:formatCode>General</c:formatCode>
                <c:ptCount val="17"/>
                <c:pt idx="0">
                  <c:v>107.544221</c:v>
                </c:pt>
                <c:pt idx="1">
                  <c:v>115.546075</c:v>
                </c:pt>
                <c:pt idx="2">
                  <c:v>114.68544</c:v>
                </c:pt>
                <c:pt idx="3">
                  <c:v>115.3272</c:v>
                </c:pt>
                <c:pt idx="4">
                  <c:v>119.2316</c:v>
                </c:pt>
                <c:pt idx="5">
                  <c:v>117.551025</c:v>
                </c:pt>
                <c:pt idx="6">
                  <c:v>120.84888</c:v>
                </c:pt>
                <c:pt idx="7">
                  <c:v>121.972865</c:v>
                </c:pt>
                <c:pt idx="8">
                  <c:v>126.31528</c:v>
                </c:pt>
                <c:pt idx="9">
                  <c:v>135.755685</c:v>
                </c:pt>
                <c:pt idx="10">
                  <c:v>140.80075</c:v>
                </c:pt>
                <c:pt idx="11">
                  <c:v>143.411675</c:v>
                </c:pt>
                <c:pt idx="12">
                  <c:v>149.17584</c:v>
                </c:pt>
                <c:pt idx="13">
                  <c:v>152.838725</c:v>
                </c:pt>
                <c:pt idx="14">
                  <c:v>159.87489</c:v>
                </c:pt>
                <c:pt idx="15">
                  <c:v>164.78235</c:v>
                </c:pt>
                <c:pt idx="16">
                  <c:v>174.08112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runs2!$I$3</c:f>
              <c:strCache>
                <c:ptCount val="1"/>
                <c:pt idx="0">
                  <c:v>SkipTrie10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runs2!$I$4:$I$20</c:f>
              <c:numCache>
                <c:formatCode>General</c:formatCode>
                <c:ptCount val="17"/>
                <c:pt idx="0">
                  <c:v>132.83526</c:v>
                </c:pt>
                <c:pt idx="1">
                  <c:v>112.53418</c:v>
                </c:pt>
                <c:pt idx="2">
                  <c:v>111.77195</c:v>
                </c:pt>
                <c:pt idx="3">
                  <c:v>110.831355</c:v>
                </c:pt>
                <c:pt idx="4">
                  <c:v>114.23896</c:v>
                </c:pt>
                <c:pt idx="5">
                  <c:v>113.9871</c:v>
                </c:pt>
                <c:pt idx="6">
                  <c:v>117.30585</c:v>
                </c:pt>
                <c:pt idx="7">
                  <c:v>116.919285</c:v>
                </c:pt>
                <c:pt idx="8">
                  <c:v>121.85612</c:v>
                </c:pt>
                <c:pt idx="9">
                  <c:v>131.43006</c:v>
                </c:pt>
                <c:pt idx="10">
                  <c:v>134.68865</c:v>
                </c:pt>
                <c:pt idx="11">
                  <c:v>136.465175</c:v>
                </c:pt>
                <c:pt idx="12">
                  <c:v>140.45568</c:v>
                </c:pt>
                <c:pt idx="13">
                  <c:v>143.552565</c:v>
                </c:pt>
                <c:pt idx="14">
                  <c:v>149.72552</c:v>
                </c:pt>
                <c:pt idx="15">
                  <c:v>155.574825</c:v>
                </c:pt>
                <c:pt idx="16">
                  <c:v>168.18256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runs2!$K$3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runs2!$K$4:$K$20</c:f>
              <c:numCache>
                <c:formatCode>General</c:formatCode>
                <c:ptCount val="17"/>
                <c:pt idx="0">
                  <c:v>129.91968</c:v>
                </c:pt>
                <c:pt idx="1">
                  <c:v>114.764645</c:v>
                </c:pt>
                <c:pt idx="2">
                  <c:v>112.64025</c:v>
                </c:pt>
                <c:pt idx="3">
                  <c:v>113.79861</c:v>
                </c:pt>
                <c:pt idx="4">
                  <c:v>113.32812</c:v>
                </c:pt>
                <c:pt idx="5">
                  <c:v>115.343975</c:v>
                </c:pt>
                <c:pt idx="6">
                  <c:v>116.55834</c:v>
                </c:pt>
                <c:pt idx="7">
                  <c:v>118.59323</c:v>
                </c:pt>
                <c:pt idx="8">
                  <c:v>121.01932</c:v>
                </c:pt>
                <c:pt idx="9">
                  <c:v>131.970555</c:v>
                </c:pt>
                <c:pt idx="10">
                  <c:v>132.6877</c:v>
                </c:pt>
                <c:pt idx="11">
                  <c:v>136.051905</c:v>
                </c:pt>
                <c:pt idx="12">
                  <c:v>137.36634</c:v>
                </c:pt>
                <c:pt idx="13">
                  <c:v>143.806975</c:v>
                </c:pt>
                <c:pt idx="14">
                  <c:v>144.5143</c:v>
                </c:pt>
                <c:pt idx="15">
                  <c:v>150.459525</c:v>
                </c:pt>
                <c:pt idx="16">
                  <c:v>154.8476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runs2!$M$3</c:f>
              <c:strCache>
                <c:ptCount val="1"/>
                <c:pt idx="0">
                  <c:v>SkipTrie6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runs2!$M$4:$M$20</c:f>
              <c:numCache>
                <c:formatCode>General</c:formatCode>
                <c:ptCount val="17"/>
                <c:pt idx="0">
                  <c:v>132.672435</c:v>
                </c:pt>
                <c:pt idx="1">
                  <c:v>115.729675</c:v>
                </c:pt>
                <c:pt idx="2">
                  <c:v>114.82482</c:v>
                </c:pt>
                <c:pt idx="3">
                  <c:v>116.02341</c:v>
                </c:pt>
                <c:pt idx="4">
                  <c:v>115.42466</c:v>
                </c:pt>
                <c:pt idx="5">
                  <c:v>117.5755</c:v>
                </c:pt>
                <c:pt idx="6">
                  <c:v>119.0649</c:v>
                </c:pt>
                <c:pt idx="7">
                  <c:v>120.29535</c:v>
                </c:pt>
                <c:pt idx="8">
                  <c:v>121.79956</c:v>
                </c:pt>
                <c:pt idx="9">
                  <c:v>133.739505</c:v>
                </c:pt>
                <c:pt idx="10">
                  <c:v>136.0911</c:v>
                </c:pt>
                <c:pt idx="11">
                  <c:v>137.4241</c:v>
                </c:pt>
                <c:pt idx="12">
                  <c:v>140.62812</c:v>
                </c:pt>
                <c:pt idx="13">
                  <c:v>142.68007</c:v>
                </c:pt>
                <c:pt idx="14">
                  <c:v>146.07782</c:v>
                </c:pt>
                <c:pt idx="15">
                  <c:v>152.616225</c:v>
                </c:pt>
                <c:pt idx="16">
                  <c:v>157.5264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runs2!$O$3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runs2!$O$4:$O$20</c:f>
              <c:numCache>
                <c:formatCode>General</c:formatCode>
                <c:ptCount val="17"/>
                <c:pt idx="0">
                  <c:v>134.492353</c:v>
                </c:pt>
                <c:pt idx="1">
                  <c:v>119.467665</c:v>
                </c:pt>
                <c:pt idx="2">
                  <c:v>117.6607</c:v>
                </c:pt>
                <c:pt idx="3">
                  <c:v>118.12284</c:v>
                </c:pt>
                <c:pt idx="4">
                  <c:v>120.4415</c:v>
                </c:pt>
                <c:pt idx="5">
                  <c:v>120.442625</c:v>
                </c:pt>
                <c:pt idx="6">
                  <c:v>120.98772</c:v>
                </c:pt>
                <c:pt idx="7">
                  <c:v>123.408425</c:v>
                </c:pt>
                <c:pt idx="8">
                  <c:v>128.3646</c:v>
                </c:pt>
                <c:pt idx="9">
                  <c:v>135.963855</c:v>
                </c:pt>
                <c:pt idx="10">
                  <c:v>138.3809</c:v>
                </c:pt>
                <c:pt idx="11">
                  <c:v>140.13604</c:v>
                </c:pt>
                <c:pt idx="12">
                  <c:v>143.37114</c:v>
                </c:pt>
                <c:pt idx="13">
                  <c:v>147.48591</c:v>
                </c:pt>
                <c:pt idx="14">
                  <c:v>142.28256</c:v>
                </c:pt>
                <c:pt idx="15">
                  <c:v>150.976425</c:v>
                </c:pt>
                <c:pt idx="16">
                  <c:v>162.73256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runs2!$Q$3</c:f>
              <c:strCache>
                <c:ptCount val="1"/>
                <c:pt idx="0">
                  <c:v>SkipTrie2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runs2!$Q$4:$Q$20</c:f>
              <c:numCache>
                <c:formatCode>General</c:formatCode>
                <c:ptCount val="17"/>
                <c:pt idx="0">
                  <c:v>137.327108</c:v>
                </c:pt>
                <c:pt idx="1">
                  <c:v>119.595025</c:v>
                </c:pt>
                <c:pt idx="2">
                  <c:v>117.75526</c:v>
                </c:pt>
                <c:pt idx="3">
                  <c:v>118.79415</c:v>
                </c:pt>
                <c:pt idx="4">
                  <c:v>120.23004</c:v>
                </c:pt>
                <c:pt idx="5">
                  <c:v>121.448925</c:v>
                </c:pt>
                <c:pt idx="6">
                  <c:v>122.61255</c:v>
                </c:pt>
                <c:pt idx="7">
                  <c:v>123.560465</c:v>
                </c:pt>
                <c:pt idx="8">
                  <c:v>126.00436</c:v>
                </c:pt>
                <c:pt idx="9">
                  <c:v>137.622555</c:v>
                </c:pt>
                <c:pt idx="10">
                  <c:v>139.39165</c:v>
                </c:pt>
                <c:pt idx="11">
                  <c:v>140.98832</c:v>
                </c:pt>
                <c:pt idx="12">
                  <c:v>146.18574</c:v>
                </c:pt>
                <c:pt idx="13">
                  <c:v>147.57535</c:v>
                </c:pt>
                <c:pt idx="14">
                  <c:v>149.52763</c:v>
                </c:pt>
                <c:pt idx="15">
                  <c:v>154.511175</c:v>
                </c:pt>
                <c:pt idx="16">
                  <c:v>158.04208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runs2!$S$3</c:f>
              <c:strCache>
                <c:ptCount val="1"/>
                <c:pt idx="0">
                  <c:v>SkipTrie0</c:v>
                </c:pt>
              </c:strCache>
            </c:strRef>
          </c:tx>
          <c:marker>
            <c:symbol val="none"/>
          </c:marker>
          <c:cat>
            <c:numRef>
              <c:f>runs2!$A$4:$A$20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cat>
          <c:val>
            <c:numRef>
              <c:f>runs2!$S$4:$S$20</c:f>
              <c:numCache>
                <c:formatCode>General</c:formatCode>
                <c:ptCount val="17"/>
                <c:pt idx="0">
                  <c:v>136.710877</c:v>
                </c:pt>
                <c:pt idx="1">
                  <c:v>122.004295</c:v>
                </c:pt>
                <c:pt idx="2">
                  <c:v>119.76984</c:v>
                </c:pt>
                <c:pt idx="3">
                  <c:v>118.58028</c:v>
                </c:pt>
                <c:pt idx="4">
                  <c:v>119.85448</c:v>
                </c:pt>
                <c:pt idx="5">
                  <c:v>121.753325</c:v>
                </c:pt>
                <c:pt idx="6">
                  <c:v>134.6316</c:v>
                </c:pt>
                <c:pt idx="7">
                  <c:v>123.433415</c:v>
                </c:pt>
                <c:pt idx="8">
                  <c:v>127.53372</c:v>
                </c:pt>
                <c:pt idx="9">
                  <c:v>136.63161</c:v>
                </c:pt>
                <c:pt idx="10">
                  <c:v>138.9402</c:v>
                </c:pt>
                <c:pt idx="11">
                  <c:v>140.240815</c:v>
                </c:pt>
                <c:pt idx="12">
                  <c:v>142.64988</c:v>
                </c:pt>
                <c:pt idx="13">
                  <c:v>145.09053</c:v>
                </c:pt>
                <c:pt idx="14">
                  <c:v>148.58473</c:v>
                </c:pt>
                <c:pt idx="15">
                  <c:v>151.079475</c:v>
                </c:pt>
                <c:pt idx="16">
                  <c:v>159.61504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64568"/>
        <c:axId val="644494744"/>
      </c:lineChart>
      <c:catAx>
        <c:axId val="6294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494744"/>
        <c:crosses val="autoZero"/>
        <c:auto val="1"/>
        <c:lblAlgn val="ctr"/>
        <c:lblOffset val="100"/>
        <c:noMultiLvlLbl val="0"/>
      </c:catAx>
      <c:valAx>
        <c:axId val="644494744"/>
        <c:scaling>
          <c:orientation val="minMax"/>
          <c:max val="22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46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v. xtree size (hits)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XtreeHits!$B$5:$K$5</c:f>
              <c:numCache>
                <c:formatCode>General</c:formatCode>
                <c:ptCount val="10"/>
                <c:pt idx="0">
                  <c:v>0.0</c:v>
                </c:pt>
                <c:pt idx="1">
                  <c:v>32.0</c:v>
                </c:pt>
                <c:pt idx="2">
                  <c:v>266.0</c:v>
                </c:pt>
                <c:pt idx="3">
                  <c:v>982.0</c:v>
                </c:pt>
                <c:pt idx="4">
                  <c:v>3950.0</c:v>
                </c:pt>
                <c:pt idx="5">
                  <c:v>15620.0</c:v>
                </c:pt>
                <c:pt idx="6">
                  <c:v>62394.0</c:v>
                </c:pt>
                <c:pt idx="7">
                  <c:v>250082.0</c:v>
                </c:pt>
                <c:pt idx="8">
                  <c:v>998464.0</c:v>
                </c:pt>
                <c:pt idx="9">
                  <c:v>4.004552E6</c:v>
                </c:pt>
              </c:numCache>
            </c:numRef>
          </c:cat>
          <c:val>
            <c:numRef>
              <c:f>XtreeHits!$B$3:$K$3</c:f>
              <c:numCache>
                <c:formatCode>General</c:formatCode>
                <c:ptCount val="10"/>
                <c:pt idx="0">
                  <c:v>2.007238</c:v>
                </c:pt>
                <c:pt idx="1">
                  <c:v>1.944244</c:v>
                </c:pt>
                <c:pt idx="2">
                  <c:v>1.936733</c:v>
                </c:pt>
                <c:pt idx="3">
                  <c:v>1.978748</c:v>
                </c:pt>
                <c:pt idx="4">
                  <c:v>1.949058</c:v>
                </c:pt>
                <c:pt idx="5">
                  <c:v>1.992897</c:v>
                </c:pt>
                <c:pt idx="6">
                  <c:v>2.162822</c:v>
                </c:pt>
                <c:pt idx="7">
                  <c:v>2.219884</c:v>
                </c:pt>
                <c:pt idx="8">
                  <c:v>2.040586</c:v>
                </c:pt>
                <c:pt idx="9">
                  <c:v>1.678523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47704"/>
        <c:axId val="576923912"/>
      </c:lineChart>
      <c:catAx>
        <c:axId val="5769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923912"/>
        <c:crosses val="autoZero"/>
        <c:auto val="1"/>
        <c:lblAlgn val="ctr"/>
        <c:lblOffset val="100"/>
        <c:noMultiLvlLbl val="0"/>
      </c:catAx>
      <c:valAx>
        <c:axId val="576923912"/>
        <c:scaling>
          <c:orientation val="minMax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4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CPU-cycles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new_all_stats!$C$3:$K$3</c:f>
              <c:numCache>
                <c:formatCode>#,##0</c:formatCode>
                <c:ptCount val="9"/>
                <c:pt idx="0">
                  <c:v>3.70453276186E11</c:v>
                </c:pt>
                <c:pt idx="1">
                  <c:v>3.18707649648E11</c:v>
                </c:pt>
                <c:pt idx="2">
                  <c:v>3.16452246665E11</c:v>
                </c:pt>
                <c:pt idx="3">
                  <c:v>3.20797182573E11</c:v>
                </c:pt>
                <c:pt idx="4">
                  <c:v>3.32580700584E11</c:v>
                </c:pt>
                <c:pt idx="5">
                  <c:v>3.65870205629E11</c:v>
                </c:pt>
                <c:pt idx="6">
                  <c:v>4.07177939245E11</c:v>
                </c:pt>
                <c:pt idx="7">
                  <c:v>4.60656515166E11</c:v>
                </c:pt>
                <c:pt idx="8">
                  <c:v>5.55118216858E11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new_all_stats!$B$57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new_all_stats!$C$57:$K$57</c:f>
              <c:numCache>
                <c:formatCode>#,##0</c:formatCode>
                <c:ptCount val="9"/>
                <c:pt idx="0">
                  <c:v>4.35172047799E11</c:v>
                </c:pt>
                <c:pt idx="1">
                  <c:v>3.73183023997E11</c:v>
                </c:pt>
                <c:pt idx="2">
                  <c:v>3.78548868584E11</c:v>
                </c:pt>
                <c:pt idx="3">
                  <c:v>3.81177661227E11</c:v>
                </c:pt>
                <c:pt idx="4">
                  <c:v>3.90364987583E11</c:v>
                </c:pt>
                <c:pt idx="5">
                  <c:v>4.0111791286E11</c:v>
                </c:pt>
                <c:pt idx="6">
                  <c:v>4.18553745355E11</c:v>
                </c:pt>
                <c:pt idx="7">
                  <c:v>4.3426628129E11</c:v>
                </c:pt>
                <c:pt idx="8">
                  <c:v>4.51456899953E11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new_all_stats!$B$111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new_all_stats!$C$111:$K$111</c:f>
              <c:numCache>
                <c:formatCode>#,##0</c:formatCode>
                <c:ptCount val="9"/>
                <c:pt idx="0">
                  <c:v>4.23398587203E11</c:v>
                </c:pt>
                <c:pt idx="1">
                  <c:v>3.62907611253E11</c:v>
                </c:pt>
                <c:pt idx="2">
                  <c:v>3.66704491582E11</c:v>
                </c:pt>
                <c:pt idx="3">
                  <c:v>3.71375599864E11</c:v>
                </c:pt>
                <c:pt idx="4">
                  <c:v>3.78520226845E11</c:v>
                </c:pt>
                <c:pt idx="5">
                  <c:v>3.93693476595E11</c:v>
                </c:pt>
                <c:pt idx="6">
                  <c:v>4.09042530285E11</c:v>
                </c:pt>
                <c:pt idx="7">
                  <c:v>4.30918472792E11</c:v>
                </c:pt>
                <c:pt idx="8">
                  <c:v>4.44798451032E11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new_all_stats!$B$165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new_all_stats!$C$165:$K$165</c:f>
              <c:numCache>
                <c:formatCode>#,##0</c:formatCode>
                <c:ptCount val="9"/>
                <c:pt idx="0">
                  <c:v>4.51778115575E11</c:v>
                </c:pt>
                <c:pt idx="1">
                  <c:v>3.64202596592E11</c:v>
                </c:pt>
                <c:pt idx="2">
                  <c:v>3.67824647916E11</c:v>
                </c:pt>
                <c:pt idx="3">
                  <c:v>3.74973108603E11</c:v>
                </c:pt>
                <c:pt idx="4">
                  <c:v>3.91470400114E11</c:v>
                </c:pt>
                <c:pt idx="5">
                  <c:v>4.06179460002E11</c:v>
                </c:pt>
                <c:pt idx="6">
                  <c:v>4.33954427196E11</c:v>
                </c:pt>
                <c:pt idx="7">
                  <c:v>4.64144883387E11</c:v>
                </c:pt>
                <c:pt idx="8">
                  <c:v>4.92941371726E11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new_all_stats!$B$220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new_all_stats!$C$220:$K$220</c:f>
              <c:numCache>
                <c:formatCode>#,##0</c:formatCode>
                <c:ptCount val="9"/>
                <c:pt idx="0">
                  <c:v>4.2077012049E11</c:v>
                </c:pt>
                <c:pt idx="1">
                  <c:v>3.49272714109E11</c:v>
                </c:pt>
                <c:pt idx="2">
                  <c:v>3.53396733766E11</c:v>
                </c:pt>
                <c:pt idx="3">
                  <c:v>3.624185906E11</c:v>
                </c:pt>
                <c:pt idx="4">
                  <c:v>3.6178643992E11</c:v>
                </c:pt>
                <c:pt idx="5">
                  <c:v>3.86317703925E11</c:v>
                </c:pt>
                <c:pt idx="6">
                  <c:v>4.11713456977E11</c:v>
                </c:pt>
                <c:pt idx="7">
                  <c:v>4.39571383814E11</c:v>
                </c:pt>
                <c:pt idx="8">
                  <c:v>4.60045417894E11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14104"/>
        <c:axId val="601812312"/>
      </c:lineChart>
      <c:catAx>
        <c:axId val="6012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812312"/>
        <c:crosses val="autoZero"/>
        <c:auto val="1"/>
        <c:lblAlgn val="ctr"/>
        <c:lblOffset val="100"/>
        <c:noMultiLvlLbl val="0"/>
      </c:catAx>
      <c:valAx>
        <c:axId val="601812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121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</a:t>
            </a:r>
            <a:r>
              <a:rPr lang="en-US" baseline="0"/>
              <a:t> cycles frontend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59791092877"/>
          <c:y val="0.162700964630225"/>
          <c:w val="0.741900620550153"/>
          <c:h val="0.771875838671291"/>
        </c:manualLayout>
      </c:layout>
      <c:lineChart>
        <c:grouping val="standard"/>
        <c:varyColors val="0"/>
        <c:ser>
          <c:idx val="0"/>
          <c:order val="0"/>
          <c:tx>
            <c:strRef>
              <c:f>new_all_stats!$B$4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new_all_stats!$C$4:$K$4</c:f>
              <c:numCache>
                <c:formatCode>#,##0</c:formatCode>
                <c:ptCount val="9"/>
                <c:pt idx="0">
                  <c:v>3.2431645249E11</c:v>
                </c:pt>
                <c:pt idx="1">
                  <c:v>2.73073992492E11</c:v>
                </c:pt>
                <c:pt idx="2">
                  <c:v>2.70756291993E11</c:v>
                </c:pt>
                <c:pt idx="3">
                  <c:v>2.7565093742E11</c:v>
                </c:pt>
                <c:pt idx="4">
                  <c:v>2.87978030203E11</c:v>
                </c:pt>
                <c:pt idx="5">
                  <c:v>3.23854441148E11</c:v>
                </c:pt>
                <c:pt idx="6">
                  <c:v>3.68226887934E11</c:v>
                </c:pt>
                <c:pt idx="7">
                  <c:v>4.24003832617E11</c:v>
                </c:pt>
                <c:pt idx="8">
                  <c:v>5.19383864811E11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new_all_stats!$B$58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new_all_stats!$C$58:$K$58</c:f>
              <c:numCache>
                <c:formatCode>#,##0</c:formatCode>
                <c:ptCount val="9"/>
                <c:pt idx="0">
                  <c:v>3.70368368098E11</c:v>
                </c:pt>
                <c:pt idx="1">
                  <c:v>3.08979089735E11</c:v>
                </c:pt>
                <c:pt idx="2">
                  <c:v>3.14321347412E11</c:v>
                </c:pt>
                <c:pt idx="3">
                  <c:v>3.17232044218E11</c:v>
                </c:pt>
                <c:pt idx="4">
                  <c:v>3.27769433475E11</c:v>
                </c:pt>
                <c:pt idx="5">
                  <c:v>3.41750541836E11</c:v>
                </c:pt>
                <c:pt idx="6">
                  <c:v>3.6157654741E11</c:v>
                </c:pt>
                <c:pt idx="7">
                  <c:v>3.80369076403E11</c:v>
                </c:pt>
                <c:pt idx="8">
                  <c:v>3.98975674035E11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new_all_stats!$B$112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new_all_stats!$C$112:$K$112</c:f>
              <c:numCache>
                <c:formatCode>#,##0</c:formatCode>
                <c:ptCount val="9"/>
                <c:pt idx="0">
                  <c:v>3.61622164384E11</c:v>
                </c:pt>
                <c:pt idx="1">
                  <c:v>3.01343041565E11</c:v>
                </c:pt>
                <c:pt idx="2">
                  <c:v>3.05510066875E11</c:v>
                </c:pt>
                <c:pt idx="3">
                  <c:v>3.10595615746E11</c:v>
                </c:pt>
                <c:pt idx="4">
                  <c:v>3.18474709576E11</c:v>
                </c:pt>
                <c:pt idx="5">
                  <c:v>3.36689196155E11</c:v>
                </c:pt>
                <c:pt idx="6">
                  <c:v>3.5489215987E11</c:v>
                </c:pt>
                <c:pt idx="7">
                  <c:v>3.78172407242E11</c:v>
                </c:pt>
                <c:pt idx="8">
                  <c:v>3.95000055141E11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new_all_stats!$B$166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new_all_stats!$C$166:$K$166</c:f>
              <c:numCache>
                <c:formatCode>#,##0</c:formatCode>
                <c:ptCount val="9"/>
                <c:pt idx="0">
                  <c:v>3.94137707123E11</c:v>
                </c:pt>
                <c:pt idx="1">
                  <c:v>3.06649171575E11</c:v>
                </c:pt>
                <c:pt idx="2">
                  <c:v>3.10760197218E11</c:v>
                </c:pt>
                <c:pt idx="3">
                  <c:v>3.18078079031E11</c:v>
                </c:pt>
                <c:pt idx="4">
                  <c:v>3.3492376667E11</c:v>
                </c:pt>
                <c:pt idx="5">
                  <c:v>3.52700908767E11</c:v>
                </c:pt>
                <c:pt idx="6">
                  <c:v>3.82706453971E11</c:v>
                </c:pt>
                <c:pt idx="7">
                  <c:v>4.14838627004E11</c:v>
                </c:pt>
                <c:pt idx="8">
                  <c:v>4.44764504451E11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new_all_stats!$B$221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new_all_stats!$C$221:$K$221</c:f>
              <c:numCache>
                <c:formatCode>#,##0</c:formatCode>
                <c:ptCount val="9"/>
                <c:pt idx="0">
                  <c:v>3.67619534037E11</c:v>
                </c:pt>
                <c:pt idx="1">
                  <c:v>2.96239761094E11</c:v>
                </c:pt>
                <c:pt idx="2">
                  <c:v>3.00807404884E11</c:v>
                </c:pt>
                <c:pt idx="3">
                  <c:v>3.09693455856E11</c:v>
                </c:pt>
                <c:pt idx="4">
                  <c:v>3.09891242946E11</c:v>
                </c:pt>
                <c:pt idx="5">
                  <c:v>3.36659268045E11</c:v>
                </c:pt>
                <c:pt idx="6">
                  <c:v>3.63043564734E11</c:v>
                </c:pt>
                <c:pt idx="7">
                  <c:v>3.92895756444E11</c:v>
                </c:pt>
                <c:pt idx="8">
                  <c:v>4.1462921315E11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59400"/>
        <c:axId val="161385768"/>
      </c:lineChart>
      <c:catAx>
        <c:axId val="65075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85768"/>
        <c:crosses val="autoZero"/>
        <c:auto val="1"/>
        <c:lblAlgn val="ctr"/>
        <c:lblOffset val="100"/>
        <c:noMultiLvlLbl val="0"/>
      </c:catAx>
      <c:valAx>
        <c:axId val="161385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07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 cycles backend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new_all_stats!$B$5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new_all_stats!$C$5:$K$5</c:f>
              <c:numCache>
                <c:formatCode>#,##0</c:formatCode>
                <c:ptCount val="9"/>
                <c:pt idx="0">
                  <c:v>2.93851442658E11</c:v>
                </c:pt>
                <c:pt idx="1">
                  <c:v>2.39451013627E11</c:v>
                </c:pt>
                <c:pt idx="2">
                  <c:v>2.39647538269E11</c:v>
                </c:pt>
                <c:pt idx="3">
                  <c:v>2.43657011984E11</c:v>
                </c:pt>
                <c:pt idx="4">
                  <c:v>2.55180703256E11</c:v>
                </c:pt>
                <c:pt idx="5">
                  <c:v>2.81537239345E11</c:v>
                </c:pt>
                <c:pt idx="6">
                  <c:v>3.18882149535E11</c:v>
                </c:pt>
                <c:pt idx="7">
                  <c:v>3.70060151164E11</c:v>
                </c:pt>
                <c:pt idx="8">
                  <c:v>4.56511445252E11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new_all_stats!$B$59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new_all_stats!$C$59:$K$59</c:f>
              <c:numCache>
                <c:formatCode>#,##0</c:formatCode>
                <c:ptCount val="9"/>
                <c:pt idx="0">
                  <c:v>2.65138265446E11</c:v>
                </c:pt>
                <c:pt idx="1">
                  <c:v>2.10029066354E11</c:v>
                </c:pt>
                <c:pt idx="2">
                  <c:v>2.26513784179E11</c:v>
                </c:pt>
                <c:pt idx="3">
                  <c:v>2.24359259219E11</c:v>
                </c:pt>
                <c:pt idx="4">
                  <c:v>2.31328282761E11</c:v>
                </c:pt>
                <c:pt idx="5">
                  <c:v>2.41001427912E11</c:v>
                </c:pt>
                <c:pt idx="6">
                  <c:v>2.54928190287E11</c:v>
                </c:pt>
                <c:pt idx="7">
                  <c:v>2.65145271166E11</c:v>
                </c:pt>
                <c:pt idx="8">
                  <c:v>2.74483399837E11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new_all_stats!$B$113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new_all_stats!$C$113:$K$113</c:f>
              <c:numCache>
                <c:formatCode>#,##0</c:formatCode>
                <c:ptCount val="9"/>
                <c:pt idx="0">
                  <c:v>2.68936405159E11</c:v>
                </c:pt>
                <c:pt idx="1">
                  <c:v>2.13850459399E11</c:v>
                </c:pt>
                <c:pt idx="2">
                  <c:v>2.20466872559E11</c:v>
                </c:pt>
                <c:pt idx="3">
                  <c:v>2.26388306072E11</c:v>
                </c:pt>
                <c:pt idx="4">
                  <c:v>2.31603116044E11</c:v>
                </c:pt>
                <c:pt idx="5">
                  <c:v>2.43150125343E11</c:v>
                </c:pt>
                <c:pt idx="6">
                  <c:v>2.62953347633E11</c:v>
                </c:pt>
                <c:pt idx="7">
                  <c:v>2.67729526507E11</c:v>
                </c:pt>
                <c:pt idx="8">
                  <c:v>2.84448030855E11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new_all_stats!$B$167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new_all_stats!$C$167:$K$167</c:f>
              <c:numCache>
                <c:formatCode>#,##0</c:formatCode>
                <c:ptCount val="9"/>
                <c:pt idx="0">
                  <c:v>2.85538188346E11</c:v>
                </c:pt>
                <c:pt idx="1">
                  <c:v>2.20159868181E11</c:v>
                </c:pt>
                <c:pt idx="2">
                  <c:v>2.27851515033E11</c:v>
                </c:pt>
                <c:pt idx="3">
                  <c:v>2.44781356505E11</c:v>
                </c:pt>
                <c:pt idx="4">
                  <c:v>2.53785839467E11</c:v>
                </c:pt>
                <c:pt idx="5">
                  <c:v>2.58934570267E11</c:v>
                </c:pt>
                <c:pt idx="6">
                  <c:v>2.86108032816E11</c:v>
                </c:pt>
                <c:pt idx="7">
                  <c:v>3.15574928566E11</c:v>
                </c:pt>
                <c:pt idx="8">
                  <c:v>3.5077955105E11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new_all_stats!$B$222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new_all_stats!$C$222:$K$222</c:f>
              <c:numCache>
                <c:formatCode>#,##0</c:formatCode>
                <c:ptCount val="9"/>
                <c:pt idx="0">
                  <c:v>2.69539211486E11</c:v>
                </c:pt>
                <c:pt idx="1">
                  <c:v>2.18861892554E11</c:v>
                </c:pt>
                <c:pt idx="2">
                  <c:v>2.19038204208E11</c:v>
                </c:pt>
                <c:pt idx="3">
                  <c:v>2.34348263927E11</c:v>
                </c:pt>
                <c:pt idx="4">
                  <c:v>2.37967608003E11</c:v>
                </c:pt>
                <c:pt idx="5">
                  <c:v>2.5386513951E11</c:v>
                </c:pt>
                <c:pt idx="6">
                  <c:v>2.82219544771E11</c:v>
                </c:pt>
                <c:pt idx="7">
                  <c:v>3.02822200498E11</c:v>
                </c:pt>
                <c:pt idx="8">
                  <c:v>3.26354927356E11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272984"/>
        <c:axId val="760274392"/>
      </c:lineChart>
      <c:catAx>
        <c:axId val="76027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60274392"/>
        <c:crosses val="autoZero"/>
        <c:auto val="1"/>
        <c:lblAlgn val="ctr"/>
        <c:lblOffset val="100"/>
        <c:noMultiLvlLbl val="0"/>
      </c:catAx>
      <c:valAx>
        <c:axId val="760274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6027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304800</xdr:rowOff>
    </xdr:from>
    <xdr:to>
      <xdr:col>19</xdr:col>
      <xdr:colOff>266700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13</xdr:row>
      <xdr:rowOff>114300</xdr:rowOff>
    </xdr:from>
    <xdr:to>
      <xdr:col>10</xdr:col>
      <xdr:colOff>635000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101600</xdr:rowOff>
    </xdr:from>
    <xdr:to>
      <xdr:col>21</xdr:col>
      <xdr:colOff>127000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36</xdr:row>
      <xdr:rowOff>0</xdr:rowOff>
    </xdr:from>
    <xdr:to>
      <xdr:col>10</xdr:col>
      <xdr:colOff>673100</xdr:colOff>
      <xdr:row>60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</xdr:row>
      <xdr:rowOff>38100</xdr:rowOff>
    </xdr:from>
    <xdr:to>
      <xdr:col>20</xdr:col>
      <xdr:colOff>635000</xdr:colOff>
      <xdr:row>49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171450</xdr:rowOff>
    </xdr:from>
    <xdr:to>
      <xdr:col>12</xdr:col>
      <xdr:colOff>431800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50800</xdr:rowOff>
    </xdr:from>
    <xdr:to>
      <xdr:col>10</xdr:col>
      <xdr:colOff>431800</xdr:colOff>
      <xdr:row>20</xdr:row>
      <xdr:rowOff>63500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0</xdr:row>
      <xdr:rowOff>76200</xdr:rowOff>
    </xdr:from>
    <xdr:to>
      <xdr:col>21</xdr:col>
      <xdr:colOff>241300</xdr:colOff>
      <xdr:row>21</xdr:row>
      <xdr:rowOff>25400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21</xdr:row>
      <xdr:rowOff>50800</xdr:rowOff>
    </xdr:from>
    <xdr:to>
      <xdr:col>10</xdr:col>
      <xdr:colOff>266700</xdr:colOff>
      <xdr:row>42</xdr:row>
      <xdr:rowOff>50800</xdr:rowOff>
    </xdr:to>
    <xdr:graphicFrame macro="">
      <xdr:nvGraphicFramePr>
        <xdr:cNvPr id="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21</xdr:row>
      <xdr:rowOff>165100</xdr:rowOff>
    </xdr:from>
    <xdr:to>
      <xdr:col>21</xdr:col>
      <xdr:colOff>152400</xdr:colOff>
      <xdr:row>41</xdr:row>
      <xdr:rowOff>50800</xdr:rowOff>
    </xdr:to>
    <xdr:graphicFrame macro="">
      <xdr:nvGraphicFramePr>
        <xdr:cNvPr id="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43</xdr:row>
      <xdr:rowOff>25400</xdr:rowOff>
    </xdr:from>
    <xdr:to>
      <xdr:col>10</xdr:col>
      <xdr:colOff>165100</xdr:colOff>
      <xdr:row>64</xdr:row>
      <xdr:rowOff>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495300</xdr:colOff>
      <xdr:row>64</xdr:row>
      <xdr:rowOff>114300</xdr:rowOff>
    </xdr:from>
    <xdr:to>
      <xdr:col>20</xdr:col>
      <xdr:colOff>571500</xdr:colOff>
      <xdr:row>86</xdr:row>
      <xdr:rowOff>165100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279400</xdr:colOff>
      <xdr:row>65</xdr:row>
      <xdr:rowOff>38100</xdr:rowOff>
    </xdr:from>
    <xdr:to>
      <xdr:col>10</xdr:col>
      <xdr:colOff>152400</xdr:colOff>
      <xdr:row>86</xdr:row>
      <xdr:rowOff>165100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88</xdr:row>
      <xdr:rowOff>0</xdr:rowOff>
    </xdr:from>
    <xdr:to>
      <xdr:col>10</xdr:col>
      <xdr:colOff>25400</xdr:colOff>
      <xdr:row>112</xdr:row>
      <xdr:rowOff>88900</xdr:rowOff>
    </xdr:to>
    <xdr:graphicFrame macro="">
      <xdr:nvGraphicFramePr>
        <xdr:cNvPr id="1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292100</xdr:colOff>
      <xdr:row>87</xdr:row>
      <xdr:rowOff>101600</xdr:rowOff>
    </xdr:from>
    <xdr:to>
      <xdr:col>19</xdr:col>
      <xdr:colOff>711200</xdr:colOff>
      <xdr:row>111</xdr:row>
      <xdr:rowOff>139700</xdr:rowOff>
    </xdr:to>
    <xdr:graphicFrame macro="">
      <xdr:nvGraphicFramePr>
        <xdr:cNvPr id="1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8</xdr:col>
      <xdr:colOff>723900</xdr:colOff>
      <xdr:row>21</xdr:row>
      <xdr:rowOff>38100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</xdr:row>
      <xdr:rowOff>0</xdr:rowOff>
    </xdr:from>
    <xdr:to>
      <xdr:col>20</xdr:col>
      <xdr:colOff>571500</xdr:colOff>
      <xdr:row>21</xdr:row>
      <xdr:rowOff>152400</xdr:rowOff>
    </xdr:to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22</xdr:row>
      <xdr:rowOff>114300</xdr:rowOff>
    </xdr:from>
    <xdr:to>
      <xdr:col>8</xdr:col>
      <xdr:colOff>685800</xdr:colOff>
      <xdr:row>42</xdr:row>
      <xdr:rowOff>88900</xdr:rowOff>
    </xdr:to>
    <xdr:graphicFrame macro="">
      <xdr:nvGraphicFramePr>
        <xdr:cNvPr id="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22</xdr:row>
      <xdr:rowOff>127000</xdr:rowOff>
    </xdr:from>
    <xdr:to>
      <xdr:col>20</xdr:col>
      <xdr:colOff>622300</xdr:colOff>
      <xdr:row>43</xdr:row>
      <xdr:rowOff>101600</xdr:rowOff>
    </xdr:to>
    <xdr:graphicFrame macro="">
      <xdr:nvGraphicFramePr>
        <xdr:cNvPr id="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317500</xdr:colOff>
      <xdr:row>43</xdr:row>
      <xdr:rowOff>50800</xdr:rowOff>
    </xdr:from>
    <xdr:to>
      <xdr:col>8</xdr:col>
      <xdr:colOff>558800</xdr:colOff>
      <xdr:row>66</xdr:row>
      <xdr:rowOff>165100</xdr:rowOff>
    </xdr:to>
    <xdr:graphicFrame macro="">
      <xdr:nvGraphicFramePr>
        <xdr:cNvPr id="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139700</xdr:colOff>
      <xdr:row>44</xdr:row>
      <xdr:rowOff>76200</xdr:rowOff>
    </xdr:from>
    <xdr:to>
      <xdr:col>20</xdr:col>
      <xdr:colOff>165100</xdr:colOff>
      <xdr:row>68</xdr:row>
      <xdr:rowOff>25400</xdr:rowOff>
    </xdr:to>
    <xdr:graphicFrame macro="">
      <xdr:nvGraphicFramePr>
        <xdr:cNvPr id="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673100</xdr:colOff>
      <xdr:row>69</xdr:row>
      <xdr:rowOff>139700</xdr:rowOff>
    </xdr:from>
    <xdr:to>
      <xdr:col>11</xdr:col>
      <xdr:colOff>38100</xdr:colOff>
      <xdr:row>90</xdr:row>
      <xdr:rowOff>114300</xdr:rowOff>
    </xdr:to>
    <xdr:graphicFrame macro="">
      <xdr:nvGraphicFramePr>
        <xdr:cNvPr id="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U22" sqref="U22"/>
    </sheetView>
  </sheetViews>
  <sheetFormatPr baseColWidth="10" defaultRowHeight="15" x14ac:dyDescent="0"/>
  <sheetData>
    <row r="1" spans="1:12" ht="30">
      <c r="A1" s="5" t="s">
        <v>0</v>
      </c>
      <c r="H1" t="s">
        <v>16</v>
      </c>
    </row>
    <row r="2" spans="1:12">
      <c r="C2" t="s">
        <v>7</v>
      </c>
      <c r="H2" t="s">
        <v>8</v>
      </c>
    </row>
    <row r="3" spans="1:12">
      <c r="A3" t="s">
        <v>1</v>
      </c>
      <c r="B3" t="s">
        <v>2</v>
      </c>
      <c r="C3" t="s">
        <v>2</v>
      </c>
      <c r="D3" t="s">
        <v>3</v>
      </c>
      <c r="E3" t="s">
        <v>3</v>
      </c>
      <c r="F3" t="s">
        <v>4</v>
      </c>
      <c r="G3" t="s">
        <v>4</v>
      </c>
      <c r="H3" t="s">
        <v>5</v>
      </c>
      <c r="I3" t="s">
        <v>5</v>
      </c>
    </row>
    <row r="4" spans="1:12">
      <c r="A4">
        <v>1</v>
      </c>
      <c r="B4">
        <v>124.53325</v>
      </c>
      <c r="C4">
        <f>B4*$A4</f>
        <v>124.53325</v>
      </c>
      <c r="D4">
        <v>135.08075600000001</v>
      </c>
      <c r="E4">
        <f t="shared" ref="D4:I4" si="0">D4*$A4</f>
        <v>135.08075600000001</v>
      </c>
      <c r="F4">
        <v>137.957583</v>
      </c>
      <c r="G4">
        <f t="shared" si="0"/>
        <v>137.957583</v>
      </c>
      <c r="H4">
        <v>137.43788799999999</v>
      </c>
      <c r="I4">
        <f t="shared" si="0"/>
        <v>137.43788799999999</v>
      </c>
    </row>
    <row r="5" spans="1:12">
      <c r="A5">
        <v>2</v>
      </c>
      <c r="B5">
        <v>57.190334</v>
      </c>
      <c r="C5">
        <f t="shared" ref="C5:C68" si="1">B5*$A5</f>
        <v>114.380668</v>
      </c>
      <c r="D5">
        <v>62.726081000000001</v>
      </c>
      <c r="E5">
        <f t="shared" ref="E5" si="2">D5*$A5</f>
        <v>125.452162</v>
      </c>
      <c r="F5">
        <v>63.881954999999998</v>
      </c>
      <c r="G5">
        <f t="shared" ref="G5" si="3">F5*$A5</f>
        <v>127.76391</v>
      </c>
      <c r="H5">
        <v>63.928586000000003</v>
      </c>
      <c r="I5">
        <f t="shared" ref="I5" si="4">H5*$A5</f>
        <v>127.85717200000001</v>
      </c>
    </row>
    <row r="6" spans="1:12" ht="28">
      <c r="A6">
        <v>3</v>
      </c>
      <c r="B6">
        <v>36.353583999999998</v>
      </c>
      <c r="C6">
        <f t="shared" si="1"/>
        <v>109.06075199999999</v>
      </c>
      <c r="D6">
        <v>39.401027999999997</v>
      </c>
      <c r="E6">
        <f t="shared" ref="E6" si="5">D6*$A6</f>
        <v>118.20308399999999</v>
      </c>
      <c r="F6">
        <v>40.026679000000001</v>
      </c>
      <c r="G6">
        <f t="shared" ref="G6" si="6">F6*$A6</f>
        <v>120.080037</v>
      </c>
      <c r="H6">
        <v>40.372816999999998</v>
      </c>
      <c r="I6">
        <f t="shared" ref="I6" si="7">H6*$A6</f>
        <v>121.11845099999999</v>
      </c>
      <c r="L6" s="3" t="s">
        <v>17</v>
      </c>
    </row>
    <row r="7" spans="1:12">
      <c r="A7">
        <v>4</v>
      </c>
      <c r="B7">
        <v>26.399387000000001</v>
      </c>
      <c r="C7">
        <f t="shared" si="1"/>
        <v>105.597548</v>
      </c>
      <c r="D7">
        <v>28.811527000000002</v>
      </c>
      <c r="E7">
        <f t="shared" ref="E7" si="8">D7*$A7</f>
        <v>115.24610800000001</v>
      </c>
      <c r="F7">
        <v>29.439347999999999</v>
      </c>
      <c r="G7">
        <f t="shared" ref="G7" si="9">F7*$A7</f>
        <v>117.757392</v>
      </c>
      <c r="H7">
        <v>29.597878999999999</v>
      </c>
      <c r="I7">
        <f t="shared" ref="I7" si="10">H7*$A7</f>
        <v>118.391516</v>
      </c>
    </row>
    <row r="8" spans="1:12">
      <c r="A8">
        <v>5</v>
      </c>
      <c r="B8">
        <v>21.418872</v>
      </c>
      <c r="C8">
        <f t="shared" si="1"/>
        <v>107.09435999999999</v>
      </c>
      <c r="D8">
        <v>22.514334999999999</v>
      </c>
      <c r="E8">
        <f t="shared" ref="E8" si="11">D8*$A8</f>
        <v>112.571675</v>
      </c>
      <c r="F8">
        <v>23.131995</v>
      </c>
      <c r="G8">
        <f t="shared" ref="G8" si="12">F8*$A8</f>
        <v>115.659975</v>
      </c>
      <c r="H8">
        <v>23.247444999999999</v>
      </c>
      <c r="I8">
        <f t="shared" ref="I8" si="13">H8*$A8</f>
        <v>116.237225</v>
      </c>
    </row>
    <row r="9" spans="1:12">
      <c r="A9">
        <v>6</v>
      </c>
      <c r="B9">
        <v>17.376158</v>
      </c>
      <c r="C9">
        <f t="shared" si="1"/>
        <v>104.25694799999999</v>
      </c>
      <c r="D9">
        <v>18.690750000000001</v>
      </c>
      <c r="E9">
        <f t="shared" ref="E9" si="14">D9*$A9</f>
        <v>112.14450000000001</v>
      </c>
      <c r="F9">
        <v>19.548544</v>
      </c>
      <c r="G9">
        <f t="shared" ref="G9" si="15">F9*$A9</f>
        <v>117.291264</v>
      </c>
      <c r="H9">
        <v>19.361912</v>
      </c>
      <c r="I9">
        <f t="shared" ref="I9" si="16">H9*$A9</f>
        <v>116.17147199999999</v>
      </c>
    </row>
    <row r="10" spans="1:12">
      <c r="A10">
        <v>7</v>
      </c>
      <c r="B10">
        <v>15.065201999999999</v>
      </c>
      <c r="C10">
        <f t="shared" si="1"/>
        <v>105.456414</v>
      </c>
      <c r="D10">
        <v>16.034379000000001</v>
      </c>
      <c r="E10">
        <f t="shared" ref="E10" si="17">D10*$A10</f>
        <v>112.24065300000001</v>
      </c>
      <c r="F10">
        <v>16.318114999999999</v>
      </c>
      <c r="G10">
        <f t="shared" ref="G10" si="18">F10*$A10</f>
        <v>114.22680499999998</v>
      </c>
      <c r="H10">
        <v>16.481418999999999</v>
      </c>
      <c r="I10">
        <f t="shared" ref="I10" si="19">H10*$A10</f>
        <v>115.36993299999999</v>
      </c>
    </row>
    <row r="11" spans="1:12">
      <c r="A11">
        <v>8</v>
      </c>
      <c r="B11">
        <v>13.100379999999999</v>
      </c>
      <c r="C11">
        <f t="shared" si="1"/>
        <v>104.80304</v>
      </c>
      <c r="D11">
        <v>13.944941</v>
      </c>
      <c r="E11">
        <f t="shared" ref="E11" si="20">D11*$A11</f>
        <v>111.559528</v>
      </c>
      <c r="F11">
        <v>14.206474999999999</v>
      </c>
      <c r="G11">
        <f t="shared" ref="G11" si="21">F11*$A11</f>
        <v>113.65179999999999</v>
      </c>
      <c r="H11">
        <v>14.2376</v>
      </c>
      <c r="I11">
        <f t="shared" ref="I11" si="22">H11*$A11</f>
        <v>113.9008</v>
      </c>
    </row>
    <row r="12" spans="1:12">
      <c r="A12">
        <v>9</v>
      </c>
      <c r="B12">
        <v>11.753310000000001</v>
      </c>
      <c r="C12">
        <f t="shared" si="1"/>
        <v>105.77979000000001</v>
      </c>
      <c r="D12">
        <v>12.452439999999999</v>
      </c>
      <c r="E12">
        <f t="shared" ref="E12" si="23">D12*$A12</f>
        <v>112.07195999999999</v>
      </c>
      <c r="F12">
        <v>12.667289999999999</v>
      </c>
      <c r="G12">
        <f t="shared" ref="G12" si="24">F12*$A12</f>
        <v>114.00560999999999</v>
      </c>
      <c r="H12">
        <v>12.620327</v>
      </c>
      <c r="I12">
        <f t="shared" ref="I12" si="25">H12*$A12</f>
        <v>113.582943</v>
      </c>
    </row>
    <row r="13" spans="1:12">
      <c r="A13">
        <v>10</v>
      </c>
      <c r="B13">
        <v>10.507486999999999</v>
      </c>
      <c r="C13">
        <f t="shared" si="1"/>
        <v>105.07486999999999</v>
      </c>
      <c r="D13">
        <v>11.104231</v>
      </c>
      <c r="E13">
        <f t="shared" ref="E13" si="26">D13*$A13</f>
        <v>111.04231</v>
      </c>
      <c r="F13">
        <v>11.389970999999999</v>
      </c>
      <c r="G13">
        <f t="shared" ref="G13" si="27">F13*$A13</f>
        <v>113.89971</v>
      </c>
      <c r="H13">
        <v>11.372811</v>
      </c>
      <c r="I13">
        <f t="shared" ref="I13" si="28">H13*$A13</f>
        <v>113.72811</v>
      </c>
    </row>
    <row r="14" spans="1:12">
      <c r="A14">
        <v>11</v>
      </c>
      <c r="B14">
        <v>9.6173330000000004</v>
      </c>
      <c r="C14">
        <f t="shared" si="1"/>
        <v>105.79066300000001</v>
      </c>
      <c r="D14">
        <v>10.167277</v>
      </c>
      <c r="E14">
        <f t="shared" ref="E14" si="29">D14*$A14</f>
        <v>111.840047</v>
      </c>
      <c r="F14">
        <v>10.462161</v>
      </c>
      <c r="G14">
        <f t="shared" ref="G14" si="30">F14*$A14</f>
        <v>115.083771</v>
      </c>
      <c r="H14">
        <v>10.505435</v>
      </c>
      <c r="I14">
        <f t="shared" ref="I14" si="31">H14*$A14</f>
        <v>115.55978500000001</v>
      </c>
    </row>
    <row r="15" spans="1:12">
      <c r="A15">
        <v>12</v>
      </c>
      <c r="B15">
        <v>8.6644860000000001</v>
      </c>
      <c r="C15">
        <f t="shared" si="1"/>
        <v>103.973832</v>
      </c>
      <c r="D15">
        <v>9.4201639999999998</v>
      </c>
      <c r="E15">
        <f t="shared" ref="E15" si="32">D15*$A15</f>
        <v>113.041968</v>
      </c>
      <c r="F15">
        <v>9.4776629999999997</v>
      </c>
      <c r="G15">
        <f t="shared" ref="G15" si="33">F15*$A15</f>
        <v>113.731956</v>
      </c>
      <c r="H15">
        <v>9.6023449999999997</v>
      </c>
      <c r="I15">
        <f t="shared" ref="I15" si="34">H15*$A15</f>
        <v>115.22814</v>
      </c>
    </row>
    <row r="16" spans="1:12">
      <c r="A16">
        <v>13</v>
      </c>
      <c r="B16">
        <v>8.1658369999999998</v>
      </c>
      <c r="C16">
        <f t="shared" si="1"/>
        <v>106.15588099999999</v>
      </c>
      <c r="D16">
        <v>8.5138119999999997</v>
      </c>
      <c r="E16">
        <f t="shared" ref="E16" si="35">D16*$A16</f>
        <v>110.67955599999999</v>
      </c>
      <c r="F16">
        <v>8.7865059999999993</v>
      </c>
      <c r="G16">
        <f t="shared" ref="G16" si="36">F16*$A16</f>
        <v>114.22457799999999</v>
      </c>
      <c r="H16">
        <v>8.8104519999999997</v>
      </c>
      <c r="I16">
        <f t="shared" ref="I16" si="37">H16*$A16</f>
        <v>114.535876</v>
      </c>
    </row>
    <row r="17" spans="1:9">
      <c r="A17">
        <v>14</v>
      </c>
      <c r="B17">
        <v>7.5873660000000003</v>
      </c>
      <c r="C17">
        <f t="shared" si="1"/>
        <v>106.223124</v>
      </c>
      <c r="D17">
        <v>7.9672929999999997</v>
      </c>
      <c r="E17">
        <f t="shared" ref="E17" si="38">D17*$A17</f>
        <v>111.542102</v>
      </c>
      <c r="F17">
        <v>8.1741259999999993</v>
      </c>
      <c r="G17">
        <f t="shared" ref="G17" si="39">F17*$A17</f>
        <v>114.43776399999999</v>
      </c>
      <c r="H17">
        <v>8.2256409999999995</v>
      </c>
      <c r="I17">
        <f t="shared" ref="I17" si="40">H17*$A17</f>
        <v>115.158974</v>
      </c>
    </row>
    <row r="18" spans="1:9">
      <c r="A18">
        <v>15</v>
      </c>
      <c r="B18">
        <v>7.0321980000000002</v>
      </c>
      <c r="C18">
        <f t="shared" si="1"/>
        <v>105.48297000000001</v>
      </c>
      <c r="D18">
        <v>7.4816149999999997</v>
      </c>
      <c r="E18">
        <f t="shared" ref="E18" si="41">D18*$A18</f>
        <v>112.22422499999999</v>
      </c>
      <c r="F18">
        <v>7.6874960000000003</v>
      </c>
      <c r="G18">
        <f t="shared" ref="G18" si="42">F18*$A18</f>
        <v>115.31244000000001</v>
      </c>
      <c r="H18">
        <v>7.7165100000000004</v>
      </c>
      <c r="I18">
        <f t="shared" ref="I18" si="43">H18*$A18</f>
        <v>115.74765000000001</v>
      </c>
    </row>
    <row r="19" spans="1:9">
      <c r="A19">
        <v>16</v>
      </c>
      <c r="B19">
        <v>6.5403060000000002</v>
      </c>
      <c r="C19">
        <f t="shared" si="1"/>
        <v>104.644896</v>
      </c>
      <c r="D19">
        <v>6.9940860000000002</v>
      </c>
      <c r="E19">
        <f t="shared" ref="E19" si="44">D19*$A19</f>
        <v>111.905376</v>
      </c>
      <c r="F19">
        <v>7.2174670000000001</v>
      </c>
      <c r="G19">
        <f t="shared" ref="G19" si="45">F19*$A19</f>
        <v>115.479472</v>
      </c>
      <c r="H19">
        <v>7.2563620000000002</v>
      </c>
      <c r="I19">
        <f t="shared" ref="I19" si="46">H19*$A19</f>
        <v>116.101792</v>
      </c>
    </row>
    <row r="20" spans="1:9">
      <c r="A20">
        <v>17</v>
      </c>
      <c r="B20">
        <v>6.2443</v>
      </c>
      <c r="C20">
        <f t="shared" si="1"/>
        <v>106.15309999999999</v>
      </c>
      <c r="D20">
        <v>6.5307890000000004</v>
      </c>
      <c r="E20">
        <f t="shared" ref="E20" si="47">D20*$A20</f>
        <v>111.02341300000001</v>
      </c>
      <c r="F20">
        <v>6.92598</v>
      </c>
      <c r="G20">
        <f t="shared" ref="G20" si="48">F20*$A20</f>
        <v>117.74166</v>
      </c>
      <c r="H20">
        <v>6.8789699999999998</v>
      </c>
      <c r="I20">
        <f t="shared" ref="I20" si="49">H20*$A20</f>
        <v>116.94248999999999</v>
      </c>
    </row>
    <row r="21" spans="1:9">
      <c r="A21">
        <v>18</v>
      </c>
      <c r="B21">
        <v>5.8903910000000002</v>
      </c>
      <c r="C21">
        <f t="shared" si="1"/>
        <v>106.027038</v>
      </c>
      <c r="D21">
        <v>6.3250000000000002</v>
      </c>
      <c r="E21">
        <f t="shared" ref="E21" si="50">D21*$A21</f>
        <v>113.85000000000001</v>
      </c>
      <c r="F21">
        <v>6.4328820000000002</v>
      </c>
      <c r="G21">
        <f t="shared" ref="G21" si="51">F21*$A21</f>
        <v>115.791876</v>
      </c>
      <c r="H21">
        <v>6.4525430000000004</v>
      </c>
      <c r="I21">
        <f t="shared" ref="I21" si="52">H21*$A21</f>
        <v>116.145774</v>
      </c>
    </row>
    <row r="22" spans="1:9">
      <c r="A22">
        <v>19</v>
      </c>
      <c r="B22">
        <v>5.6126610000000001</v>
      </c>
      <c r="C22">
        <f t="shared" si="1"/>
        <v>106.640559</v>
      </c>
      <c r="D22">
        <v>5.9901949999999999</v>
      </c>
      <c r="E22">
        <f t="shared" ref="E22" si="53">D22*$A22</f>
        <v>113.813705</v>
      </c>
      <c r="F22">
        <v>6.1516970000000004</v>
      </c>
      <c r="G22">
        <f t="shared" ref="G22" si="54">F22*$A22</f>
        <v>116.882243</v>
      </c>
      <c r="H22">
        <v>6.1287539999999998</v>
      </c>
      <c r="I22">
        <f t="shared" ref="I22" si="55">H22*$A22</f>
        <v>116.446326</v>
      </c>
    </row>
    <row r="23" spans="1:9">
      <c r="A23">
        <v>20</v>
      </c>
      <c r="B23">
        <v>5.3396499999999998</v>
      </c>
      <c r="C23">
        <f t="shared" si="1"/>
        <v>106.79299999999999</v>
      </c>
      <c r="D23">
        <v>5.6924630000000001</v>
      </c>
      <c r="E23">
        <f t="shared" ref="E23" si="56">D23*$A23</f>
        <v>113.84926</v>
      </c>
      <c r="F23">
        <v>5.8921849999999996</v>
      </c>
      <c r="G23">
        <f t="shared" ref="G23" si="57">F23*$A23</f>
        <v>117.84369999999998</v>
      </c>
      <c r="H23">
        <v>5.9208100000000004</v>
      </c>
      <c r="I23">
        <f t="shared" ref="I23" si="58">H23*$A23</f>
        <v>118.4162</v>
      </c>
    </row>
    <row r="24" spans="1:9">
      <c r="A24">
        <v>21</v>
      </c>
      <c r="B24">
        <v>5.07294</v>
      </c>
      <c r="C24">
        <f t="shared" si="1"/>
        <v>106.53174</v>
      </c>
      <c r="D24">
        <v>5.4074109999999997</v>
      </c>
      <c r="E24">
        <f t="shared" ref="E24" si="59">D24*$A24</f>
        <v>113.55563099999999</v>
      </c>
      <c r="F24">
        <v>5.5333639999999997</v>
      </c>
      <c r="G24">
        <f t="shared" ref="G24" si="60">F24*$A24</f>
        <v>116.200644</v>
      </c>
      <c r="H24">
        <v>5.5987309999999999</v>
      </c>
      <c r="I24">
        <f t="shared" ref="I24" si="61">H24*$A24</f>
        <v>117.573351</v>
      </c>
    </row>
    <row r="25" spans="1:9">
      <c r="A25">
        <v>22</v>
      </c>
      <c r="B25">
        <v>4.883464</v>
      </c>
      <c r="C25">
        <f t="shared" si="1"/>
        <v>107.43620799999999</v>
      </c>
      <c r="D25">
        <v>5.1423230000000002</v>
      </c>
      <c r="E25">
        <f t="shared" ref="E25" si="62">D25*$A25</f>
        <v>113.131106</v>
      </c>
      <c r="F25">
        <v>5.3255439999999998</v>
      </c>
      <c r="G25">
        <f t="shared" ref="G25" si="63">F25*$A25</f>
        <v>117.161968</v>
      </c>
      <c r="H25">
        <v>5.3397059999999996</v>
      </c>
      <c r="I25">
        <f t="shared" ref="I25" si="64">H25*$A25</f>
        <v>117.47353199999999</v>
      </c>
    </row>
    <row r="26" spans="1:9">
      <c r="A26">
        <v>23</v>
      </c>
      <c r="B26">
        <v>4.7421759999999997</v>
      </c>
      <c r="C26">
        <f t="shared" si="1"/>
        <v>109.070048</v>
      </c>
      <c r="D26">
        <v>4.9317970000000004</v>
      </c>
      <c r="E26">
        <f t="shared" ref="E26" si="65">D26*$A26</f>
        <v>113.43133100000001</v>
      </c>
      <c r="F26">
        <v>5.1025080000000003</v>
      </c>
      <c r="G26">
        <f t="shared" ref="G26" si="66">F26*$A26</f>
        <v>117.35768400000001</v>
      </c>
      <c r="H26">
        <v>5.1611640000000003</v>
      </c>
      <c r="I26">
        <f t="shared" ref="I26" si="67">H26*$A26</f>
        <v>118.706772</v>
      </c>
    </row>
    <row r="27" spans="1:9">
      <c r="A27">
        <v>24</v>
      </c>
      <c r="B27">
        <v>4.5107520000000001</v>
      </c>
      <c r="C27">
        <f t="shared" si="1"/>
        <v>108.258048</v>
      </c>
      <c r="D27">
        <v>4.744014</v>
      </c>
      <c r="E27">
        <f t="shared" ref="E27" si="68">D27*$A27</f>
        <v>113.856336</v>
      </c>
      <c r="F27">
        <v>4.9314629999999999</v>
      </c>
      <c r="G27">
        <f t="shared" ref="G27" si="69">F27*$A27</f>
        <v>118.35511199999999</v>
      </c>
      <c r="H27">
        <v>4.9645739999999998</v>
      </c>
      <c r="I27">
        <f t="shared" ref="I27" si="70">H27*$A27</f>
        <v>119.149776</v>
      </c>
    </row>
    <row r="28" spans="1:9">
      <c r="A28">
        <v>25</v>
      </c>
      <c r="B28">
        <v>4.3490529999999996</v>
      </c>
      <c r="C28">
        <f t="shared" si="1"/>
        <v>108.72632499999999</v>
      </c>
      <c r="D28">
        <v>4.5678660000000004</v>
      </c>
      <c r="E28">
        <f t="shared" ref="E28" si="71">D28*$A28</f>
        <v>114.19665000000001</v>
      </c>
      <c r="F28">
        <v>4.734159</v>
      </c>
      <c r="G28">
        <f t="shared" ref="G28" si="72">F28*$A28</f>
        <v>118.35397500000001</v>
      </c>
      <c r="H28">
        <v>4.7704930000000001</v>
      </c>
      <c r="I28">
        <f t="shared" ref="I28" si="73">H28*$A28</f>
        <v>119.262325</v>
      </c>
    </row>
    <row r="29" spans="1:9">
      <c r="A29">
        <v>26</v>
      </c>
      <c r="B29">
        <v>4.1640670000000002</v>
      </c>
      <c r="C29">
        <f t="shared" si="1"/>
        <v>108.265742</v>
      </c>
      <c r="D29">
        <v>4.4200970000000002</v>
      </c>
      <c r="E29">
        <f t="shared" ref="E29" si="74">D29*$A29</f>
        <v>114.922522</v>
      </c>
      <c r="F29">
        <v>4.623138</v>
      </c>
      <c r="G29">
        <f t="shared" ref="G29" si="75">F29*$A29</f>
        <v>120.201588</v>
      </c>
      <c r="H29">
        <v>4.5967890000000002</v>
      </c>
      <c r="I29">
        <f t="shared" ref="I29" si="76">H29*$A29</f>
        <v>119.516514</v>
      </c>
    </row>
    <row r="30" spans="1:9">
      <c r="A30">
        <v>27</v>
      </c>
      <c r="B30">
        <v>4.0169300000000003</v>
      </c>
      <c r="C30">
        <f t="shared" si="1"/>
        <v>108.45711000000001</v>
      </c>
      <c r="D30">
        <v>4.2719649999999998</v>
      </c>
      <c r="E30">
        <f t="shared" ref="E30" si="77">D30*$A30</f>
        <v>115.34305499999999</v>
      </c>
      <c r="F30">
        <v>4.4215340000000003</v>
      </c>
      <c r="G30">
        <f t="shared" ref="G30" si="78">F30*$A30</f>
        <v>119.38141800000001</v>
      </c>
      <c r="H30">
        <v>4.457935</v>
      </c>
      <c r="I30">
        <f t="shared" ref="I30" si="79">H30*$A30</f>
        <v>120.364245</v>
      </c>
    </row>
    <row r="31" spans="1:9">
      <c r="A31">
        <v>28</v>
      </c>
      <c r="B31">
        <v>3.941551</v>
      </c>
      <c r="C31">
        <f t="shared" si="1"/>
        <v>110.363428</v>
      </c>
      <c r="D31">
        <v>4.0828509999999998</v>
      </c>
      <c r="E31">
        <f t="shared" ref="E31" si="80">D31*$A31</f>
        <v>114.319828</v>
      </c>
      <c r="F31">
        <v>4.2453269999999996</v>
      </c>
      <c r="G31">
        <f t="shared" ref="G31" si="81">F31*$A31</f>
        <v>118.86915599999999</v>
      </c>
      <c r="H31">
        <v>4.317075</v>
      </c>
      <c r="I31">
        <f t="shared" ref="I31" si="82">H31*$A31</f>
        <v>120.8781</v>
      </c>
    </row>
    <row r="32" spans="1:9">
      <c r="A32">
        <v>29</v>
      </c>
      <c r="B32">
        <v>3.8145159999999998</v>
      </c>
      <c r="C32">
        <f t="shared" si="1"/>
        <v>110.620964</v>
      </c>
      <c r="D32">
        <v>4.0259109999999998</v>
      </c>
      <c r="E32">
        <f t="shared" ref="E32" si="83">D32*$A32</f>
        <v>116.751419</v>
      </c>
      <c r="F32">
        <v>4.108301</v>
      </c>
      <c r="G32">
        <f t="shared" ref="G32" si="84">F32*$A32</f>
        <v>119.14072899999999</v>
      </c>
      <c r="H32">
        <v>4.0858489999999996</v>
      </c>
      <c r="I32">
        <f t="shared" ref="I32" si="85">H32*$A32</f>
        <v>118.48962099999999</v>
      </c>
    </row>
    <row r="33" spans="1:14">
      <c r="A33">
        <v>30</v>
      </c>
      <c r="B33">
        <v>3.7272650000000001</v>
      </c>
      <c r="C33">
        <f t="shared" si="1"/>
        <v>111.81795</v>
      </c>
      <c r="D33">
        <v>3.8471649999999999</v>
      </c>
      <c r="E33">
        <f t="shared" ref="E33" si="86">D33*$A33</f>
        <v>115.41495</v>
      </c>
      <c r="F33">
        <v>4.0377929999999997</v>
      </c>
      <c r="G33">
        <f t="shared" ref="G33" si="87">F33*$A33</f>
        <v>121.13378999999999</v>
      </c>
      <c r="H33">
        <v>3.9301659999999998</v>
      </c>
      <c r="I33">
        <f t="shared" ref="I33" si="88">H33*$A33</f>
        <v>117.90497999999999</v>
      </c>
    </row>
    <row r="34" spans="1:14">
      <c r="A34">
        <v>31</v>
      </c>
      <c r="B34">
        <v>3.5810559999999998</v>
      </c>
      <c r="C34">
        <f t="shared" si="1"/>
        <v>111.01273599999999</v>
      </c>
      <c r="D34">
        <v>3.770667</v>
      </c>
      <c r="E34">
        <f t="shared" ref="E34" si="89">D34*$A34</f>
        <v>116.890677</v>
      </c>
      <c r="F34">
        <v>3.9240599999999999</v>
      </c>
      <c r="G34">
        <f t="shared" ref="G34" si="90">F34*$A34</f>
        <v>121.64586</v>
      </c>
      <c r="H34">
        <v>3.9573529999999999</v>
      </c>
      <c r="I34">
        <f t="shared" ref="I34" si="91">H34*$A34</f>
        <v>122.677943</v>
      </c>
    </row>
    <row r="35" spans="1:14">
      <c r="A35">
        <v>32</v>
      </c>
      <c r="B35">
        <v>3.473344</v>
      </c>
      <c r="C35">
        <f t="shared" si="1"/>
        <v>111.147008</v>
      </c>
      <c r="D35">
        <v>3.6495739999999999</v>
      </c>
      <c r="E35">
        <f t="shared" ref="E35" si="92">D35*$A35</f>
        <v>116.786368</v>
      </c>
      <c r="F35">
        <v>3.7573720000000002</v>
      </c>
      <c r="G35">
        <f t="shared" ref="G35" si="93">F35*$A35</f>
        <v>120.235904</v>
      </c>
      <c r="H35">
        <v>3.7925870000000002</v>
      </c>
      <c r="I35">
        <f t="shared" ref="I35" si="94">H35*$A35</f>
        <v>121.362784</v>
      </c>
    </row>
    <row r="36" spans="1:14">
      <c r="A36">
        <v>33</v>
      </c>
      <c r="B36">
        <v>3.3908330000000002</v>
      </c>
      <c r="C36">
        <f t="shared" si="1"/>
        <v>111.89748900000001</v>
      </c>
      <c r="D36">
        <v>3.5763739999999999</v>
      </c>
      <c r="E36">
        <f t="shared" ref="E36" si="95">D36*$A36</f>
        <v>118.020342</v>
      </c>
      <c r="F36">
        <v>3.6794220000000002</v>
      </c>
      <c r="G36">
        <f t="shared" ref="G36" si="96">F36*$A36</f>
        <v>121.42092600000001</v>
      </c>
      <c r="H36">
        <v>3.7184460000000001</v>
      </c>
      <c r="I36">
        <f t="shared" ref="I36" si="97">H36*$A36</f>
        <v>122.708718</v>
      </c>
    </row>
    <row r="37" spans="1:14">
      <c r="A37">
        <v>34</v>
      </c>
      <c r="B37">
        <v>3.3422390000000002</v>
      </c>
      <c r="C37">
        <f t="shared" si="1"/>
        <v>113.636126</v>
      </c>
      <c r="D37">
        <v>3.4522089999999999</v>
      </c>
      <c r="E37">
        <f t="shared" ref="E37" si="98">D37*$A37</f>
        <v>117.37510599999999</v>
      </c>
      <c r="F37">
        <v>3.583294</v>
      </c>
      <c r="G37">
        <f t="shared" ref="G37" si="99">F37*$A37</f>
        <v>121.831996</v>
      </c>
      <c r="H37">
        <v>3.579221</v>
      </c>
      <c r="I37">
        <f t="shared" ref="I37" si="100">H37*$A37</f>
        <v>121.69351399999999</v>
      </c>
    </row>
    <row r="38" spans="1:14">
      <c r="A38">
        <v>35</v>
      </c>
      <c r="B38">
        <v>3.2275160000000001</v>
      </c>
      <c r="C38">
        <f t="shared" si="1"/>
        <v>112.96306</v>
      </c>
      <c r="D38">
        <v>3.3814929999999999</v>
      </c>
      <c r="E38">
        <f t="shared" ref="E38" si="101">D38*$A38</f>
        <v>118.352255</v>
      </c>
      <c r="F38">
        <v>3.5348199999999999</v>
      </c>
      <c r="G38">
        <f t="shared" ref="G38" si="102">F38*$A38</f>
        <v>123.7187</v>
      </c>
      <c r="H38">
        <v>3.5332349999999999</v>
      </c>
      <c r="I38">
        <f t="shared" ref="I38" si="103">H38*$A38</f>
        <v>123.663225</v>
      </c>
      <c r="M38" t="s">
        <v>39</v>
      </c>
      <c r="N38" t="s">
        <v>40</v>
      </c>
    </row>
    <row r="39" spans="1:14">
      <c r="A39">
        <v>36</v>
      </c>
      <c r="B39">
        <v>3.1418689999999998</v>
      </c>
      <c r="C39">
        <f t="shared" si="1"/>
        <v>113.10728399999999</v>
      </c>
      <c r="D39">
        <v>3.2733979999999998</v>
      </c>
      <c r="E39">
        <f t="shared" ref="E39" si="104">D39*$A39</f>
        <v>117.84232799999999</v>
      </c>
      <c r="F39">
        <v>3.4081679999999999</v>
      </c>
      <c r="G39">
        <f t="shared" ref="G39" si="105">F39*$A39</f>
        <v>122.694048</v>
      </c>
      <c r="H39">
        <v>3.664326</v>
      </c>
      <c r="I39">
        <f t="shared" ref="I39" si="106">H39*$A39</f>
        <v>131.91573600000001</v>
      </c>
      <c r="N39" t="s">
        <v>41</v>
      </c>
    </row>
    <row r="40" spans="1:14">
      <c r="A40">
        <v>37</v>
      </c>
      <c r="B40">
        <v>3.1239979999999998</v>
      </c>
      <c r="C40">
        <f t="shared" si="1"/>
        <v>115.587926</v>
      </c>
      <c r="D40">
        <v>3.2274859999999999</v>
      </c>
      <c r="E40">
        <f t="shared" ref="E40" si="107">D40*$A40</f>
        <v>119.41698199999999</v>
      </c>
      <c r="F40">
        <v>3.330743</v>
      </c>
      <c r="G40">
        <f t="shared" ref="G40" si="108">F40*$A40</f>
        <v>123.23749100000001</v>
      </c>
      <c r="H40">
        <v>3.4044180000000002</v>
      </c>
      <c r="I40">
        <f t="shared" ref="I40" si="109">H40*$A40</f>
        <v>125.96346600000001</v>
      </c>
      <c r="N40" t="s">
        <v>42</v>
      </c>
    </row>
    <row r="41" spans="1:14">
      <c r="A41">
        <v>38</v>
      </c>
      <c r="B41">
        <v>3.0263749999999998</v>
      </c>
      <c r="C41">
        <f t="shared" si="1"/>
        <v>115.00224999999999</v>
      </c>
      <c r="D41">
        <v>3.4061889999999999</v>
      </c>
      <c r="E41">
        <f t="shared" ref="E41" si="110">D41*$A41</f>
        <v>129.435182</v>
      </c>
      <c r="F41">
        <v>3.251493</v>
      </c>
      <c r="G41">
        <f t="shared" ref="G41" si="111">F41*$A41</f>
        <v>123.55673400000001</v>
      </c>
      <c r="H41">
        <v>3.285625</v>
      </c>
      <c r="I41">
        <f t="shared" ref="I41" si="112">H41*$A41</f>
        <v>124.85375000000001</v>
      </c>
      <c r="N41" t="s">
        <v>43</v>
      </c>
    </row>
    <row r="42" spans="1:14">
      <c r="A42">
        <v>39</v>
      </c>
      <c r="B42">
        <v>3.0068619999999999</v>
      </c>
      <c r="C42">
        <f t="shared" si="1"/>
        <v>117.267618</v>
      </c>
      <c r="D42">
        <v>3.0815290000000002</v>
      </c>
      <c r="E42">
        <f t="shared" ref="E42" si="113">D42*$A42</f>
        <v>120.179631</v>
      </c>
      <c r="F42">
        <v>3.2176840000000002</v>
      </c>
      <c r="G42">
        <f t="shared" ref="G42" si="114">F42*$A42</f>
        <v>125.489676</v>
      </c>
      <c r="H42">
        <v>3.2202790000000001</v>
      </c>
      <c r="I42">
        <f t="shared" ref="I42" si="115">H42*$A42</f>
        <v>125.59088100000001</v>
      </c>
      <c r="N42" t="s">
        <v>44</v>
      </c>
    </row>
    <row r="43" spans="1:14">
      <c r="A43">
        <v>40</v>
      </c>
      <c r="B43">
        <v>2.940499</v>
      </c>
      <c r="C43">
        <f t="shared" si="1"/>
        <v>117.61995999999999</v>
      </c>
      <c r="D43">
        <v>3.0350090000000001</v>
      </c>
      <c r="E43">
        <f t="shared" ref="E43" si="116">D43*$A43</f>
        <v>121.40036000000001</v>
      </c>
      <c r="F43">
        <v>3.1440419999999998</v>
      </c>
      <c r="G43">
        <f t="shared" ref="G43" si="117">F43*$A43</f>
        <v>125.76167999999998</v>
      </c>
      <c r="H43">
        <v>3.1947619999999999</v>
      </c>
      <c r="I43">
        <f t="shared" ref="I43" si="118">H43*$A43</f>
        <v>127.79048</v>
      </c>
      <c r="N43" t="s">
        <v>45</v>
      </c>
    </row>
    <row r="44" spans="1:14">
      <c r="A44">
        <v>41</v>
      </c>
      <c r="B44">
        <v>3.1821860000000002</v>
      </c>
      <c r="C44">
        <f t="shared" si="1"/>
        <v>130.46962600000001</v>
      </c>
      <c r="D44">
        <v>3.1773889999999998</v>
      </c>
      <c r="E44">
        <f t="shared" ref="E44" si="119">D44*$A44</f>
        <v>130.27294899999998</v>
      </c>
      <c r="F44">
        <v>3.0910250000000001</v>
      </c>
      <c r="G44">
        <f t="shared" ref="G44" si="120">F44*$A44</f>
        <v>126.73202500000001</v>
      </c>
      <c r="H44">
        <v>3.2057190000000002</v>
      </c>
      <c r="I44">
        <f t="shared" ref="I44" si="121">H44*$A44</f>
        <v>131.43447900000001</v>
      </c>
      <c r="N44" t="s">
        <v>46</v>
      </c>
    </row>
    <row r="45" spans="1:14">
      <c r="A45">
        <v>42</v>
      </c>
      <c r="B45">
        <v>3.0667140000000002</v>
      </c>
      <c r="C45">
        <f t="shared" si="1"/>
        <v>128.80198799999999</v>
      </c>
      <c r="D45">
        <v>2.8637290000000002</v>
      </c>
      <c r="E45">
        <f t="shared" ref="E45" si="122">D45*$A45</f>
        <v>120.27661800000001</v>
      </c>
      <c r="F45">
        <v>3.2447180000000002</v>
      </c>
      <c r="G45">
        <f t="shared" ref="G45" si="123">F45*$A45</f>
        <v>136.278156</v>
      </c>
      <c r="H45">
        <v>3.2109969999999999</v>
      </c>
      <c r="I45">
        <f t="shared" ref="I45" si="124">H45*$A45</f>
        <v>134.861874</v>
      </c>
      <c r="N45" t="s">
        <v>47</v>
      </c>
    </row>
    <row r="46" spans="1:14">
      <c r="A46">
        <v>43</v>
      </c>
      <c r="B46">
        <v>3.0525259999999999</v>
      </c>
      <c r="C46">
        <f t="shared" si="1"/>
        <v>131.25861799999998</v>
      </c>
      <c r="D46">
        <v>3.0516230000000002</v>
      </c>
      <c r="E46">
        <f t="shared" ref="E46" si="125">D46*$A46</f>
        <v>131.21978900000002</v>
      </c>
      <c r="F46">
        <v>2.9899520000000002</v>
      </c>
      <c r="G46">
        <f t="shared" ref="G46" si="126">F46*$A46</f>
        <v>128.567936</v>
      </c>
      <c r="H46">
        <v>3.1335459999999999</v>
      </c>
      <c r="I46">
        <f t="shared" ref="I46" si="127">H46*$A46</f>
        <v>134.74247800000001</v>
      </c>
      <c r="N46" t="s">
        <v>48</v>
      </c>
    </row>
    <row r="47" spans="1:14">
      <c r="A47">
        <v>44</v>
      </c>
      <c r="B47">
        <v>3.0100889999999998</v>
      </c>
      <c r="C47">
        <f t="shared" si="1"/>
        <v>132.443916</v>
      </c>
      <c r="D47">
        <v>2.982084</v>
      </c>
      <c r="E47">
        <f t="shared" ref="E47" si="128">D47*$A47</f>
        <v>131.21169599999999</v>
      </c>
      <c r="F47">
        <v>3.077553</v>
      </c>
      <c r="G47">
        <f t="shared" ref="G47" si="129">F47*$A47</f>
        <v>135.41233199999999</v>
      </c>
      <c r="H47">
        <v>3.0747779999999998</v>
      </c>
      <c r="I47">
        <f t="shared" ref="I47" si="130">H47*$A47</f>
        <v>135.290232</v>
      </c>
      <c r="N47" t="s">
        <v>49</v>
      </c>
    </row>
    <row r="48" spans="1:14">
      <c r="A48">
        <v>45</v>
      </c>
      <c r="B48">
        <v>2.9448780000000001</v>
      </c>
      <c r="C48">
        <f t="shared" si="1"/>
        <v>132.51951</v>
      </c>
      <c r="D48">
        <v>2.9502000000000002</v>
      </c>
      <c r="E48">
        <f t="shared" ref="E48" si="131">D48*$A48</f>
        <v>132.75900000000001</v>
      </c>
      <c r="F48">
        <v>3.007603</v>
      </c>
      <c r="G48">
        <f t="shared" ref="G48" si="132">F48*$A48</f>
        <v>135.34213500000001</v>
      </c>
      <c r="H48">
        <v>3.0511979999999999</v>
      </c>
      <c r="I48">
        <f t="shared" ref="I48" si="133">H48*$A48</f>
        <v>137.30391</v>
      </c>
      <c r="N48" t="s">
        <v>50</v>
      </c>
    </row>
    <row r="49" spans="1:17">
      <c r="A49">
        <v>46</v>
      </c>
      <c r="B49">
        <v>2.9051710000000002</v>
      </c>
      <c r="C49">
        <f t="shared" si="1"/>
        <v>133.637866</v>
      </c>
      <c r="D49">
        <v>2.8416169999999998</v>
      </c>
      <c r="E49">
        <f t="shared" ref="E49" si="134">D49*$A49</f>
        <v>130.714382</v>
      </c>
      <c r="F49">
        <v>3.0071620000000001</v>
      </c>
      <c r="G49">
        <f t="shared" ref="G49" si="135">F49*$A49</f>
        <v>138.329452</v>
      </c>
      <c r="H49">
        <v>2.9840979999999999</v>
      </c>
      <c r="I49">
        <f t="shared" ref="I49" si="136">H49*$A49</f>
        <v>137.268508</v>
      </c>
      <c r="N49" t="s">
        <v>51</v>
      </c>
    </row>
    <row r="50" spans="1:17">
      <c r="A50">
        <v>47</v>
      </c>
      <c r="B50">
        <v>2.8415430000000002</v>
      </c>
      <c r="C50">
        <f t="shared" si="1"/>
        <v>133.55252100000001</v>
      </c>
      <c r="D50">
        <v>2.8450129999999998</v>
      </c>
      <c r="E50">
        <f t="shared" ref="E50" si="137">D50*$A50</f>
        <v>133.715611</v>
      </c>
      <c r="F50">
        <v>2.914752</v>
      </c>
      <c r="G50">
        <f t="shared" ref="G50" si="138">F50*$A50</f>
        <v>136.99334400000001</v>
      </c>
      <c r="H50">
        <v>2.9524840000000001</v>
      </c>
      <c r="I50">
        <f t="shared" ref="I50" si="139">H50*$A50</f>
        <v>138.76674800000001</v>
      </c>
      <c r="N50" t="s">
        <v>52</v>
      </c>
      <c r="Q50" t="s">
        <v>53</v>
      </c>
    </row>
    <row r="51" spans="1:17">
      <c r="A51">
        <v>48</v>
      </c>
      <c r="B51">
        <v>2.8629419999999999</v>
      </c>
      <c r="C51">
        <f t="shared" si="1"/>
        <v>137.42121599999999</v>
      </c>
      <c r="D51">
        <v>2.7585510000000002</v>
      </c>
      <c r="E51">
        <f t="shared" ref="E51" si="140">D51*$A51</f>
        <v>132.410448</v>
      </c>
      <c r="F51">
        <v>2.8933420000000001</v>
      </c>
      <c r="G51">
        <f t="shared" ref="G51" si="141">F51*$A51</f>
        <v>138.880416</v>
      </c>
      <c r="H51">
        <v>2.8653390000000001</v>
      </c>
      <c r="I51">
        <f t="shared" ref="I51" si="142">H51*$A51</f>
        <v>137.536272</v>
      </c>
    </row>
    <row r="52" spans="1:17">
      <c r="A52">
        <v>49</v>
      </c>
      <c r="B52">
        <v>2.8058519999999998</v>
      </c>
      <c r="C52">
        <f t="shared" si="1"/>
        <v>137.48674799999998</v>
      </c>
      <c r="D52">
        <v>2.749622</v>
      </c>
      <c r="E52">
        <f t="shared" ref="E52" si="143">D52*$A52</f>
        <v>134.73147800000001</v>
      </c>
      <c r="F52">
        <v>2.8252130000000002</v>
      </c>
      <c r="G52">
        <f t="shared" ref="G52" si="144">F52*$A52</f>
        <v>138.43543700000001</v>
      </c>
      <c r="H52">
        <v>2.8673899999999999</v>
      </c>
      <c r="I52">
        <f t="shared" ref="I52" si="145">H52*$A52</f>
        <v>140.50210999999999</v>
      </c>
    </row>
    <row r="53" spans="1:17">
      <c r="A53">
        <v>50</v>
      </c>
      <c r="B53">
        <v>2.780691</v>
      </c>
      <c r="C53">
        <f t="shared" si="1"/>
        <v>139.03455</v>
      </c>
      <c r="D53">
        <v>2.6615709999999999</v>
      </c>
      <c r="E53">
        <f t="shared" ref="E53" si="146">D53*$A53</f>
        <v>133.07855000000001</v>
      </c>
      <c r="F53">
        <v>2.8036889999999999</v>
      </c>
      <c r="G53">
        <f t="shared" ref="G53" si="147">F53*$A53</f>
        <v>140.18445</v>
      </c>
      <c r="H53">
        <v>2.816789</v>
      </c>
      <c r="I53">
        <f t="shared" ref="I53" si="148">H53*$A53</f>
        <v>140.83945</v>
      </c>
    </row>
    <row r="54" spans="1:17">
      <c r="A54">
        <v>51</v>
      </c>
      <c r="B54">
        <v>2.7423479999999998</v>
      </c>
      <c r="C54">
        <f t="shared" si="1"/>
        <v>139.859748</v>
      </c>
      <c r="D54">
        <v>2.6604450000000002</v>
      </c>
      <c r="E54">
        <f t="shared" ref="E54" si="149">D54*$A54</f>
        <v>135.682695</v>
      </c>
      <c r="F54">
        <v>2.7577389999999999</v>
      </c>
      <c r="G54">
        <f t="shared" ref="G54" si="150">F54*$A54</f>
        <v>140.644689</v>
      </c>
      <c r="H54">
        <v>2.791588</v>
      </c>
      <c r="I54">
        <f t="shared" ref="I54" si="151">H54*$A54</f>
        <v>142.37098800000001</v>
      </c>
    </row>
    <row r="55" spans="1:17">
      <c r="A55">
        <v>52</v>
      </c>
      <c r="B55">
        <v>2.713387</v>
      </c>
      <c r="C55">
        <f t="shared" si="1"/>
        <v>141.096124</v>
      </c>
      <c r="D55">
        <v>2.5934620000000002</v>
      </c>
      <c r="E55">
        <f t="shared" ref="E55" si="152">D55*$A55</f>
        <v>134.86002400000001</v>
      </c>
      <c r="F55">
        <v>2.716126</v>
      </c>
      <c r="G55">
        <f t="shared" ref="G55" si="153">F55*$A55</f>
        <v>141.238552</v>
      </c>
      <c r="H55">
        <v>2.7286250000000001</v>
      </c>
      <c r="I55">
        <f t="shared" ref="I55" si="154">H55*$A55</f>
        <v>141.88849999999999</v>
      </c>
    </row>
    <row r="56" spans="1:17">
      <c r="A56">
        <v>53</v>
      </c>
      <c r="B56">
        <v>2.6934550000000002</v>
      </c>
      <c r="C56">
        <f t="shared" si="1"/>
        <v>142.75311500000001</v>
      </c>
      <c r="D56">
        <v>2.5653299999999999</v>
      </c>
      <c r="E56">
        <f t="shared" ref="E56" si="155">D56*$A56</f>
        <v>135.96249</v>
      </c>
      <c r="F56">
        <v>2.6984750000000002</v>
      </c>
      <c r="G56">
        <f t="shared" ref="G56" si="156">F56*$A56</f>
        <v>143.01917500000002</v>
      </c>
      <c r="H56">
        <v>2.7240440000000001</v>
      </c>
      <c r="I56">
        <f t="shared" ref="I56" si="157">H56*$A56</f>
        <v>144.37433200000001</v>
      </c>
    </row>
    <row r="57" spans="1:17">
      <c r="A57">
        <v>54</v>
      </c>
      <c r="B57">
        <v>2.6739869999999999</v>
      </c>
      <c r="C57">
        <f t="shared" si="1"/>
        <v>144.395298</v>
      </c>
      <c r="D57">
        <v>2.5290550000000001</v>
      </c>
      <c r="E57">
        <f t="shared" ref="E57" si="158">D57*$A57</f>
        <v>136.56897000000001</v>
      </c>
      <c r="F57">
        <v>2.659834</v>
      </c>
      <c r="G57">
        <f t="shared" ref="G57" si="159">F57*$A57</f>
        <v>143.63103599999999</v>
      </c>
      <c r="H57">
        <v>2.6553059999999999</v>
      </c>
      <c r="I57">
        <f t="shared" ref="I57" si="160">H57*$A57</f>
        <v>143.38652400000001</v>
      </c>
    </row>
    <row r="58" spans="1:17">
      <c r="A58">
        <v>55</v>
      </c>
      <c r="B58">
        <v>2.6343549999999998</v>
      </c>
      <c r="C58">
        <f t="shared" si="1"/>
        <v>144.88952499999999</v>
      </c>
      <c r="D58">
        <v>2.4940190000000002</v>
      </c>
      <c r="E58">
        <f t="shared" ref="E58" si="161">D58*$A58</f>
        <v>137.17104500000002</v>
      </c>
      <c r="F58">
        <v>2.620797</v>
      </c>
      <c r="G58">
        <f t="shared" ref="G58" si="162">F58*$A58</f>
        <v>144.143835</v>
      </c>
      <c r="H58">
        <v>2.651878</v>
      </c>
      <c r="I58">
        <f t="shared" ref="I58" si="163">H58*$A58</f>
        <v>145.85328999999999</v>
      </c>
    </row>
    <row r="59" spans="1:17">
      <c r="A59">
        <v>56</v>
      </c>
      <c r="B59">
        <v>2.636501</v>
      </c>
      <c r="C59">
        <f t="shared" si="1"/>
        <v>147.64405600000001</v>
      </c>
      <c r="D59">
        <v>2.4537840000000002</v>
      </c>
      <c r="E59">
        <f t="shared" ref="E59" si="164">D59*$A59</f>
        <v>137.41190400000002</v>
      </c>
      <c r="F59">
        <v>2.5824760000000002</v>
      </c>
      <c r="G59">
        <f t="shared" ref="G59" si="165">F59*$A59</f>
        <v>144.61865600000002</v>
      </c>
      <c r="H59">
        <v>2.5888010000000001</v>
      </c>
      <c r="I59">
        <f t="shared" ref="I59" si="166">H59*$A59</f>
        <v>144.97285600000001</v>
      </c>
    </row>
    <row r="60" spans="1:17">
      <c r="A60">
        <v>57</v>
      </c>
      <c r="B60">
        <v>2.605518</v>
      </c>
      <c r="C60">
        <f t="shared" si="1"/>
        <v>148.51452599999999</v>
      </c>
      <c r="D60">
        <v>2.4369890000000001</v>
      </c>
      <c r="E60">
        <f t="shared" ref="E60" si="167">D60*$A60</f>
        <v>138.90837300000001</v>
      </c>
      <c r="F60">
        <v>2.5687350000000002</v>
      </c>
      <c r="G60">
        <f t="shared" ref="G60" si="168">F60*$A60</f>
        <v>146.41789500000002</v>
      </c>
      <c r="H60">
        <v>2.6031580000000001</v>
      </c>
      <c r="I60">
        <f t="shared" ref="I60" si="169">H60*$A60</f>
        <v>148.38000600000001</v>
      </c>
    </row>
    <row r="61" spans="1:17">
      <c r="A61">
        <v>58</v>
      </c>
      <c r="B61">
        <v>2.5974699999999999</v>
      </c>
      <c r="C61">
        <f t="shared" si="1"/>
        <v>150.65325999999999</v>
      </c>
      <c r="D61">
        <v>2.381027</v>
      </c>
      <c r="E61">
        <f t="shared" ref="E61" si="170">D61*$A61</f>
        <v>138.09956600000001</v>
      </c>
      <c r="F61">
        <v>2.5380180000000001</v>
      </c>
      <c r="G61">
        <f t="shared" ref="G61" si="171">F61*$A61</f>
        <v>147.20504400000002</v>
      </c>
      <c r="H61">
        <v>2.5424069999999999</v>
      </c>
      <c r="I61">
        <f t="shared" ref="I61" si="172">H61*$A61</f>
        <v>147.45960599999998</v>
      </c>
    </row>
    <row r="62" spans="1:17">
      <c r="A62">
        <v>59</v>
      </c>
      <c r="B62">
        <v>2.5582500000000001</v>
      </c>
      <c r="C62">
        <f t="shared" si="1"/>
        <v>150.93675000000002</v>
      </c>
      <c r="D62">
        <v>2.367597</v>
      </c>
      <c r="E62">
        <f t="shared" ref="E62" si="173">D62*$A62</f>
        <v>139.68822299999999</v>
      </c>
      <c r="F62">
        <v>2.4918629999999999</v>
      </c>
      <c r="G62">
        <f t="shared" ref="G62" si="174">F62*$A62</f>
        <v>147.01991699999999</v>
      </c>
      <c r="H62">
        <v>2.5467780000000002</v>
      </c>
      <c r="I62">
        <f t="shared" ref="I62" si="175">H62*$A62</f>
        <v>150.25990200000001</v>
      </c>
    </row>
    <row r="63" spans="1:17">
      <c r="A63">
        <v>60</v>
      </c>
      <c r="B63">
        <v>2.5455570000000001</v>
      </c>
      <c r="C63">
        <f t="shared" si="1"/>
        <v>152.73342</v>
      </c>
      <c r="D63">
        <v>2.3318949999999998</v>
      </c>
      <c r="E63">
        <f t="shared" ref="E63" si="176">D63*$A63</f>
        <v>139.91369999999998</v>
      </c>
      <c r="F63">
        <v>2.5038740000000002</v>
      </c>
      <c r="G63">
        <f t="shared" ref="G63" si="177">F63*$A63</f>
        <v>150.23244</v>
      </c>
      <c r="H63">
        <v>2.522211</v>
      </c>
      <c r="I63">
        <f t="shared" ref="I63" si="178">H63*$A63</f>
        <v>151.33266</v>
      </c>
    </row>
    <row r="64" spans="1:17">
      <c r="A64">
        <v>61</v>
      </c>
      <c r="B64">
        <v>2.526821</v>
      </c>
      <c r="C64">
        <f t="shared" si="1"/>
        <v>154.13608099999999</v>
      </c>
      <c r="D64">
        <v>2.344093</v>
      </c>
      <c r="E64">
        <f t="shared" ref="E64" si="179">D64*$A64</f>
        <v>142.98967300000001</v>
      </c>
      <c r="F64">
        <v>2.4484029999999999</v>
      </c>
      <c r="G64">
        <f t="shared" ref="G64" si="180">F64*$A64</f>
        <v>149.35258299999998</v>
      </c>
      <c r="H64">
        <v>2.4923220000000001</v>
      </c>
      <c r="I64">
        <f t="shared" ref="I64" si="181">H64*$A64</f>
        <v>152.03164200000001</v>
      </c>
    </row>
    <row r="65" spans="1:9">
      <c r="A65">
        <v>62</v>
      </c>
      <c r="B65">
        <v>2.135853</v>
      </c>
      <c r="C65">
        <f t="shared" si="1"/>
        <v>132.42288600000001</v>
      </c>
      <c r="D65">
        <v>2.3107709999999999</v>
      </c>
      <c r="E65">
        <f t="shared" ref="E65" si="182">D65*$A65</f>
        <v>143.26780199999999</v>
      </c>
      <c r="F65">
        <v>2.4258709999999999</v>
      </c>
      <c r="G65">
        <f t="shared" ref="G65" si="183">F65*$A65</f>
        <v>150.40400199999999</v>
      </c>
      <c r="H65">
        <v>2.4489390000000002</v>
      </c>
      <c r="I65">
        <f t="shared" ref="I65" si="184">H65*$A65</f>
        <v>151.83421800000002</v>
      </c>
    </row>
    <row r="66" spans="1:9">
      <c r="A66">
        <v>63</v>
      </c>
      <c r="B66">
        <v>2.520886</v>
      </c>
      <c r="C66">
        <f t="shared" si="1"/>
        <v>158.81581800000001</v>
      </c>
      <c r="D66">
        <v>2.307661</v>
      </c>
      <c r="E66">
        <f t="shared" ref="E66" si="185">D66*$A66</f>
        <v>145.382643</v>
      </c>
      <c r="F66">
        <v>2.393605</v>
      </c>
      <c r="G66">
        <f t="shared" ref="G66" si="186">F66*$A66</f>
        <v>150.79711499999999</v>
      </c>
      <c r="H66">
        <v>2.4407719999999999</v>
      </c>
      <c r="I66">
        <f t="shared" ref="I66" si="187">H66*$A66</f>
        <v>153.76863599999999</v>
      </c>
    </row>
    <row r="67" spans="1:9">
      <c r="A67">
        <v>64</v>
      </c>
      <c r="B67">
        <v>2.5082900000000001</v>
      </c>
      <c r="C67">
        <f t="shared" si="1"/>
        <v>160.53056000000001</v>
      </c>
      <c r="D67">
        <v>2.2431950000000001</v>
      </c>
      <c r="E67">
        <f t="shared" ref="E67" si="188">D67*$A67</f>
        <v>143.56448</v>
      </c>
      <c r="F67">
        <v>2.5200010000000002</v>
      </c>
      <c r="G67">
        <f t="shared" ref="G67" si="189">F67*$A67</f>
        <v>161.28006400000001</v>
      </c>
      <c r="H67">
        <v>2.437071</v>
      </c>
      <c r="I67">
        <f t="shared" ref="I67" si="190">H67*$A67</f>
        <v>155.972544</v>
      </c>
    </row>
    <row r="68" spans="1:9">
      <c r="A68">
        <v>65</v>
      </c>
      <c r="B68">
        <v>2.5121220000000002</v>
      </c>
      <c r="C68">
        <f t="shared" si="1"/>
        <v>163.28793000000002</v>
      </c>
      <c r="D68">
        <v>2.208774</v>
      </c>
      <c r="E68">
        <f t="shared" ref="E68" si="191">D68*$A68</f>
        <v>143.57031000000001</v>
      </c>
      <c r="F68">
        <v>2.2890220000000001</v>
      </c>
      <c r="G68">
        <f t="shared" ref="G68" si="192">F68*$A68</f>
        <v>148.78643</v>
      </c>
      <c r="H68">
        <v>2.4159920000000001</v>
      </c>
      <c r="I68">
        <f t="shared" ref="I68" si="193">H68*$A68</f>
        <v>157.03948</v>
      </c>
    </row>
    <row r="69" spans="1:9">
      <c r="A69">
        <v>66</v>
      </c>
      <c r="B69">
        <v>2.511603</v>
      </c>
      <c r="C69">
        <f t="shared" ref="C69:C83" si="194">B69*$A69</f>
        <v>165.76579799999999</v>
      </c>
      <c r="D69">
        <v>2.201956</v>
      </c>
      <c r="E69">
        <f t="shared" ref="E69" si="195">D69*$A69</f>
        <v>145.32909599999999</v>
      </c>
      <c r="F69">
        <v>2.3455530000000002</v>
      </c>
      <c r="G69">
        <f t="shared" ref="G69" si="196">F69*$A69</f>
        <v>154.806498</v>
      </c>
      <c r="H69">
        <v>2.5248240000000002</v>
      </c>
      <c r="I69">
        <f t="shared" ref="I69" si="197">H69*$A69</f>
        <v>166.638384</v>
      </c>
    </row>
    <row r="70" spans="1:9">
      <c r="A70">
        <v>67</v>
      </c>
      <c r="B70">
        <v>2.5061610000000001</v>
      </c>
      <c r="C70">
        <f t="shared" si="194"/>
        <v>167.91278700000001</v>
      </c>
      <c r="D70">
        <v>2.1963499999999998</v>
      </c>
      <c r="E70">
        <f t="shared" ref="E70" si="198">D70*$A70</f>
        <v>147.15544999999997</v>
      </c>
      <c r="F70">
        <v>2.3347929999999999</v>
      </c>
      <c r="G70">
        <f t="shared" ref="G70" si="199">F70*$A70</f>
        <v>156.43113099999999</v>
      </c>
      <c r="H70">
        <v>2.396941</v>
      </c>
      <c r="I70">
        <f t="shared" ref="I70" si="200">H70*$A70</f>
        <v>160.59504699999999</v>
      </c>
    </row>
    <row r="71" spans="1:9">
      <c r="A71">
        <v>68</v>
      </c>
      <c r="B71">
        <v>1.9738910000000001</v>
      </c>
      <c r="C71">
        <f t="shared" si="194"/>
        <v>134.22458800000001</v>
      </c>
      <c r="D71">
        <v>2.162204</v>
      </c>
      <c r="E71">
        <f t="shared" ref="E71" si="201">D71*$A71</f>
        <v>147.02987200000001</v>
      </c>
      <c r="F71">
        <v>2.2962150000000001</v>
      </c>
      <c r="G71">
        <f t="shared" ref="G71" si="202">F71*$A71</f>
        <v>156.14262000000002</v>
      </c>
      <c r="H71">
        <v>2.352141</v>
      </c>
      <c r="I71">
        <f t="shared" ref="I71" si="203">H71*$A71</f>
        <v>159.94558800000001</v>
      </c>
    </row>
    <row r="72" spans="1:9">
      <c r="A72">
        <v>69</v>
      </c>
      <c r="B72">
        <v>2.5058859999999998</v>
      </c>
      <c r="C72">
        <f t="shared" si="194"/>
        <v>172.90613399999998</v>
      </c>
      <c r="D72">
        <v>2.1480060000000001</v>
      </c>
      <c r="E72">
        <f t="shared" ref="E72" si="204">D72*$A72</f>
        <v>148.212414</v>
      </c>
      <c r="F72">
        <v>1.9441379999999999</v>
      </c>
      <c r="G72">
        <f t="shared" ref="G72" si="205">F72*$A72</f>
        <v>134.145522</v>
      </c>
      <c r="H72">
        <v>2.3396080000000001</v>
      </c>
      <c r="I72">
        <f t="shared" ref="I72" si="206">H72*$A72</f>
        <v>161.432952</v>
      </c>
    </row>
    <row r="73" spans="1:9">
      <c r="A73">
        <v>70</v>
      </c>
      <c r="B73">
        <v>2.5298180000000001</v>
      </c>
      <c r="C73">
        <f t="shared" si="194"/>
        <v>177.08726000000001</v>
      </c>
      <c r="D73">
        <v>2.1323949999999998</v>
      </c>
      <c r="E73">
        <f t="shared" ref="E73" si="207">D73*$A73</f>
        <v>149.26764999999997</v>
      </c>
      <c r="F73">
        <v>2.2858429999999998</v>
      </c>
      <c r="G73">
        <f t="shared" ref="G73" si="208">F73*$A73</f>
        <v>160.00900999999999</v>
      </c>
      <c r="H73">
        <v>2.321075</v>
      </c>
      <c r="I73">
        <f t="shared" ref="I73" si="209">H73*$A73</f>
        <v>162.47524999999999</v>
      </c>
    </row>
    <row r="74" spans="1:9">
      <c r="A74">
        <v>71</v>
      </c>
      <c r="B74">
        <v>2.5289929999999998</v>
      </c>
      <c r="C74">
        <f t="shared" si="194"/>
        <v>179.55850299999997</v>
      </c>
      <c r="D74">
        <v>2.112765</v>
      </c>
      <c r="E74">
        <f t="shared" ref="E74" si="210">D74*$A74</f>
        <v>150.006315</v>
      </c>
      <c r="F74">
        <v>2.2887559999999998</v>
      </c>
      <c r="G74">
        <f t="shared" ref="G74" si="211">F74*$A74</f>
        <v>162.50167599999997</v>
      </c>
      <c r="H74">
        <v>2.2971680000000001</v>
      </c>
      <c r="I74">
        <f t="shared" ref="I74" si="212">H74*$A74</f>
        <v>163.098928</v>
      </c>
    </row>
    <row r="75" spans="1:9">
      <c r="A75">
        <v>72</v>
      </c>
      <c r="B75">
        <v>2.5338129999999999</v>
      </c>
      <c r="C75">
        <f t="shared" si="194"/>
        <v>182.43453599999998</v>
      </c>
      <c r="D75">
        <v>2.1146340000000001</v>
      </c>
      <c r="E75">
        <f t="shared" ref="E75" si="213">D75*$A75</f>
        <v>152.253648</v>
      </c>
      <c r="F75">
        <v>2.255833</v>
      </c>
      <c r="G75">
        <f t="shared" ref="G75" si="214">F75*$A75</f>
        <v>162.41997599999999</v>
      </c>
      <c r="H75">
        <v>2.2881649999999998</v>
      </c>
      <c r="I75">
        <f t="shared" ref="I75" si="215">H75*$A75</f>
        <v>164.74787999999998</v>
      </c>
    </row>
    <row r="76" spans="1:9">
      <c r="A76">
        <v>73</v>
      </c>
      <c r="B76">
        <v>2.5997840000000001</v>
      </c>
      <c r="C76">
        <f t="shared" si="194"/>
        <v>189.784232</v>
      </c>
      <c r="D76">
        <v>2.0848550000000001</v>
      </c>
      <c r="E76">
        <f t="shared" ref="E76" si="216">D76*$A76</f>
        <v>152.19441500000002</v>
      </c>
      <c r="F76">
        <v>2.2180089999999999</v>
      </c>
      <c r="G76">
        <f t="shared" ref="G76" si="217">F76*$A76</f>
        <v>161.91465700000001</v>
      </c>
      <c r="H76">
        <v>2.2671679999999999</v>
      </c>
      <c r="I76">
        <f t="shared" ref="I76" si="218">H76*$A76</f>
        <v>165.503264</v>
      </c>
    </row>
    <row r="77" spans="1:9">
      <c r="A77">
        <v>74</v>
      </c>
      <c r="B77">
        <v>2.6018490000000001</v>
      </c>
      <c r="C77">
        <f t="shared" si="194"/>
        <v>192.53682600000002</v>
      </c>
      <c r="D77">
        <v>2.0574569999999999</v>
      </c>
      <c r="E77">
        <f t="shared" ref="E77" si="219">D77*$A77</f>
        <v>152.25181799999999</v>
      </c>
      <c r="F77">
        <v>2.213819</v>
      </c>
      <c r="G77">
        <f t="shared" ref="G77" si="220">F77*$A77</f>
        <v>163.82260600000001</v>
      </c>
      <c r="H77">
        <v>2.2561100000000001</v>
      </c>
      <c r="I77">
        <f t="shared" ref="I77" si="221">H77*$A77</f>
        <v>166.95214000000001</v>
      </c>
    </row>
    <row r="78" spans="1:9">
      <c r="A78">
        <v>75</v>
      </c>
      <c r="B78">
        <v>2.6239249999999998</v>
      </c>
      <c r="C78">
        <f t="shared" si="194"/>
        <v>196.794375</v>
      </c>
      <c r="D78">
        <v>2.0541909999999999</v>
      </c>
      <c r="E78">
        <f t="shared" ref="E78" si="222">D78*$A78</f>
        <v>154.064325</v>
      </c>
      <c r="F78">
        <v>2.1986560000000002</v>
      </c>
      <c r="G78">
        <f t="shared" ref="G78" si="223">F78*$A78</f>
        <v>164.89920000000001</v>
      </c>
      <c r="H78">
        <v>2.2497479999999999</v>
      </c>
      <c r="I78">
        <f t="shared" ref="I78" si="224">H78*$A78</f>
        <v>168.7311</v>
      </c>
    </row>
    <row r="79" spans="1:9">
      <c r="A79">
        <v>76</v>
      </c>
      <c r="B79">
        <v>2.678356</v>
      </c>
      <c r="C79">
        <f t="shared" si="194"/>
        <v>203.55505600000001</v>
      </c>
      <c r="D79">
        <v>2.0375830000000001</v>
      </c>
      <c r="E79">
        <f t="shared" ref="E79" si="225">D79*$A79</f>
        <v>154.85630800000001</v>
      </c>
      <c r="F79">
        <v>2.1962449999999998</v>
      </c>
      <c r="G79">
        <f t="shared" ref="G79" si="226">F79*$A79</f>
        <v>166.91461999999999</v>
      </c>
      <c r="H79">
        <v>2.2430530000000002</v>
      </c>
      <c r="I79">
        <f t="shared" ref="I79" si="227">H79*$A79</f>
        <v>170.47202800000002</v>
      </c>
    </row>
    <row r="80" spans="1:9">
      <c r="A80">
        <v>77</v>
      </c>
      <c r="B80">
        <v>2.6705950000000001</v>
      </c>
      <c r="C80">
        <f t="shared" si="194"/>
        <v>205.63581500000001</v>
      </c>
      <c r="D80">
        <v>2.0277129999999999</v>
      </c>
      <c r="E80">
        <f t="shared" ref="E80" si="228">D80*$A80</f>
        <v>156.13390099999998</v>
      </c>
      <c r="F80">
        <v>2.1739950000000001</v>
      </c>
      <c r="G80">
        <f t="shared" ref="G80" si="229">F80*$A80</f>
        <v>167.397615</v>
      </c>
      <c r="H80">
        <v>2.3801000000000001</v>
      </c>
      <c r="I80">
        <f t="shared" ref="I80" si="230">H80*$A80</f>
        <v>183.26770000000002</v>
      </c>
    </row>
    <row r="81" spans="1:9">
      <c r="A81">
        <v>78</v>
      </c>
      <c r="B81">
        <v>2.7173379999999998</v>
      </c>
      <c r="C81">
        <f t="shared" si="194"/>
        <v>211.95236399999999</v>
      </c>
      <c r="D81">
        <v>2.003282</v>
      </c>
      <c r="E81">
        <f t="shared" ref="E81" si="231">D81*$A81</f>
        <v>156.25599600000001</v>
      </c>
      <c r="F81">
        <v>2.173419</v>
      </c>
      <c r="G81">
        <f t="shared" ref="G81" si="232">F81*$A81</f>
        <v>169.52668199999999</v>
      </c>
      <c r="H81">
        <v>2.2248019999999999</v>
      </c>
      <c r="I81">
        <f t="shared" ref="I81" si="233">H81*$A81</f>
        <v>173.53455600000001</v>
      </c>
    </row>
    <row r="82" spans="1:9">
      <c r="A82">
        <v>79</v>
      </c>
      <c r="B82">
        <v>2.7205330000000001</v>
      </c>
      <c r="C82">
        <f t="shared" si="194"/>
        <v>214.92210700000001</v>
      </c>
      <c r="D82">
        <v>2.002872</v>
      </c>
      <c r="E82">
        <f t="shared" ref="E82" si="234">D82*$A82</f>
        <v>158.226888</v>
      </c>
      <c r="F82">
        <v>2.202515</v>
      </c>
      <c r="G82">
        <f t="shared" ref="G82" si="235">F82*$A82</f>
        <v>173.99868499999999</v>
      </c>
      <c r="H82">
        <v>2.2449409999999999</v>
      </c>
      <c r="I82">
        <f t="shared" ref="I82" si="236">H82*$A82</f>
        <v>177.35033899999999</v>
      </c>
    </row>
    <row r="83" spans="1:9">
      <c r="A83">
        <v>80</v>
      </c>
      <c r="B83">
        <v>2.74614</v>
      </c>
      <c r="C83">
        <f t="shared" si="194"/>
        <v>219.69120000000001</v>
      </c>
      <c r="D83">
        <v>1.9876320000000001</v>
      </c>
      <c r="E83">
        <f t="shared" ref="E83" si="237">D83*$A83</f>
        <v>159.01056</v>
      </c>
      <c r="F83">
        <v>2.1718869999999999</v>
      </c>
      <c r="G83">
        <f t="shared" ref="G83" si="238">F83*$A83</f>
        <v>173.75095999999999</v>
      </c>
      <c r="H83">
        <v>2.2699500000000001</v>
      </c>
      <c r="I83">
        <f t="shared" ref="I83" si="239">H83*$A83</f>
        <v>181.596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8" sqref="F18"/>
    </sheetView>
  </sheetViews>
  <sheetFormatPr baseColWidth="10" defaultRowHeight="15" x14ac:dyDescent="0"/>
  <cols>
    <col min="1" max="1" width="23.1640625" customWidth="1"/>
  </cols>
  <sheetData>
    <row r="1" spans="1:9">
      <c r="A1" t="s">
        <v>133</v>
      </c>
    </row>
    <row r="2" spans="1:9">
      <c r="B2" t="s">
        <v>57</v>
      </c>
      <c r="C2" t="s">
        <v>55</v>
      </c>
      <c r="D2" t="s">
        <v>4</v>
      </c>
      <c r="E2" t="s">
        <v>124</v>
      </c>
    </row>
    <row r="3" spans="1:9">
      <c r="A3" t="s">
        <v>136</v>
      </c>
      <c r="B3">
        <v>266</v>
      </c>
      <c r="C3">
        <v>3950</v>
      </c>
      <c r="D3">
        <v>62394</v>
      </c>
      <c r="E3">
        <v>998464</v>
      </c>
    </row>
    <row r="4" spans="1:9">
      <c r="A4" t="s">
        <v>134</v>
      </c>
      <c r="B4">
        <v>6.7008369999999999</v>
      </c>
      <c r="C4">
        <v>7.5359280000000002</v>
      </c>
      <c r="D4">
        <v>8.0828830000000007</v>
      </c>
      <c r="E4">
        <v>8.7599129999999992</v>
      </c>
    </row>
    <row r="6" spans="1:9">
      <c r="A6" t="s">
        <v>135</v>
      </c>
      <c r="B6">
        <v>15.933878</v>
      </c>
      <c r="C6">
        <v>11.952173999999999</v>
      </c>
      <c r="D6">
        <v>7.99458</v>
      </c>
      <c r="E6">
        <v>4.0065059999999999</v>
      </c>
    </row>
    <row r="9" spans="1:9">
      <c r="D9" t="s">
        <v>137</v>
      </c>
      <c r="E9" t="s">
        <v>138</v>
      </c>
    </row>
    <row r="10" spans="1:9">
      <c r="D10" t="s">
        <v>139</v>
      </c>
      <c r="I10" t="s">
        <v>140</v>
      </c>
    </row>
    <row r="11" spans="1:9">
      <c r="D11" t="s">
        <v>141</v>
      </c>
    </row>
    <row r="12" spans="1:9">
      <c r="D12" t="s">
        <v>142</v>
      </c>
    </row>
    <row r="13" spans="1:9">
      <c r="D13" t="s">
        <v>143</v>
      </c>
    </row>
    <row r="14" spans="1:9">
      <c r="D14" t="s">
        <v>144</v>
      </c>
    </row>
    <row r="15" spans="1:9">
      <c r="D15" t="s">
        <v>145</v>
      </c>
    </row>
    <row r="16" spans="1:9">
      <c r="D16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workbookViewId="0">
      <selection activeCell="A4" sqref="A4"/>
    </sheetView>
  </sheetViews>
  <sheetFormatPr baseColWidth="10" defaultRowHeight="15" x14ac:dyDescent="0"/>
  <cols>
    <col min="1" max="1" width="20.33203125" customWidth="1"/>
    <col min="4" max="4" width="20.6640625" customWidth="1"/>
    <col min="5" max="5" width="9.83203125" customWidth="1"/>
    <col min="6" max="85" width="2.83203125" customWidth="1"/>
    <col min="86" max="86" width="4.83203125" customWidth="1"/>
  </cols>
  <sheetData>
    <row r="1" spans="1:86" ht="30">
      <c r="A1" s="4" t="s">
        <v>9</v>
      </c>
    </row>
    <row r="2" spans="1:86">
      <c r="B2" t="s">
        <v>11</v>
      </c>
      <c r="E2" t="s">
        <v>15</v>
      </c>
      <c r="CH2" t="s">
        <v>1</v>
      </c>
    </row>
    <row r="3" spans="1:86">
      <c r="A3" t="s">
        <v>18</v>
      </c>
      <c r="B3" t="s">
        <v>10</v>
      </c>
      <c r="C3" t="s">
        <v>6</v>
      </c>
      <c r="D3" t="s">
        <v>14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6">
        <v>9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U3" s="6">
        <v>16</v>
      </c>
      <c r="V3" s="6">
        <v>17</v>
      </c>
      <c r="W3" s="6">
        <v>18</v>
      </c>
      <c r="X3" s="6">
        <v>19</v>
      </c>
      <c r="Y3" s="6">
        <v>20</v>
      </c>
      <c r="Z3" s="6">
        <v>21</v>
      </c>
      <c r="AA3" s="6">
        <v>22</v>
      </c>
      <c r="AB3" s="6">
        <v>23</v>
      </c>
      <c r="AC3" s="6">
        <v>24</v>
      </c>
      <c r="AD3" s="6">
        <v>25</v>
      </c>
      <c r="AE3" s="6">
        <v>26</v>
      </c>
      <c r="AF3" s="6">
        <v>27</v>
      </c>
      <c r="AG3" s="6">
        <v>28</v>
      </c>
      <c r="AH3" s="6">
        <v>29</v>
      </c>
      <c r="AI3" s="6">
        <v>30</v>
      </c>
      <c r="AJ3" s="6">
        <v>31</v>
      </c>
      <c r="AK3" s="6">
        <v>32</v>
      </c>
      <c r="AL3" s="6">
        <v>33</v>
      </c>
      <c r="AM3" s="6">
        <v>34</v>
      </c>
      <c r="AN3" s="6">
        <v>35</v>
      </c>
      <c r="AO3" s="6">
        <v>36</v>
      </c>
      <c r="AP3" s="6">
        <v>37</v>
      </c>
      <c r="AQ3" s="6">
        <v>38</v>
      </c>
      <c r="AR3" s="6">
        <v>39</v>
      </c>
      <c r="AS3" s="6">
        <v>40</v>
      </c>
      <c r="AT3" s="6">
        <v>41</v>
      </c>
      <c r="AU3" s="6">
        <v>42</v>
      </c>
      <c r="AV3" s="6">
        <v>43</v>
      </c>
      <c r="AW3" s="6">
        <v>44</v>
      </c>
      <c r="AX3" s="6">
        <v>45</v>
      </c>
      <c r="AY3" s="6">
        <v>46</v>
      </c>
      <c r="AZ3" s="6">
        <v>47</v>
      </c>
      <c r="BA3" s="6">
        <v>48</v>
      </c>
      <c r="BB3" s="6">
        <v>49</v>
      </c>
      <c r="BC3" s="6">
        <v>50</v>
      </c>
      <c r="BD3" s="6">
        <v>51</v>
      </c>
      <c r="BE3" s="6">
        <v>52</v>
      </c>
      <c r="BF3" s="6">
        <v>53</v>
      </c>
      <c r="BG3" s="6">
        <v>54</v>
      </c>
      <c r="BH3" s="6">
        <v>55</v>
      </c>
      <c r="BI3" s="6">
        <v>56</v>
      </c>
      <c r="BJ3" s="6">
        <v>57</v>
      </c>
      <c r="BK3" s="6">
        <v>58</v>
      </c>
      <c r="BL3" s="6">
        <v>59</v>
      </c>
      <c r="BM3" s="6">
        <v>60</v>
      </c>
      <c r="BN3" s="6">
        <v>61</v>
      </c>
      <c r="BO3" s="6">
        <v>62</v>
      </c>
      <c r="BP3" s="6">
        <v>63</v>
      </c>
      <c r="BQ3" s="6">
        <v>64</v>
      </c>
      <c r="BR3" s="6">
        <v>65</v>
      </c>
      <c r="BS3" s="6">
        <v>66</v>
      </c>
      <c r="BT3" s="6">
        <v>67</v>
      </c>
      <c r="BU3" s="6">
        <v>68</v>
      </c>
      <c r="BV3" s="6">
        <v>69</v>
      </c>
      <c r="BW3" s="6">
        <v>70</v>
      </c>
      <c r="BX3" s="6">
        <v>71</v>
      </c>
      <c r="BY3" s="6">
        <v>72</v>
      </c>
      <c r="BZ3" s="6">
        <v>73</v>
      </c>
      <c r="CA3" s="6">
        <v>74</v>
      </c>
      <c r="CB3" s="6">
        <v>75</v>
      </c>
      <c r="CC3" s="6">
        <v>76</v>
      </c>
      <c r="CD3" s="6">
        <v>77</v>
      </c>
      <c r="CE3" s="6">
        <v>78</v>
      </c>
      <c r="CF3" s="6">
        <v>79</v>
      </c>
      <c r="CG3" s="6">
        <v>80</v>
      </c>
    </row>
    <row r="4" spans="1:86">
      <c r="A4" s="1" t="s">
        <v>19</v>
      </c>
      <c r="CH4">
        <v>1</v>
      </c>
    </row>
    <row r="5" spans="1:86">
      <c r="CH5">
        <v>2</v>
      </c>
    </row>
    <row r="6" spans="1:86">
      <c r="CH6">
        <v>3</v>
      </c>
    </row>
    <row r="7" spans="1:86">
      <c r="CH7">
        <v>4</v>
      </c>
    </row>
    <row r="8" spans="1:86">
      <c r="CH8">
        <v>5</v>
      </c>
    </row>
    <row r="9" spans="1:86">
      <c r="A9" s="1" t="s">
        <v>20</v>
      </c>
      <c r="CH9">
        <v>6</v>
      </c>
    </row>
    <row r="10" spans="1:86">
      <c r="CH10">
        <v>7</v>
      </c>
    </row>
    <row r="11" spans="1:86">
      <c r="CH11">
        <v>8</v>
      </c>
    </row>
    <row r="12" spans="1:86">
      <c r="CH12">
        <v>9</v>
      </c>
    </row>
    <row r="13" spans="1:86">
      <c r="CH13">
        <v>10</v>
      </c>
    </row>
    <row r="14" spans="1:86">
      <c r="A14" s="1" t="s">
        <v>21</v>
      </c>
      <c r="CH14">
        <v>11</v>
      </c>
    </row>
    <row r="15" spans="1:86">
      <c r="CH15">
        <v>12</v>
      </c>
    </row>
    <row r="16" spans="1:86">
      <c r="CH16">
        <v>13</v>
      </c>
    </row>
    <row r="17" spans="86:86">
      <c r="CH17">
        <v>14</v>
      </c>
    </row>
    <row r="18" spans="86:86">
      <c r="CH18">
        <v>15</v>
      </c>
    </row>
    <row r="19" spans="86:86">
      <c r="CH19">
        <v>16</v>
      </c>
    </row>
    <row r="20" spans="86:86">
      <c r="CH20">
        <v>17</v>
      </c>
    </row>
    <row r="21" spans="86:86">
      <c r="CH21">
        <v>18</v>
      </c>
    </row>
    <row r="22" spans="86:86">
      <c r="CH22">
        <v>19</v>
      </c>
    </row>
    <row r="23" spans="86:86">
      <c r="CH23">
        <v>20</v>
      </c>
    </row>
    <row r="24" spans="86:86">
      <c r="CH24">
        <v>21</v>
      </c>
    </row>
    <row r="25" spans="86:86">
      <c r="CH25">
        <v>22</v>
      </c>
    </row>
    <row r="26" spans="86:86">
      <c r="CH26">
        <v>23</v>
      </c>
    </row>
    <row r="27" spans="86:86">
      <c r="CH27">
        <v>24</v>
      </c>
    </row>
    <row r="28" spans="86:86">
      <c r="CH28">
        <v>25</v>
      </c>
    </row>
    <row r="29" spans="86:86">
      <c r="CH29">
        <v>26</v>
      </c>
    </row>
    <row r="30" spans="86:86">
      <c r="CH30">
        <v>27</v>
      </c>
    </row>
    <row r="31" spans="86:86">
      <c r="CH31">
        <v>28</v>
      </c>
    </row>
    <row r="32" spans="86:86">
      <c r="CH32">
        <v>29</v>
      </c>
    </row>
    <row r="33" spans="86:86">
      <c r="CH33">
        <v>30</v>
      </c>
    </row>
    <row r="34" spans="86:86">
      <c r="CH34">
        <v>31</v>
      </c>
    </row>
    <row r="35" spans="86:86">
      <c r="CH35">
        <v>32</v>
      </c>
    </row>
    <row r="36" spans="86:86">
      <c r="CH36">
        <v>33</v>
      </c>
    </row>
    <row r="37" spans="86:86">
      <c r="CH37">
        <v>34</v>
      </c>
    </row>
    <row r="38" spans="86:86">
      <c r="CH38">
        <v>35</v>
      </c>
    </row>
    <row r="39" spans="86:86">
      <c r="CH39">
        <v>36</v>
      </c>
    </row>
    <row r="40" spans="86:86">
      <c r="CH40">
        <v>37</v>
      </c>
    </row>
    <row r="41" spans="86:86">
      <c r="CH41">
        <v>38</v>
      </c>
    </row>
    <row r="42" spans="86:86">
      <c r="CH42">
        <v>39</v>
      </c>
    </row>
    <row r="43" spans="86:86">
      <c r="CH43">
        <v>40</v>
      </c>
    </row>
    <row r="44" spans="86:86">
      <c r="CH44">
        <v>41</v>
      </c>
    </row>
    <row r="45" spans="86:86">
      <c r="CH45">
        <v>42</v>
      </c>
    </row>
    <row r="46" spans="86:86">
      <c r="CH46">
        <v>43</v>
      </c>
    </row>
    <row r="47" spans="86:86">
      <c r="CH47">
        <v>44</v>
      </c>
    </row>
    <row r="48" spans="86:86">
      <c r="CH48">
        <v>45</v>
      </c>
    </row>
    <row r="49" spans="86:86">
      <c r="CH49">
        <v>46</v>
      </c>
    </row>
    <row r="50" spans="86:86">
      <c r="CH50">
        <v>47</v>
      </c>
    </row>
    <row r="51" spans="86:86">
      <c r="CH51">
        <v>48</v>
      </c>
    </row>
    <row r="52" spans="86:86">
      <c r="CH52">
        <v>49</v>
      </c>
    </row>
    <row r="53" spans="86:86">
      <c r="CH53">
        <v>50</v>
      </c>
    </row>
    <row r="54" spans="86:86">
      <c r="CH54">
        <v>51</v>
      </c>
    </row>
    <row r="55" spans="86:86">
      <c r="CH55">
        <v>52</v>
      </c>
    </row>
    <row r="56" spans="86:86">
      <c r="CH56">
        <v>53</v>
      </c>
    </row>
    <row r="57" spans="86:86">
      <c r="CH57">
        <v>54</v>
      </c>
    </row>
    <row r="58" spans="86:86">
      <c r="CH58">
        <v>55</v>
      </c>
    </row>
    <row r="59" spans="86:86">
      <c r="CH59">
        <v>56</v>
      </c>
    </row>
    <row r="60" spans="86:86">
      <c r="CH60">
        <v>57</v>
      </c>
    </row>
    <row r="61" spans="86:86">
      <c r="CH61">
        <v>58</v>
      </c>
    </row>
    <row r="62" spans="86:86">
      <c r="CH62">
        <v>59</v>
      </c>
    </row>
    <row r="63" spans="86:86">
      <c r="CH63">
        <v>60</v>
      </c>
    </row>
    <row r="64" spans="86:86">
      <c r="CH64">
        <v>61</v>
      </c>
    </row>
    <row r="65" spans="86:86">
      <c r="CH65">
        <v>62</v>
      </c>
    </row>
    <row r="66" spans="86:86">
      <c r="CH66">
        <v>63</v>
      </c>
    </row>
    <row r="67" spans="86:86">
      <c r="CH67">
        <v>64</v>
      </c>
    </row>
    <row r="68" spans="86:86">
      <c r="CH68">
        <v>65</v>
      </c>
    </row>
    <row r="69" spans="86:86">
      <c r="CH69">
        <v>66</v>
      </c>
    </row>
    <row r="70" spans="86:86">
      <c r="CH70">
        <v>67</v>
      </c>
    </row>
    <row r="71" spans="86:86">
      <c r="CH71">
        <v>68</v>
      </c>
    </row>
    <row r="72" spans="86:86">
      <c r="CH72">
        <v>69</v>
      </c>
    </row>
    <row r="73" spans="86:86">
      <c r="CH73">
        <v>70</v>
      </c>
    </row>
    <row r="74" spans="86:86">
      <c r="CH74">
        <v>71</v>
      </c>
    </row>
    <row r="75" spans="86:86">
      <c r="CH75">
        <v>72</v>
      </c>
    </row>
    <row r="76" spans="86:86">
      <c r="CH76">
        <v>73</v>
      </c>
    </row>
    <row r="77" spans="86:86">
      <c r="CH77">
        <v>74</v>
      </c>
    </row>
    <row r="78" spans="86:86">
      <c r="CH78">
        <v>75</v>
      </c>
    </row>
    <row r="79" spans="86:86">
      <c r="CH79">
        <v>76</v>
      </c>
    </row>
    <row r="80" spans="86:86">
      <c r="CH80">
        <v>77</v>
      </c>
    </row>
    <row r="81" spans="86:86">
      <c r="CH81">
        <v>78</v>
      </c>
    </row>
    <row r="82" spans="86:86">
      <c r="CH82">
        <v>79</v>
      </c>
    </row>
    <row r="83" spans="86:86">
      <c r="CH83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K12" sqref="K12"/>
    </sheetView>
  </sheetViews>
  <sheetFormatPr baseColWidth="10" defaultRowHeight="15" x14ac:dyDescent="0"/>
  <cols>
    <col min="1" max="1" width="6.5" customWidth="1"/>
    <col min="4" max="4" width="13.1640625" customWidth="1"/>
    <col min="5" max="5" width="14.5" customWidth="1"/>
    <col min="7" max="7" width="11.83203125" customWidth="1"/>
    <col min="8" max="8" width="9.6640625" customWidth="1"/>
    <col min="9" max="9" width="12.83203125" customWidth="1"/>
    <col min="10" max="10" width="13" customWidth="1"/>
    <col min="14" max="14" width="12.6640625" customWidth="1"/>
    <col min="15" max="15" width="13.6640625" customWidth="1"/>
    <col min="19" max="20" width="13" customWidth="1"/>
  </cols>
  <sheetData>
    <row r="1" spans="1:21" ht="30">
      <c r="A1" s="4" t="s">
        <v>12</v>
      </c>
      <c r="J1" t="s">
        <v>22</v>
      </c>
      <c r="O1" t="s">
        <v>23</v>
      </c>
      <c r="S1" t="s">
        <v>26</v>
      </c>
    </row>
    <row r="2" spans="1:21">
      <c r="B2" s="11" t="s">
        <v>2</v>
      </c>
      <c r="D2" s="7" t="s">
        <v>24</v>
      </c>
      <c r="E2" s="7"/>
      <c r="F2" s="7"/>
      <c r="G2" s="11" t="s">
        <v>3</v>
      </c>
      <c r="I2" s="7" t="s">
        <v>24</v>
      </c>
      <c r="J2" s="7"/>
      <c r="K2" s="7"/>
      <c r="L2" s="11" t="s">
        <v>4</v>
      </c>
      <c r="N2" s="7" t="s">
        <v>24</v>
      </c>
      <c r="O2" s="7"/>
      <c r="P2" s="7"/>
      <c r="Q2" s="11" t="s">
        <v>5</v>
      </c>
      <c r="S2" s="7" t="s">
        <v>24</v>
      </c>
      <c r="T2" s="7"/>
      <c r="U2" s="7"/>
    </row>
    <row r="3" spans="1:21">
      <c r="A3" t="s">
        <v>1</v>
      </c>
      <c r="B3" s="12" t="s">
        <v>13</v>
      </c>
      <c r="C3" s="6" t="s">
        <v>34</v>
      </c>
      <c r="D3" s="6" t="s">
        <v>37</v>
      </c>
      <c r="E3" s="6" t="s">
        <v>27</v>
      </c>
      <c r="F3" s="6" t="s">
        <v>25</v>
      </c>
      <c r="G3" s="12" t="s">
        <v>13</v>
      </c>
      <c r="H3" s="6" t="s">
        <v>35</v>
      </c>
      <c r="I3" s="6" t="s">
        <v>28</v>
      </c>
      <c r="J3" s="6" t="s">
        <v>29</v>
      </c>
      <c r="K3" s="6" t="s">
        <v>25</v>
      </c>
      <c r="L3" s="12" t="s">
        <v>13</v>
      </c>
      <c r="M3" s="6" t="s">
        <v>36</v>
      </c>
      <c r="N3" s="6" t="s">
        <v>30</v>
      </c>
      <c r="O3" s="6" t="s">
        <v>31</v>
      </c>
      <c r="P3" s="6" t="s">
        <v>25</v>
      </c>
      <c r="Q3" s="12" t="s">
        <v>13</v>
      </c>
      <c r="R3" s="6" t="s">
        <v>38</v>
      </c>
      <c r="S3" s="6" t="s">
        <v>32</v>
      </c>
      <c r="T3" s="6" t="s">
        <v>33</v>
      </c>
      <c r="U3" s="6" t="s">
        <v>25</v>
      </c>
    </row>
    <row r="4" spans="1:21">
      <c r="A4">
        <v>1</v>
      </c>
      <c r="B4" s="11">
        <v>122.71321399999999</v>
      </c>
      <c r="C4">
        <f>B4*A4</f>
        <v>122.71321399999999</v>
      </c>
      <c r="D4" s="10">
        <v>3657727732</v>
      </c>
      <c r="E4" s="10">
        <v>1332833816</v>
      </c>
      <c r="F4">
        <f>E4/D4*100</f>
        <v>36.438847110996505</v>
      </c>
      <c r="G4" s="13">
        <v>131.96847</v>
      </c>
      <c r="H4" s="9">
        <f>G4*A4</f>
        <v>131.96847</v>
      </c>
      <c r="I4" s="15">
        <v>3247086224</v>
      </c>
      <c r="J4" s="15">
        <v>1455342743</v>
      </c>
      <c r="K4" s="9">
        <f>J4/I4*100</f>
        <v>44.819959884132722</v>
      </c>
      <c r="L4" s="11">
        <v>133.32830999999999</v>
      </c>
      <c r="M4">
        <f>L4*A4</f>
        <v>133.32830999999999</v>
      </c>
      <c r="N4" s="10">
        <v>3025819900</v>
      </c>
      <c r="O4" s="10">
        <v>1534613047</v>
      </c>
      <c r="P4">
        <f>O4/N4*100</f>
        <v>50.717263344060889</v>
      </c>
      <c r="Q4" s="14">
        <v>139.307524</v>
      </c>
      <c r="R4" s="8">
        <f>Q4*A4</f>
        <v>139.307524</v>
      </c>
      <c r="S4" s="16">
        <v>2799868324</v>
      </c>
      <c r="T4" s="16">
        <v>1532998869</v>
      </c>
      <c r="U4" s="8">
        <f>T4/S4*100</f>
        <v>54.752534462402814</v>
      </c>
    </row>
    <row r="5" spans="1:21">
      <c r="A5">
        <v>10</v>
      </c>
      <c r="B5" s="11">
        <v>10.453162000000001</v>
      </c>
      <c r="C5">
        <f t="shared" ref="C5:C12" si="0">B5*A5</f>
        <v>104.53162</v>
      </c>
      <c r="D5" s="10">
        <v>3648448241</v>
      </c>
      <c r="E5" s="10">
        <v>1333570889</v>
      </c>
      <c r="F5">
        <f t="shared" ref="F5:F12" si="1">E5/D5*100</f>
        <v>36.551728321476276</v>
      </c>
      <c r="G5" s="13">
        <v>11.231842</v>
      </c>
      <c r="H5" s="9">
        <f t="shared" ref="H5:H12" si="2">G5*A5</f>
        <v>112.31842</v>
      </c>
      <c r="I5" s="15">
        <v>3267902391</v>
      </c>
      <c r="J5" s="15">
        <v>1462631895</v>
      </c>
      <c r="K5" s="9">
        <f t="shared" ref="K5:K12" si="3">J5/I5*100</f>
        <v>44.757514760176939</v>
      </c>
      <c r="L5" s="11">
        <v>11.544843</v>
      </c>
      <c r="M5">
        <f t="shared" ref="M5:M12" si="4">L5*A5</f>
        <v>115.44843</v>
      </c>
      <c r="N5" s="10">
        <v>3027610630</v>
      </c>
      <c r="O5" s="10">
        <v>1542485427</v>
      </c>
      <c r="P5">
        <f t="shared" ref="P5:P12" si="5">O5/N5*100</f>
        <v>50.947285351551294</v>
      </c>
      <c r="Q5" s="14">
        <v>11.512657000000001</v>
      </c>
      <c r="R5" s="8">
        <f t="shared" ref="R5:R12" si="6">Q5*A5</f>
        <v>115.12657000000002</v>
      </c>
      <c r="S5" s="16">
        <v>2789916164</v>
      </c>
      <c r="T5" s="16">
        <v>1540490505</v>
      </c>
      <c r="U5" s="8">
        <f t="shared" ref="U5:U12" si="7">T5/S5*100</f>
        <v>55.216372623589706</v>
      </c>
    </row>
    <row r="6" spans="1:21">
      <c r="A6">
        <v>20</v>
      </c>
      <c r="B6" s="11">
        <v>5.3351100000000002</v>
      </c>
      <c r="C6">
        <f t="shared" si="0"/>
        <v>106.7022</v>
      </c>
      <c r="D6" s="10">
        <v>3644245310</v>
      </c>
      <c r="E6" s="10">
        <v>1334721258</v>
      </c>
      <c r="F6">
        <f t="shared" si="1"/>
        <v>36.625450387147509</v>
      </c>
      <c r="G6" s="13">
        <v>5.7623069999999998</v>
      </c>
      <c r="H6" s="9">
        <f t="shared" si="2"/>
        <v>115.24614</v>
      </c>
      <c r="I6" s="15">
        <v>3248257794</v>
      </c>
      <c r="J6" s="15">
        <v>1469060192</v>
      </c>
      <c r="K6" s="9">
        <f t="shared" si="3"/>
        <v>45.226096115695178</v>
      </c>
      <c r="L6" s="11">
        <v>5.7992689999999998</v>
      </c>
      <c r="M6">
        <f t="shared" si="4"/>
        <v>115.98537999999999</v>
      </c>
      <c r="N6" s="10">
        <v>3026458748</v>
      </c>
      <c r="O6" s="10">
        <v>1542411471</v>
      </c>
      <c r="P6">
        <f t="shared" si="5"/>
        <v>50.964232438961368</v>
      </c>
      <c r="Q6" s="14">
        <v>5.9011279999999999</v>
      </c>
      <c r="R6" s="8">
        <f t="shared" si="6"/>
        <v>118.02256</v>
      </c>
      <c r="S6" s="16">
        <v>2783201625</v>
      </c>
      <c r="T6" s="16">
        <v>1539312908</v>
      </c>
      <c r="U6" s="8">
        <f t="shared" si="7"/>
        <v>55.30727253725285</v>
      </c>
    </row>
    <row r="7" spans="1:21">
      <c r="A7">
        <v>30</v>
      </c>
      <c r="B7" s="11">
        <v>3.6617989999999998</v>
      </c>
      <c r="C7">
        <f t="shared" si="0"/>
        <v>109.85396999999999</v>
      </c>
      <c r="D7" s="10">
        <v>3651136669</v>
      </c>
      <c r="E7" s="10">
        <v>1338549442</v>
      </c>
      <c r="F7">
        <f t="shared" si="1"/>
        <v>36.661170570933784</v>
      </c>
      <c r="G7" s="13">
        <v>3.8634360000000001</v>
      </c>
      <c r="H7" s="9">
        <f t="shared" si="2"/>
        <v>115.90308</v>
      </c>
      <c r="I7" s="15">
        <v>3263217331</v>
      </c>
      <c r="J7" s="15">
        <v>1464197583</v>
      </c>
      <c r="K7" s="9">
        <f t="shared" si="3"/>
        <v>44.869753819041605</v>
      </c>
      <c r="L7" s="11">
        <v>3.972467</v>
      </c>
      <c r="M7">
        <f t="shared" si="4"/>
        <v>119.17401</v>
      </c>
      <c r="N7" s="10">
        <v>3045770396</v>
      </c>
      <c r="O7" s="10">
        <v>1544592534</v>
      </c>
      <c r="P7">
        <f t="shared" si="5"/>
        <v>50.712704280943441</v>
      </c>
      <c r="Q7" s="14">
        <v>4.0293939999999999</v>
      </c>
      <c r="R7" s="8">
        <f t="shared" si="6"/>
        <v>120.88182</v>
      </c>
      <c r="S7" s="16">
        <v>2795112544</v>
      </c>
      <c r="T7" s="16">
        <v>1542452208</v>
      </c>
      <c r="U7" s="8">
        <f t="shared" si="7"/>
        <v>55.183903464317893</v>
      </c>
    </row>
    <row r="8" spans="1:21">
      <c r="A8">
        <v>40</v>
      </c>
      <c r="B8" s="11">
        <v>2.9550079999999999</v>
      </c>
      <c r="C8">
        <f t="shared" si="0"/>
        <v>118.20031999999999</v>
      </c>
      <c r="D8" s="10">
        <v>3665944573</v>
      </c>
      <c r="E8" s="10">
        <v>1345492190</v>
      </c>
      <c r="F8">
        <f t="shared" si="1"/>
        <v>36.702469532945663</v>
      </c>
      <c r="G8" s="13">
        <v>3.001242</v>
      </c>
      <c r="H8" s="9">
        <f t="shared" si="2"/>
        <v>120.04968</v>
      </c>
      <c r="I8" s="15">
        <v>3249691258</v>
      </c>
      <c r="J8" s="15">
        <v>1466614291</v>
      </c>
      <c r="K8" s="9">
        <f t="shared" si="3"/>
        <v>45.130880891824091</v>
      </c>
      <c r="L8" s="11">
        <v>3.2119110000000002</v>
      </c>
      <c r="M8">
        <f t="shared" si="4"/>
        <v>128.47644</v>
      </c>
      <c r="N8" s="10">
        <v>3033893626</v>
      </c>
      <c r="O8" s="10">
        <v>1542095010</v>
      </c>
      <c r="P8">
        <f t="shared" si="5"/>
        <v>50.828908330354224</v>
      </c>
      <c r="Q8" s="14">
        <v>3.1494270000000002</v>
      </c>
      <c r="R8" s="8">
        <f t="shared" si="6"/>
        <v>125.97708</v>
      </c>
      <c r="S8" s="16">
        <v>2794730536</v>
      </c>
      <c r="T8" s="16">
        <v>1546427814</v>
      </c>
      <c r="U8" s="8">
        <f t="shared" si="7"/>
        <v>55.333700121706478</v>
      </c>
    </row>
    <row r="9" spans="1:21">
      <c r="A9">
        <v>50</v>
      </c>
      <c r="B9" s="11">
        <v>2.769304</v>
      </c>
      <c r="C9">
        <f t="shared" si="0"/>
        <v>138.46520000000001</v>
      </c>
      <c r="D9" s="10">
        <v>3675217641</v>
      </c>
      <c r="E9" s="10">
        <v>1351967678</v>
      </c>
      <c r="F9">
        <f t="shared" si="1"/>
        <v>36.786057590650316</v>
      </c>
      <c r="G9" s="13">
        <v>2.5726749999999998</v>
      </c>
      <c r="H9" s="9">
        <f t="shared" si="2"/>
        <v>128.63374999999999</v>
      </c>
      <c r="I9" s="15">
        <v>3185996995</v>
      </c>
      <c r="J9" s="15">
        <v>1413273749</v>
      </c>
      <c r="K9" s="9">
        <f t="shared" si="3"/>
        <v>44.358916572047804</v>
      </c>
      <c r="L9" s="11">
        <v>2.8153839999999999</v>
      </c>
      <c r="M9">
        <f t="shared" si="4"/>
        <v>140.76919999999998</v>
      </c>
      <c r="N9" s="10">
        <v>2987251886</v>
      </c>
      <c r="O9" s="10">
        <v>1501962899</v>
      </c>
      <c r="P9">
        <f t="shared" si="5"/>
        <v>50.279084466866422</v>
      </c>
      <c r="Q9" s="14">
        <v>2.838273</v>
      </c>
      <c r="R9" s="8">
        <f t="shared" si="6"/>
        <v>141.91364999999999</v>
      </c>
      <c r="S9" s="16">
        <v>2757312444</v>
      </c>
      <c r="T9" s="16">
        <v>1506286787</v>
      </c>
      <c r="U9" s="8">
        <f t="shared" si="7"/>
        <v>54.628803140453961</v>
      </c>
    </row>
    <row r="10" spans="1:21">
      <c r="A10">
        <v>60</v>
      </c>
      <c r="B10" s="11">
        <v>2.553903</v>
      </c>
      <c r="C10">
        <f t="shared" si="0"/>
        <v>153.23418000000001</v>
      </c>
      <c r="D10" s="10">
        <v>3689665255</v>
      </c>
      <c r="E10" s="10">
        <v>1364743990</v>
      </c>
      <c r="F10">
        <f t="shared" si="1"/>
        <v>36.98828743747378</v>
      </c>
      <c r="G10" s="13">
        <v>2.3578139999999999</v>
      </c>
      <c r="H10" s="9">
        <f t="shared" si="2"/>
        <v>141.46884</v>
      </c>
      <c r="I10" s="15">
        <v>3158965912</v>
      </c>
      <c r="J10" s="15">
        <v>1381878025</v>
      </c>
      <c r="K10" s="9">
        <f t="shared" si="3"/>
        <v>43.744632373228342</v>
      </c>
      <c r="L10" s="11">
        <v>2.4628700000000001</v>
      </c>
      <c r="M10">
        <f t="shared" si="4"/>
        <v>147.7722</v>
      </c>
      <c r="N10" s="10">
        <v>2933319817</v>
      </c>
      <c r="O10" s="10">
        <v>1464135955</v>
      </c>
      <c r="P10">
        <f t="shared" si="5"/>
        <v>49.913955734203533</v>
      </c>
      <c r="Q10" s="14">
        <v>2.5376340000000002</v>
      </c>
      <c r="R10" s="8">
        <f t="shared" si="6"/>
        <v>152.25804000000002</v>
      </c>
      <c r="S10" s="16">
        <v>2724660863</v>
      </c>
      <c r="T10" s="16">
        <v>1475305448</v>
      </c>
      <c r="U10" s="8">
        <f t="shared" si="7"/>
        <v>54.146388199506355</v>
      </c>
    </row>
    <row r="11" spans="1:21">
      <c r="A11">
        <v>70</v>
      </c>
      <c r="B11" s="11">
        <v>2.4945119999999998</v>
      </c>
      <c r="C11">
        <f t="shared" si="0"/>
        <v>174.61583999999999</v>
      </c>
      <c r="D11" s="10">
        <v>3727521382</v>
      </c>
      <c r="E11" s="10">
        <v>1374426424</v>
      </c>
      <c r="F11">
        <f t="shared" si="1"/>
        <v>36.872395437811065</v>
      </c>
      <c r="G11" s="13">
        <v>2.1133060000000001</v>
      </c>
      <c r="H11" s="9">
        <f t="shared" si="2"/>
        <v>147.93142</v>
      </c>
      <c r="I11" s="15">
        <v>3105689692</v>
      </c>
      <c r="J11" s="15">
        <v>1347917533</v>
      </c>
      <c r="K11" s="9">
        <f t="shared" si="3"/>
        <v>43.401552205042378</v>
      </c>
      <c r="L11" s="11">
        <v>1.9277949999999999</v>
      </c>
      <c r="M11">
        <f t="shared" si="4"/>
        <v>134.94565</v>
      </c>
      <c r="N11" s="10">
        <v>2911397677</v>
      </c>
      <c r="O11" s="10">
        <v>1432041166</v>
      </c>
      <c r="P11">
        <f t="shared" si="5"/>
        <v>49.187411850778915</v>
      </c>
      <c r="Q11" s="14">
        <v>2.323</v>
      </c>
      <c r="R11" s="8">
        <f t="shared" si="6"/>
        <v>162.60999999999999</v>
      </c>
      <c r="S11" s="16">
        <v>2690942731</v>
      </c>
      <c r="T11" s="16">
        <v>1454027564</v>
      </c>
      <c r="U11" s="8">
        <f t="shared" si="7"/>
        <v>54.034132620119294</v>
      </c>
    </row>
    <row r="12" spans="1:21">
      <c r="A12">
        <v>80</v>
      </c>
      <c r="B12" s="11">
        <v>2.7387359999999998</v>
      </c>
      <c r="C12">
        <f t="shared" si="0"/>
        <v>219.09887999999998</v>
      </c>
      <c r="D12" s="10">
        <v>3747029720</v>
      </c>
      <c r="E12" s="10">
        <v>1400392616</v>
      </c>
      <c r="F12">
        <f t="shared" si="1"/>
        <v>37.373405621132889</v>
      </c>
      <c r="G12" s="13">
        <v>1.993106</v>
      </c>
      <c r="H12" s="9">
        <f t="shared" si="2"/>
        <v>159.44848000000002</v>
      </c>
      <c r="I12" s="15">
        <v>3071362987</v>
      </c>
      <c r="J12" s="15">
        <v>1324663493</v>
      </c>
      <c r="K12" s="9">
        <f t="shared" si="3"/>
        <v>43.129499789078494</v>
      </c>
      <c r="L12" s="11">
        <v>2.2211129999999999</v>
      </c>
      <c r="M12">
        <f t="shared" si="4"/>
        <v>177.68903999999998</v>
      </c>
      <c r="N12" s="10">
        <v>2887227376</v>
      </c>
      <c r="O12" s="10">
        <v>1410518180</v>
      </c>
      <c r="P12">
        <f t="shared" si="5"/>
        <v>48.853726995140548</v>
      </c>
      <c r="Q12" s="14">
        <v>2.2647680000000001</v>
      </c>
      <c r="R12" s="8">
        <f t="shared" si="6"/>
        <v>181.18144000000001</v>
      </c>
      <c r="S12" s="16">
        <v>2683341934</v>
      </c>
      <c r="T12" s="16">
        <v>1435024512</v>
      </c>
      <c r="U12" s="8">
        <f t="shared" si="7"/>
        <v>53.479002948418128</v>
      </c>
    </row>
  </sheetData>
  <mergeCells count="4">
    <mergeCell ref="D2:F2"/>
    <mergeCell ref="I2:K2"/>
    <mergeCell ref="N2:P2"/>
    <mergeCell ref="S2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10" workbookViewId="0">
      <selection activeCell="V39" sqref="V39"/>
    </sheetView>
  </sheetViews>
  <sheetFormatPr baseColWidth="10" defaultRowHeight="15" x14ac:dyDescent="0"/>
  <sheetData>
    <row r="1" spans="1:19">
      <c r="A1" t="s">
        <v>54</v>
      </c>
    </row>
    <row r="3" spans="1:19">
      <c r="A3" t="s">
        <v>1</v>
      </c>
      <c r="B3" t="s">
        <v>2</v>
      </c>
      <c r="C3" t="s">
        <v>2</v>
      </c>
      <c r="D3" t="s">
        <v>5</v>
      </c>
      <c r="E3" t="s">
        <v>5</v>
      </c>
      <c r="F3" t="s">
        <v>4</v>
      </c>
      <c r="G3" t="s">
        <v>4</v>
      </c>
      <c r="H3" t="s">
        <v>3</v>
      </c>
      <c r="I3" t="s">
        <v>3</v>
      </c>
      <c r="J3" t="s">
        <v>55</v>
      </c>
      <c r="K3" t="s">
        <v>55</v>
      </c>
      <c r="L3" t="s">
        <v>56</v>
      </c>
      <c r="M3" t="s">
        <v>56</v>
      </c>
      <c r="N3" t="s">
        <v>57</v>
      </c>
      <c r="O3" t="s">
        <v>57</v>
      </c>
      <c r="P3" t="s">
        <v>58</v>
      </c>
      <c r="Q3" t="s">
        <v>58</v>
      </c>
      <c r="R3" t="s">
        <v>59</v>
      </c>
      <c r="S3" t="s">
        <v>59</v>
      </c>
    </row>
    <row r="4" spans="1:19">
      <c r="A4">
        <v>1</v>
      </c>
      <c r="B4">
        <v>121.916814</v>
      </c>
      <c r="C4">
        <f>B4*$A4</f>
        <v>121.916814</v>
      </c>
      <c r="D4">
        <v>136.85567800000001</v>
      </c>
      <c r="E4">
        <f t="shared" ref="E4:I5" si="0">D4*$A4</f>
        <v>136.85567800000001</v>
      </c>
      <c r="F4">
        <v>107.54422099999999</v>
      </c>
      <c r="G4">
        <f t="shared" si="0"/>
        <v>107.54422099999999</v>
      </c>
      <c r="H4">
        <v>132.83526000000001</v>
      </c>
      <c r="I4">
        <f t="shared" si="0"/>
        <v>132.83526000000001</v>
      </c>
      <c r="J4">
        <v>129.91968</v>
      </c>
      <c r="K4">
        <f t="shared" ref="K4:O4" si="1">J4*$A4</f>
        <v>129.91968</v>
      </c>
      <c r="L4">
        <v>132.67243500000001</v>
      </c>
      <c r="M4">
        <f t="shared" ref="M4:O4" si="2">L4*$A4</f>
        <v>132.67243500000001</v>
      </c>
      <c r="N4">
        <v>134.49235300000001</v>
      </c>
      <c r="O4">
        <f t="shared" ref="O4:O20" si="3">N4*$A4</f>
        <v>134.49235300000001</v>
      </c>
      <c r="P4">
        <v>137.32710800000001</v>
      </c>
      <c r="Q4">
        <f t="shared" ref="Q4:U4" si="4">P4*$A4</f>
        <v>137.32710800000001</v>
      </c>
      <c r="R4">
        <v>136.71087700000001</v>
      </c>
      <c r="S4">
        <f t="shared" ref="S4:U4" si="5">R4*$A4</f>
        <v>136.71087700000001</v>
      </c>
    </row>
    <row r="5" spans="1:19">
      <c r="A5">
        <v>5</v>
      </c>
      <c r="B5">
        <v>20.994098000000001</v>
      </c>
      <c r="C5">
        <f t="shared" ref="C5:C20" si="6">B5*$A5</f>
        <v>104.97049000000001</v>
      </c>
      <c r="D5">
        <v>23.769390000000001</v>
      </c>
      <c r="E5">
        <f t="shared" ref="E5" si="7">D5*$A5</f>
        <v>118.84695000000001</v>
      </c>
      <c r="F5">
        <v>23.109214999999999</v>
      </c>
      <c r="G5">
        <f t="shared" ref="G5" si="8">F5*$A5</f>
        <v>115.546075</v>
      </c>
      <c r="H5">
        <v>22.506836</v>
      </c>
      <c r="I5">
        <f t="shared" ref="I5" si="9">H5*$A5</f>
        <v>112.53417999999999</v>
      </c>
      <c r="J5">
        <v>22.952929000000001</v>
      </c>
      <c r="K5">
        <f t="shared" ref="K5" si="10">J5*$A5</f>
        <v>114.764645</v>
      </c>
      <c r="L5">
        <v>23.145935000000001</v>
      </c>
      <c r="M5">
        <f t="shared" ref="M5" si="11">L5*$A5</f>
        <v>115.72967500000001</v>
      </c>
      <c r="N5">
        <v>23.893533000000001</v>
      </c>
      <c r="O5">
        <f t="shared" si="3"/>
        <v>119.46766500000001</v>
      </c>
      <c r="P5">
        <v>23.919004999999999</v>
      </c>
      <c r="Q5">
        <f t="shared" ref="Q5" si="12">P5*$A5</f>
        <v>119.59502499999999</v>
      </c>
      <c r="R5">
        <v>24.400859000000001</v>
      </c>
      <c r="S5">
        <f t="shared" ref="S5" si="13">R5*$A5</f>
        <v>122.004295</v>
      </c>
    </row>
    <row r="6" spans="1:19">
      <c r="A6">
        <v>10</v>
      </c>
      <c r="B6">
        <v>10.573651999999999</v>
      </c>
      <c r="C6">
        <f t="shared" si="6"/>
        <v>105.73651999999998</v>
      </c>
      <c r="D6">
        <v>11.445492</v>
      </c>
      <c r="E6">
        <f t="shared" ref="E6" si="14">D6*$A6</f>
        <v>114.45492</v>
      </c>
      <c r="F6">
        <v>11.468544</v>
      </c>
      <c r="G6">
        <f t="shared" ref="G6" si="15">F6*$A6</f>
        <v>114.68544</v>
      </c>
      <c r="H6">
        <v>11.177194999999999</v>
      </c>
      <c r="I6">
        <f t="shared" ref="I6" si="16">H6*$A6</f>
        <v>111.77194999999999</v>
      </c>
      <c r="J6">
        <v>11.264025</v>
      </c>
      <c r="K6">
        <f t="shared" ref="K6" si="17">J6*$A6</f>
        <v>112.64025000000001</v>
      </c>
      <c r="L6">
        <v>11.482481999999999</v>
      </c>
      <c r="M6">
        <f t="shared" ref="M6" si="18">L6*$A6</f>
        <v>114.82481999999999</v>
      </c>
      <c r="N6">
        <v>11.766069999999999</v>
      </c>
      <c r="O6">
        <f t="shared" si="3"/>
        <v>117.66069999999999</v>
      </c>
      <c r="P6">
        <v>11.775525999999999</v>
      </c>
      <c r="Q6">
        <f t="shared" ref="Q6" si="19">P6*$A6</f>
        <v>117.75525999999999</v>
      </c>
      <c r="R6">
        <v>11.976984</v>
      </c>
      <c r="S6">
        <f t="shared" ref="S6" si="20">R6*$A6</f>
        <v>119.76984</v>
      </c>
    </row>
    <row r="7" spans="1:19">
      <c r="A7">
        <v>15</v>
      </c>
      <c r="B7">
        <v>6.9705199999999996</v>
      </c>
      <c r="C7">
        <f t="shared" si="6"/>
        <v>104.5578</v>
      </c>
      <c r="D7">
        <v>7.6491870000000004</v>
      </c>
      <c r="E7">
        <f t="shared" ref="E7" si="21">D7*$A7</f>
        <v>114.73780500000001</v>
      </c>
      <c r="F7">
        <v>7.6884800000000002</v>
      </c>
      <c r="G7">
        <f t="shared" ref="G7" si="22">F7*$A7</f>
        <v>115.3272</v>
      </c>
      <c r="H7">
        <v>7.388757</v>
      </c>
      <c r="I7">
        <f t="shared" ref="I7" si="23">H7*$A7</f>
        <v>110.831355</v>
      </c>
      <c r="J7">
        <v>7.5865739999999997</v>
      </c>
      <c r="K7">
        <f t="shared" ref="K7" si="24">J7*$A7</f>
        <v>113.79861</v>
      </c>
      <c r="L7">
        <v>7.7348939999999997</v>
      </c>
      <c r="M7">
        <f t="shared" ref="M7" si="25">L7*$A7</f>
        <v>116.02341</v>
      </c>
      <c r="N7">
        <v>7.8748560000000003</v>
      </c>
      <c r="O7">
        <f t="shared" si="3"/>
        <v>118.12284000000001</v>
      </c>
      <c r="P7">
        <v>7.9196099999999996</v>
      </c>
      <c r="Q7">
        <f t="shared" ref="Q7" si="26">P7*$A7</f>
        <v>118.79414999999999</v>
      </c>
      <c r="R7">
        <v>7.9053519999999997</v>
      </c>
      <c r="S7">
        <f t="shared" ref="S7" si="27">R7*$A7</f>
        <v>118.58028</v>
      </c>
    </row>
    <row r="8" spans="1:19">
      <c r="A8">
        <v>20</v>
      </c>
      <c r="B8">
        <v>5.3326219999999998</v>
      </c>
      <c r="C8">
        <f t="shared" si="6"/>
        <v>106.65244</v>
      </c>
      <c r="D8">
        <v>5.8392770000000001</v>
      </c>
      <c r="E8">
        <f t="shared" ref="E8" si="28">D8*$A8</f>
        <v>116.78554</v>
      </c>
      <c r="F8">
        <v>5.9615799999999997</v>
      </c>
      <c r="G8">
        <f t="shared" ref="G8" si="29">F8*$A8</f>
        <v>119.23159999999999</v>
      </c>
      <c r="H8">
        <v>5.7119479999999996</v>
      </c>
      <c r="I8">
        <f t="shared" ref="I8" si="30">H8*$A8</f>
        <v>114.23895999999999</v>
      </c>
      <c r="J8">
        <v>5.6664060000000003</v>
      </c>
      <c r="K8">
        <f t="shared" ref="K8" si="31">J8*$A8</f>
        <v>113.32812000000001</v>
      </c>
      <c r="L8">
        <v>5.7712329999999996</v>
      </c>
      <c r="M8">
        <f t="shared" ref="M8" si="32">L8*$A8</f>
        <v>115.42465999999999</v>
      </c>
      <c r="N8">
        <v>6.0220750000000001</v>
      </c>
      <c r="O8">
        <f t="shared" si="3"/>
        <v>120.4415</v>
      </c>
      <c r="P8">
        <v>6.0115020000000001</v>
      </c>
      <c r="Q8">
        <f t="shared" ref="Q8" si="33">P8*$A8</f>
        <v>120.23004</v>
      </c>
      <c r="R8">
        <v>5.9927239999999999</v>
      </c>
      <c r="S8">
        <f t="shared" ref="S8" si="34">R8*$A8</f>
        <v>119.85448</v>
      </c>
    </row>
    <row r="9" spans="1:19">
      <c r="A9">
        <v>25</v>
      </c>
      <c r="B9">
        <v>4.3386509999999996</v>
      </c>
      <c r="C9">
        <f t="shared" si="6"/>
        <v>108.466275</v>
      </c>
      <c r="D9">
        <v>4.6955720000000003</v>
      </c>
      <c r="E9">
        <f t="shared" ref="E9" si="35">D9*$A9</f>
        <v>117.38930000000001</v>
      </c>
      <c r="F9">
        <v>4.7020410000000004</v>
      </c>
      <c r="G9">
        <f t="shared" ref="G9" si="36">F9*$A9</f>
        <v>117.55102500000001</v>
      </c>
      <c r="H9">
        <v>4.5594840000000003</v>
      </c>
      <c r="I9">
        <f t="shared" ref="I9" si="37">H9*$A9</f>
        <v>113.98710000000001</v>
      </c>
      <c r="J9">
        <v>4.6137589999999999</v>
      </c>
      <c r="K9">
        <f t="shared" ref="K9" si="38">J9*$A9</f>
        <v>115.343975</v>
      </c>
      <c r="L9">
        <v>4.7030200000000004</v>
      </c>
      <c r="M9">
        <f t="shared" ref="M9" si="39">L9*$A9</f>
        <v>117.57550000000001</v>
      </c>
      <c r="N9">
        <v>4.8177050000000001</v>
      </c>
      <c r="O9">
        <f t="shared" si="3"/>
        <v>120.44262500000001</v>
      </c>
      <c r="P9">
        <v>4.8579569999999999</v>
      </c>
      <c r="Q9">
        <f t="shared" ref="Q9" si="40">P9*$A9</f>
        <v>121.448925</v>
      </c>
      <c r="R9">
        <v>4.870133</v>
      </c>
      <c r="S9">
        <f t="shared" ref="S9" si="41">R9*$A9</f>
        <v>121.753325</v>
      </c>
    </row>
    <row r="10" spans="1:19">
      <c r="A10">
        <v>30</v>
      </c>
      <c r="B10">
        <v>3.6895609999999999</v>
      </c>
      <c r="C10">
        <f t="shared" si="6"/>
        <v>110.68683</v>
      </c>
      <c r="D10">
        <v>4.018694</v>
      </c>
      <c r="E10">
        <f t="shared" ref="E10" si="42">D10*$A10</f>
        <v>120.56082000000001</v>
      </c>
      <c r="F10">
        <v>4.0282960000000001</v>
      </c>
      <c r="G10">
        <f t="shared" ref="G10" si="43">F10*$A10</f>
        <v>120.84888000000001</v>
      </c>
      <c r="H10">
        <v>3.9101949999999999</v>
      </c>
      <c r="I10">
        <f t="shared" ref="I10" si="44">H10*$A10</f>
        <v>117.30584999999999</v>
      </c>
      <c r="J10">
        <v>3.885278</v>
      </c>
      <c r="K10">
        <f t="shared" ref="K10" si="45">J10*$A10</f>
        <v>116.55834</v>
      </c>
      <c r="L10">
        <v>3.9688300000000001</v>
      </c>
      <c r="M10">
        <f t="shared" ref="M10" si="46">L10*$A10</f>
        <v>119.06490000000001</v>
      </c>
      <c r="N10">
        <v>4.0329240000000004</v>
      </c>
      <c r="O10">
        <f t="shared" si="3"/>
        <v>120.98772000000001</v>
      </c>
      <c r="P10">
        <v>4.0870850000000001</v>
      </c>
      <c r="Q10">
        <f t="shared" ref="Q10" si="47">P10*$A10</f>
        <v>122.61255</v>
      </c>
      <c r="R10">
        <v>4.4877200000000004</v>
      </c>
      <c r="S10">
        <f t="shared" ref="S10" si="48">R10*$A10</f>
        <v>134.63160000000002</v>
      </c>
    </row>
    <row r="11" spans="1:19">
      <c r="A11">
        <v>35</v>
      </c>
      <c r="B11">
        <v>3.2390400000000001</v>
      </c>
      <c r="C11">
        <f t="shared" si="6"/>
        <v>113.3664</v>
      </c>
      <c r="D11">
        <v>3.5487030000000002</v>
      </c>
      <c r="E11">
        <f t="shared" ref="E11" si="49">D11*$A11</f>
        <v>124.204605</v>
      </c>
      <c r="F11">
        <v>3.4849389999999998</v>
      </c>
      <c r="G11">
        <f t="shared" ref="G11" si="50">F11*$A11</f>
        <v>121.972865</v>
      </c>
      <c r="H11">
        <v>3.340551</v>
      </c>
      <c r="I11">
        <f t="shared" ref="I11" si="51">H11*$A11</f>
        <v>116.919285</v>
      </c>
      <c r="J11">
        <v>3.3883779999999999</v>
      </c>
      <c r="K11">
        <f t="shared" ref="K11" si="52">J11*$A11</f>
        <v>118.59322999999999</v>
      </c>
      <c r="L11">
        <v>3.4370099999999999</v>
      </c>
      <c r="M11">
        <f t="shared" ref="M11" si="53">L11*$A11</f>
        <v>120.29535</v>
      </c>
      <c r="N11">
        <v>3.5259550000000002</v>
      </c>
      <c r="O11">
        <f t="shared" si="3"/>
        <v>123.40842500000001</v>
      </c>
      <c r="P11">
        <v>3.5302989999999999</v>
      </c>
      <c r="Q11">
        <f t="shared" ref="Q11" si="54">P11*$A11</f>
        <v>123.56046499999999</v>
      </c>
      <c r="R11">
        <v>3.5266690000000001</v>
      </c>
      <c r="S11">
        <f t="shared" ref="S11" si="55">R11*$A11</f>
        <v>123.433415</v>
      </c>
    </row>
    <row r="12" spans="1:19">
      <c r="A12">
        <v>40</v>
      </c>
      <c r="B12">
        <v>2.9583089999999999</v>
      </c>
      <c r="C12">
        <f t="shared" si="6"/>
        <v>118.33235999999999</v>
      </c>
      <c r="D12">
        <v>3.2410030000000001</v>
      </c>
      <c r="E12">
        <f t="shared" ref="E12" si="56">D12*$A12</f>
        <v>129.64012</v>
      </c>
      <c r="F12">
        <v>3.1578819999999999</v>
      </c>
      <c r="G12">
        <f t="shared" ref="G12" si="57">F12*$A12</f>
        <v>126.31528</v>
      </c>
      <c r="H12">
        <v>3.0464030000000002</v>
      </c>
      <c r="I12">
        <f t="shared" ref="I12" si="58">H12*$A12</f>
        <v>121.85612</v>
      </c>
      <c r="J12">
        <v>3.0254829999999999</v>
      </c>
      <c r="K12">
        <f t="shared" ref="K12" si="59">J12*$A12</f>
        <v>121.01931999999999</v>
      </c>
      <c r="L12">
        <v>3.0449890000000002</v>
      </c>
      <c r="M12">
        <f t="shared" ref="M12" si="60">L12*$A12</f>
        <v>121.79956000000001</v>
      </c>
      <c r="N12">
        <v>3.2091150000000002</v>
      </c>
      <c r="O12">
        <f t="shared" si="3"/>
        <v>128.3646</v>
      </c>
      <c r="P12">
        <v>3.150109</v>
      </c>
      <c r="Q12">
        <f t="shared" ref="Q12" si="61">P12*$A12</f>
        <v>126.00436000000001</v>
      </c>
      <c r="R12">
        <v>3.1883430000000001</v>
      </c>
      <c r="S12">
        <f t="shared" ref="S12" si="62">R12*$A12</f>
        <v>127.53372</v>
      </c>
    </row>
    <row r="13" spans="1:19">
      <c r="A13">
        <v>45</v>
      </c>
      <c r="B13">
        <v>2.9738020000000001</v>
      </c>
      <c r="C13">
        <f t="shared" si="6"/>
        <v>133.82109</v>
      </c>
      <c r="D13">
        <v>3.0209760000000001</v>
      </c>
      <c r="E13">
        <f t="shared" ref="E13" si="63">D13*$A13</f>
        <v>135.94391999999999</v>
      </c>
      <c r="F13">
        <v>3.0167929999999998</v>
      </c>
      <c r="G13">
        <f t="shared" ref="G13" si="64">F13*$A13</f>
        <v>135.755685</v>
      </c>
      <c r="H13">
        <v>2.920668</v>
      </c>
      <c r="I13">
        <f t="shared" ref="I13" si="65">H13*$A13</f>
        <v>131.43006</v>
      </c>
      <c r="J13">
        <v>2.9326789999999998</v>
      </c>
      <c r="K13">
        <f t="shared" ref="K13" si="66">J13*$A13</f>
        <v>131.97055499999999</v>
      </c>
      <c r="L13">
        <v>2.9719890000000002</v>
      </c>
      <c r="M13">
        <f t="shared" ref="M13" si="67">L13*$A13</f>
        <v>133.73950500000001</v>
      </c>
      <c r="N13">
        <v>3.0214189999999999</v>
      </c>
      <c r="O13">
        <f t="shared" si="3"/>
        <v>135.963855</v>
      </c>
      <c r="P13">
        <v>3.0582790000000002</v>
      </c>
      <c r="Q13">
        <f t="shared" ref="Q13" si="68">P13*$A13</f>
        <v>137.62255500000001</v>
      </c>
      <c r="R13">
        <v>3.0362580000000001</v>
      </c>
      <c r="S13">
        <f t="shared" ref="S13" si="69">R13*$A13</f>
        <v>136.63160999999999</v>
      </c>
    </row>
    <row r="14" spans="1:19">
      <c r="A14">
        <v>50</v>
      </c>
      <c r="B14">
        <v>2.8100849999999999</v>
      </c>
      <c r="C14">
        <f t="shared" si="6"/>
        <v>140.50424999999998</v>
      </c>
      <c r="D14">
        <v>2.8300830000000001</v>
      </c>
      <c r="E14">
        <f t="shared" ref="E14" si="70">D14*$A14</f>
        <v>141.50415000000001</v>
      </c>
      <c r="F14">
        <v>2.8160150000000002</v>
      </c>
      <c r="G14">
        <f t="shared" ref="G14" si="71">F14*$A14</f>
        <v>140.80074999999999</v>
      </c>
      <c r="H14">
        <v>2.6937730000000002</v>
      </c>
      <c r="I14">
        <f t="shared" ref="I14" si="72">H14*$A14</f>
        <v>134.68865</v>
      </c>
      <c r="J14">
        <v>2.6537540000000002</v>
      </c>
      <c r="K14">
        <f t="shared" ref="K14" si="73">J14*$A14</f>
        <v>132.68770000000001</v>
      </c>
      <c r="L14">
        <v>2.721822</v>
      </c>
      <c r="M14">
        <f t="shared" ref="M14" si="74">L14*$A14</f>
        <v>136.09110000000001</v>
      </c>
      <c r="N14">
        <v>2.7676180000000001</v>
      </c>
      <c r="O14">
        <f t="shared" si="3"/>
        <v>138.3809</v>
      </c>
      <c r="P14">
        <v>2.787833</v>
      </c>
      <c r="Q14">
        <f t="shared" ref="Q14" si="75">P14*$A14</f>
        <v>139.39165</v>
      </c>
      <c r="R14">
        <v>2.7788040000000001</v>
      </c>
      <c r="S14">
        <f t="shared" ref="S14" si="76">R14*$A14</f>
        <v>138.9402</v>
      </c>
    </row>
    <row r="15" spans="1:19">
      <c r="A15">
        <v>55</v>
      </c>
      <c r="B15">
        <v>2.6317409999999999</v>
      </c>
      <c r="C15">
        <f t="shared" si="6"/>
        <v>144.745755</v>
      </c>
      <c r="D15">
        <v>2.652549</v>
      </c>
      <c r="E15">
        <f t="shared" ref="E15" si="77">D15*$A15</f>
        <v>145.89019500000001</v>
      </c>
      <c r="F15">
        <v>2.6074850000000001</v>
      </c>
      <c r="G15">
        <f t="shared" ref="G15" si="78">F15*$A15</f>
        <v>143.411675</v>
      </c>
      <c r="H15">
        <v>2.481185</v>
      </c>
      <c r="I15">
        <f t="shared" ref="I15" si="79">H15*$A15</f>
        <v>136.46517499999999</v>
      </c>
      <c r="J15">
        <v>2.473671</v>
      </c>
      <c r="K15">
        <f t="shared" ref="K15" si="80">J15*$A15</f>
        <v>136.051905</v>
      </c>
      <c r="L15">
        <v>2.4986199999999998</v>
      </c>
      <c r="M15">
        <f t="shared" ref="M15" si="81">L15*$A15</f>
        <v>137.42409999999998</v>
      </c>
      <c r="N15">
        <v>2.5479280000000002</v>
      </c>
      <c r="O15">
        <f t="shared" si="3"/>
        <v>140.13604000000001</v>
      </c>
      <c r="P15">
        <v>2.5634239999999999</v>
      </c>
      <c r="Q15">
        <f t="shared" ref="Q15" si="82">P15*$A15</f>
        <v>140.98831999999999</v>
      </c>
      <c r="R15">
        <v>2.549833</v>
      </c>
      <c r="S15">
        <f t="shared" ref="S15" si="83">R15*$A15</f>
        <v>140.240815</v>
      </c>
    </row>
    <row r="16" spans="1:19">
      <c r="A16">
        <v>60</v>
      </c>
      <c r="B16">
        <v>2.544451</v>
      </c>
      <c r="C16">
        <f t="shared" si="6"/>
        <v>152.66705999999999</v>
      </c>
      <c r="D16">
        <v>2.5091839999999999</v>
      </c>
      <c r="E16">
        <f t="shared" ref="E16" si="84">D16*$A16</f>
        <v>150.55104</v>
      </c>
      <c r="F16">
        <v>2.4862639999999998</v>
      </c>
      <c r="G16">
        <f t="shared" ref="G16" si="85">F16*$A16</f>
        <v>149.17583999999999</v>
      </c>
      <c r="H16">
        <v>2.3409279999999999</v>
      </c>
      <c r="I16">
        <f t="shared" ref="I16" si="86">H16*$A16</f>
        <v>140.45568</v>
      </c>
      <c r="J16">
        <v>2.2894389999999998</v>
      </c>
      <c r="K16">
        <f t="shared" ref="K16" si="87">J16*$A16</f>
        <v>137.36633999999998</v>
      </c>
      <c r="L16">
        <v>2.3438020000000002</v>
      </c>
      <c r="M16">
        <f t="shared" ref="M16" si="88">L16*$A16</f>
        <v>140.62812000000002</v>
      </c>
      <c r="N16">
        <v>2.3895189999999999</v>
      </c>
      <c r="O16">
        <f t="shared" si="3"/>
        <v>143.37114</v>
      </c>
      <c r="P16">
        <v>2.436429</v>
      </c>
      <c r="Q16">
        <f t="shared" ref="Q16" si="89">P16*$A16</f>
        <v>146.18574000000001</v>
      </c>
      <c r="R16">
        <v>2.3774980000000001</v>
      </c>
      <c r="S16">
        <f t="shared" ref="S16" si="90">R16*$A16</f>
        <v>142.64988</v>
      </c>
    </row>
    <row r="17" spans="1:19">
      <c r="A17">
        <v>65</v>
      </c>
      <c r="B17">
        <v>2.5139109999999998</v>
      </c>
      <c r="C17">
        <f t="shared" si="6"/>
        <v>163.40421499999999</v>
      </c>
      <c r="D17">
        <v>2.4031500000000001</v>
      </c>
      <c r="E17">
        <f t="shared" ref="E17" si="91">D17*$A17</f>
        <v>156.20475000000002</v>
      </c>
      <c r="F17">
        <v>2.3513649999999999</v>
      </c>
      <c r="G17">
        <f t="shared" ref="G17" si="92">F17*$A17</f>
        <v>152.83872499999998</v>
      </c>
      <c r="H17">
        <v>2.208501</v>
      </c>
      <c r="I17">
        <f t="shared" ref="I17" si="93">H17*$A17</f>
        <v>143.55256500000002</v>
      </c>
      <c r="J17">
        <v>2.212415</v>
      </c>
      <c r="K17">
        <f t="shared" ref="K17" si="94">J17*$A17</f>
        <v>143.80697499999999</v>
      </c>
      <c r="L17">
        <v>2.1950780000000001</v>
      </c>
      <c r="M17">
        <f t="shared" ref="M17" si="95">L17*$A17</f>
        <v>142.68007</v>
      </c>
      <c r="N17">
        <v>2.2690139999999999</v>
      </c>
      <c r="O17">
        <f t="shared" si="3"/>
        <v>147.48590999999999</v>
      </c>
      <c r="P17">
        <v>2.2703899999999999</v>
      </c>
      <c r="Q17">
        <f t="shared" ref="Q17" si="96">P17*$A17</f>
        <v>147.57534999999999</v>
      </c>
      <c r="R17">
        <v>2.2321620000000002</v>
      </c>
      <c r="S17">
        <f t="shared" ref="S17" si="97">R17*$A17</f>
        <v>145.09053</v>
      </c>
    </row>
    <row r="18" spans="1:19">
      <c r="A18">
        <v>70</v>
      </c>
      <c r="B18">
        <v>2.5218240000000001</v>
      </c>
      <c r="C18">
        <f t="shared" si="6"/>
        <v>176.52768</v>
      </c>
      <c r="D18">
        <v>2.3220480000000001</v>
      </c>
      <c r="E18">
        <f t="shared" ref="E18" si="98">D18*$A18</f>
        <v>162.54336000000001</v>
      </c>
      <c r="F18">
        <v>2.2839269999999998</v>
      </c>
      <c r="G18">
        <f t="shared" ref="G18" si="99">F18*$A18</f>
        <v>159.87488999999999</v>
      </c>
      <c r="H18">
        <v>2.1389360000000002</v>
      </c>
      <c r="I18">
        <f t="shared" ref="I18" si="100">H18*$A18</f>
        <v>149.72552000000002</v>
      </c>
      <c r="J18">
        <v>2.0644900000000002</v>
      </c>
      <c r="K18">
        <f t="shared" ref="K18" si="101">J18*$A18</f>
        <v>144.51430000000002</v>
      </c>
      <c r="L18">
        <v>2.0868259999999998</v>
      </c>
      <c r="M18">
        <f t="shared" ref="M18" si="102">L18*$A18</f>
        <v>146.07782</v>
      </c>
      <c r="N18">
        <v>2.0326080000000002</v>
      </c>
      <c r="O18">
        <f t="shared" si="3"/>
        <v>142.28256000000002</v>
      </c>
      <c r="P18">
        <v>2.1361089999999998</v>
      </c>
      <c r="Q18">
        <f t="shared" ref="Q18" si="103">P18*$A18</f>
        <v>149.52762999999999</v>
      </c>
      <c r="R18">
        <v>2.1226389999999999</v>
      </c>
      <c r="S18">
        <f t="shared" ref="S18" si="104">R18*$A18</f>
        <v>148.58473000000001</v>
      </c>
    </row>
    <row r="19" spans="1:19">
      <c r="A19">
        <v>75</v>
      </c>
      <c r="B19">
        <v>2.6200030000000001</v>
      </c>
      <c r="C19">
        <f t="shared" si="6"/>
        <v>196.500225</v>
      </c>
      <c r="D19">
        <v>2.3005939999999998</v>
      </c>
      <c r="E19">
        <f t="shared" ref="E19" si="105">D19*$A19</f>
        <v>172.54454999999999</v>
      </c>
      <c r="F19">
        <v>2.197098</v>
      </c>
      <c r="G19">
        <f t="shared" ref="G19" si="106">F19*$A19</f>
        <v>164.78235000000001</v>
      </c>
      <c r="H19">
        <v>2.0743309999999999</v>
      </c>
      <c r="I19">
        <f t="shared" ref="I19" si="107">H19*$A19</f>
        <v>155.574825</v>
      </c>
      <c r="J19">
        <v>2.0061270000000002</v>
      </c>
      <c r="K19">
        <f t="shared" ref="K19" si="108">J19*$A19</f>
        <v>150.45952500000001</v>
      </c>
      <c r="L19">
        <v>2.0348830000000002</v>
      </c>
      <c r="M19">
        <f t="shared" ref="M19" si="109">L19*$A19</f>
        <v>152.61622500000001</v>
      </c>
      <c r="N19">
        <v>2.0130189999999999</v>
      </c>
      <c r="O19">
        <f t="shared" si="3"/>
        <v>150.97642500000001</v>
      </c>
      <c r="P19">
        <v>2.060149</v>
      </c>
      <c r="Q19">
        <f t="shared" ref="Q19" si="110">P19*$A19</f>
        <v>154.51117500000001</v>
      </c>
      <c r="R19">
        <v>2.0143930000000001</v>
      </c>
      <c r="S19">
        <f t="shared" ref="S19" si="111">R19*$A19</f>
        <v>151.079475</v>
      </c>
    </row>
    <row r="20" spans="1:19">
      <c r="A20">
        <v>80</v>
      </c>
      <c r="B20">
        <v>2.726566</v>
      </c>
      <c r="C20">
        <f t="shared" si="6"/>
        <v>218.12528</v>
      </c>
      <c r="D20">
        <v>2.2009669999999999</v>
      </c>
      <c r="E20">
        <f t="shared" ref="E20" si="112">D20*$A20</f>
        <v>176.07736</v>
      </c>
      <c r="F20">
        <v>2.1760139999999999</v>
      </c>
      <c r="G20">
        <f t="shared" ref="G20" si="113">F20*$A20</f>
        <v>174.08112</v>
      </c>
      <c r="H20">
        <v>2.1022820000000002</v>
      </c>
      <c r="I20">
        <f t="shared" ref="I20" si="114">H20*$A20</f>
        <v>168.18256000000002</v>
      </c>
      <c r="J20">
        <v>1.935595</v>
      </c>
      <c r="K20">
        <f t="shared" ref="K20" si="115">J20*$A20</f>
        <v>154.8476</v>
      </c>
      <c r="L20">
        <v>1.9690799999999999</v>
      </c>
      <c r="M20">
        <f t="shared" ref="M20" si="116">L20*$A20</f>
        <v>157.5264</v>
      </c>
      <c r="N20">
        <v>2.034157</v>
      </c>
      <c r="O20">
        <f t="shared" si="3"/>
        <v>162.73256000000001</v>
      </c>
      <c r="P20">
        <v>1.9755259999999999</v>
      </c>
      <c r="Q20">
        <f t="shared" ref="Q20" si="117">P20*$A20</f>
        <v>158.04208</v>
      </c>
      <c r="R20">
        <v>1.995188</v>
      </c>
      <c r="S20">
        <f t="shared" ref="S20" si="118">R20*$A20</f>
        <v>159.61503999999999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workbookViewId="0">
      <selection activeCell="Q17" sqref="Q17"/>
    </sheetView>
  </sheetViews>
  <sheetFormatPr baseColWidth="10" defaultRowHeight="15" x14ac:dyDescent="0"/>
  <cols>
    <col min="1" max="1" width="12.6640625" customWidth="1"/>
  </cols>
  <sheetData>
    <row r="2" spans="1:15">
      <c r="A2" t="s">
        <v>60</v>
      </c>
      <c r="B2">
        <v>0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5">
      <c r="A3" t="s">
        <v>67</v>
      </c>
      <c r="B3">
        <v>2.0072380000000001</v>
      </c>
      <c r="C3">
        <v>1.9442440000000001</v>
      </c>
      <c r="D3">
        <v>1.936733</v>
      </c>
      <c r="E3">
        <v>1.978748</v>
      </c>
      <c r="F3">
        <v>1.949058</v>
      </c>
      <c r="G3">
        <v>1.9928969999999999</v>
      </c>
      <c r="H3">
        <v>2.1628219999999998</v>
      </c>
      <c r="I3">
        <v>2.219884</v>
      </c>
      <c r="J3">
        <v>2.0405859999999998</v>
      </c>
      <c r="K3">
        <v>1.678523</v>
      </c>
    </row>
    <row r="4" spans="1:15">
      <c r="A4" t="s">
        <v>66</v>
      </c>
      <c r="B4">
        <v>2</v>
      </c>
      <c r="C4">
        <v>18</v>
      </c>
      <c r="D4">
        <v>135</v>
      </c>
      <c r="E4">
        <v>493</v>
      </c>
      <c r="F4">
        <v>1977</v>
      </c>
      <c r="G4">
        <v>7812</v>
      </c>
      <c r="H4">
        <v>31199</v>
      </c>
      <c r="I4">
        <v>125043</v>
      </c>
      <c r="J4">
        <v>499234</v>
      </c>
      <c r="K4">
        <v>2002278</v>
      </c>
    </row>
    <row r="5" spans="1:15">
      <c r="A5" t="s">
        <v>61</v>
      </c>
      <c r="B5">
        <v>0</v>
      </c>
      <c r="C5">
        <v>32</v>
      </c>
      <c r="D5">
        <v>266</v>
      </c>
      <c r="E5">
        <v>982</v>
      </c>
      <c r="F5">
        <v>3950</v>
      </c>
      <c r="G5">
        <v>15620</v>
      </c>
      <c r="H5">
        <v>62394</v>
      </c>
      <c r="I5">
        <v>250082</v>
      </c>
      <c r="J5">
        <v>998464</v>
      </c>
      <c r="K5">
        <v>4004552</v>
      </c>
    </row>
    <row r="6" spans="1:15">
      <c r="A6" t="s">
        <v>62</v>
      </c>
      <c r="B6">
        <v>16000000</v>
      </c>
      <c r="C6">
        <v>15999968</v>
      </c>
      <c r="D6">
        <v>15999734</v>
      </c>
      <c r="E6">
        <v>15999018</v>
      </c>
      <c r="F6">
        <v>15996050</v>
      </c>
      <c r="G6">
        <v>15984380</v>
      </c>
      <c r="H6">
        <v>15937606</v>
      </c>
      <c r="I6">
        <v>15001536</v>
      </c>
      <c r="J6">
        <v>15001536</v>
      </c>
      <c r="K6">
        <v>11995448</v>
      </c>
    </row>
    <row r="7" spans="1:15">
      <c r="A7" t="s">
        <v>63</v>
      </c>
      <c r="B7">
        <v>16000000</v>
      </c>
      <c r="C7">
        <v>16000000</v>
      </c>
      <c r="D7">
        <v>16000000</v>
      </c>
      <c r="E7">
        <v>16000000</v>
      </c>
      <c r="F7">
        <v>16000000</v>
      </c>
      <c r="G7">
        <v>16000000</v>
      </c>
      <c r="H7">
        <v>16000000</v>
      </c>
      <c r="I7">
        <v>16000000</v>
      </c>
      <c r="J7">
        <v>16000000</v>
      </c>
      <c r="K7">
        <v>16000000</v>
      </c>
    </row>
    <row r="9" spans="1:15">
      <c r="A9" t="s">
        <v>64</v>
      </c>
      <c r="B9">
        <f>SUM(B5:B7)</f>
        <v>32000000</v>
      </c>
      <c r="C9">
        <f>SUM(C5:C7)</f>
        <v>32000000</v>
      </c>
      <c r="D9">
        <f>SUM(D5:D7)</f>
        <v>32000000</v>
      </c>
      <c r="E9">
        <f t="shared" ref="C9:K9" si="0">SUM(E5:E7)</f>
        <v>32000000</v>
      </c>
      <c r="F9">
        <f t="shared" si="0"/>
        <v>32000000</v>
      </c>
      <c r="G9">
        <f t="shared" si="0"/>
        <v>32000000</v>
      </c>
      <c r="H9">
        <f t="shared" si="0"/>
        <v>32000000</v>
      </c>
      <c r="I9">
        <f t="shared" si="0"/>
        <v>31251618</v>
      </c>
      <c r="J9">
        <f t="shared" si="0"/>
        <v>32000000</v>
      </c>
      <c r="K9">
        <f t="shared" si="0"/>
        <v>32000000</v>
      </c>
    </row>
    <row r="10" spans="1:15">
      <c r="A10" t="s">
        <v>65</v>
      </c>
      <c r="B10">
        <f>B5/(B9/2)*100</f>
        <v>0</v>
      </c>
      <c r="C10">
        <f>C5/(C9/2)*100</f>
        <v>1.9999999999999998E-4</v>
      </c>
      <c r="D10">
        <f t="shared" ref="D10:K10" si="1">D5/(D9/2)*100</f>
        <v>1.6625000000000001E-3</v>
      </c>
      <c r="E10">
        <f t="shared" si="1"/>
        <v>6.1374999999999997E-3</v>
      </c>
      <c r="F10">
        <f t="shared" si="1"/>
        <v>2.4687500000000001E-2</v>
      </c>
      <c r="G10">
        <f t="shared" si="1"/>
        <v>9.7625000000000003E-2</v>
      </c>
      <c r="H10">
        <f t="shared" si="1"/>
        <v>0.38996249999999999</v>
      </c>
      <c r="I10">
        <f t="shared" si="1"/>
        <v>1.6004419355183466</v>
      </c>
      <c r="J10">
        <f t="shared" si="1"/>
        <v>6.2404000000000002</v>
      </c>
      <c r="K10">
        <f t="shared" si="1"/>
        <v>25.028450000000003</v>
      </c>
      <c r="O10" t="s">
        <v>81</v>
      </c>
    </row>
    <row r="11" spans="1:15">
      <c r="O11" t="s">
        <v>82</v>
      </c>
    </row>
    <row r="12" spans="1:15">
      <c r="O12" t="s">
        <v>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F15" sqref="F15"/>
    </sheetView>
  </sheetViews>
  <sheetFormatPr baseColWidth="10" defaultRowHeight="15" x14ac:dyDescent="0"/>
  <cols>
    <col min="1" max="1" width="23.6640625" customWidth="1"/>
    <col min="2" max="2" width="15.33203125" customWidth="1"/>
    <col min="3" max="3" width="17.5" customWidth="1"/>
    <col min="4" max="4" width="19.1640625" customWidth="1"/>
    <col min="5" max="5" width="16.83203125" customWidth="1"/>
    <col min="6" max="6" width="19.6640625" customWidth="1"/>
    <col min="7" max="7" width="18.6640625" customWidth="1"/>
    <col min="8" max="8" width="16.5" customWidth="1"/>
    <col min="9" max="9" width="17.5" customWidth="1"/>
    <col min="10" max="10" width="15.5" customWidth="1"/>
  </cols>
  <sheetData>
    <row r="1" spans="1:10">
      <c r="A1" t="s">
        <v>2</v>
      </c>
    </row>
    <row r="2" spans="1:10">
      <c r="A2" t="s">
        <v>1</v>
      </c>
      <c r="B2">
        <v>1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</row>
    <row r="3" spans="1:10">
      <c r="A3" t="s">
        <v>68</v>
      </c>
      <c r="B3" s="10">
        <v>48847563859</v>
      </c>
      <c r="C3" s="10">
        <v>48794198297</v>
      </c>
      <c r="D3" s="10">
        <v>48732720232</v>
      </c>
      <c r="E3" s="10">
        <v>48656490406</v>
      </c>
      <c r="F3" s="10">
        <v>48990853749</v>
      </c>
      <c r="G3" s="10">
        <v>50180801398</v>
      </c>
      <c r="H3" s="10">
        <v>50638011644</v>
      </c>
      <c r="I3" s="10">
        <v>51511188296</v>
      </c>
      <c r="J3" s="10">
        <v>50914711324</v>
      </c>
    </row>
    <row r="4" spans="1:10">
      <c r="A4" t="s">
        <v>69</v>
      </c>
      <c r="B4" s="10">
        <v>3645265964</v>
      </c>
      <c r="C4" s="10">
        <v>3645464439</v>
      </c>
      <c r="D4" s="10">
        <v>3646108709</v>
      </c>
      <c r="E4" s="10">
        <v>3648448248</v>
      </c>
      <c r="F4" s="10">
        <v>3672016200</v>
      </c>
      <c r="G4" s="10">
        <v>3682869649</v>
      </c>
      <c r="H4" s="10">
        <v>3696767923</v>
      </c>
      <c r="I4" s="10">
        <v>3696053800</v>
      </c>
      <c r="J4" s="10">
        <v>3666720311</v>
      </c>
    </row>
    <row r="5" spans="1:10">
      <c r="A5" t="s">
        <v>70</v>
      </c>
      <c r="B5" s="10">
        <v>1327087455</v>
      </c>
      <c r="C5" s="10">
        <v>1331615133</v>
      </c>
      <c r="D5" s="10">
        <v>1334181274</v>
      </c>
      <c r="E5" s="10">
        <v>1334123977</v>
      </c>
      <c r="F5" s="10">
        <v>1347096745</v>
      </c>
      <c r="G5" s="10">
        <v>1360865798</v>
      </c>
      <c r="H5" s="10">
        <v>1367965081</v>
      </c>
      <c r="I5" s="10">
        <v>1377452284</v>
      </c>
      <c r="J5" s="10">
        <v>1343127686</v>
      </c>
    </row>
    <row r="6" spans="1:10">
      <c r="A6" t="s">
        <v>75</v>
      </c>
      <c r="B6">
        <v>193</v>
      </c>
      <c r="C6">
        <v>244</v>
      </c>
      <c r="D6">
        <v>336</v>
      </c>
      <c r="E6">
        <v>337</v>
      </c>
      <c r="F6">
        <v>415</v>
      </c>
      <c r="G6">
        <v>496</v>
      </c>
      <c r="H6">
        <v>599</v>
      </c>
      <c r="I6">
        <v>672</v>
      </c>
      <c r="J6">
        <v>825</v>
      </c>
    </row>
    <row r="7" spans="1:10">
      <c r="A7" t="s">
        <v>74</v>
      </c>
      <c r="B7">
        <v>1</v>
      </c>
      <c r="C7">
        <v>12</v>
      </c>
      <c r="D7">
        <v>28</v>
      </c>
      <c r="E7">
        <v>39</v>
      </c>
      <c r="F7">
        <v>55</v>
      </c>
      <c r="G7">
        <v>64</v>
      </c>
      <c r="H7">
        <v>70</v>
      </c>
      <c r="I7">
        <v>88</v>
      </c>
      <c r="J7">
        <v>89</v>
      </c>
    </row>
    <row r="8" spans="1:10">
      <c r="A8" t="s">
        <v>71</v>
      </c>
      <c r="B8" s="10">
        <v>10916167212</v>
      </c>
      <c r="C8" s="10">
        <v>10903989374</v>
      </c>
      <c r="D8" s="10">
        <v>10927205337</v>
      </c>
      <c r="E8" s="10">
        <v>10911168760</v>
      </c>
      <c r="F8" s="10">
        <v>10899740711</v>
      </c>
      <c r="G8" s="10">
        <v>10900135309</v>
      </c>
      <c r="H8" s="10">
        <v>10918480720</v>
      </c>
      <c r="I8" s="10">
        <v>10988834994</v>
      </c>
      <c r="J8" s="10">
        <v>10925231677</v>
      </c>
    </row>
    <row r="9" spans="1:10">
      <c r="A9" t="s">
        <v>72</v>
      </c>
      <c r="B9" s="10">
        <v>5008078775</v>
      </c>
      <c r="C9" s="10">
        <v>5009261190</v>
      </c>
      <c r="D9" s="10">
        <v>5010967098</v>
      </c>
      <c r="E9" s="10">
        <v>4998847661</v>
      </c>
      <c r="F9" s="10">
        <v>5042352799</v>
      </c>
      <c r="G9" s="10">
        <v>5070472245</v>
      </c>
      <c r="H9" s="10">
        <v>5109361034</v>
      </c>
      <c r="I9" s="10">
        <v>5126650688</v>
      </c>
      <c r="J9" s="10">
        <v>5086887014</v>
      </c>
    </row>
    <row r="10" spans="1:10">
      <c r="A10" t="s">
        <v>73</v>
      </c>
      <c r="B10" s="10">
        <v>125277</v>
      </c>
      <c r="C10" s="10">
        <v>72503196</v>
      </c>
      <c r="D10" s="10">
        <v>7335798</v>
      </c>
      <c r="E10" s="10">
        <v>611174855</v>
      </c>
      <c r="F10" s="10">
        <v>19621649</v>
      </c>
      <c r="G10" s="10">
        <v>17297086</v>
      </c>
      <c r="H10" s="10">
        <v>91820824</v>
      </c>
      <c r="I10" s="10">
        <v>46800622</v>
      </c>
      <c r="J10" s="10">
        <v>58133768</v>
      </c>
    </row>
    <row r="11" spans="1:10">
      <c r="A11" t="s">
        <v>76</v>
      </c>
      <c r="B11" s="10">
        <v>602689965</v>
      </c>
      <c r="C11" s="10">
        <v>552069935</v>
      </c>
      <c r="D11" s="10">
        <v>600797658</v>
      </c>
      <c r="E11" s="10">
        <v>153370347</v>
      </c>
      <c r="F11" s="10">
        <v>604057309</v>
      </c>
      <c r="G11" s="10">
        <v>609411019</v>
      </c>
      <c r="H11" s="10">
        <v>614515651</v>
      </c>
      <c r="I11" s="10">
        <v>575164932</v>
      </c>
      <c r="J11" s="10">
        <v>596996687</v>
      </c>
    </row>
    <row r="12" spans="1:10">
      <c r="A12" t="s">
        <v>77</v>
      </c>
      <c r="B12" s="10">
        <v>3538119648</v>
      </c>
      <c r="C12" s="10">
        <v>3538841419</v>
      </c>
      <c r="D12" s="10">
        <v>3534718291</v>
      </c>
      <c r="E12" s="10">
        <v>3538304865</v>
      </c>
      <c r="F12" s="10">
        <v>3558382574</v>
      </c>
      <c r="G12" s="10">
        <v>3548383297</v>
      </c>
      <c r="H12" s="10">
        <v>3542889208</v>
      </c>
      <c r="I12" s="10">
        <v>3534889090</v>
      </c>
      <c r="J12" s="10">
        <v>3498305398</v>
      </c>
    </row>
    <row r="13" spans="1:10">
      <c r="A13" t="s">
        <v>78</v>
      </c>
      <c r="B13" s="10">
        <v>1255993864</v>
      </c>
      <c r="C13" s="10">
        <v>1261107825</v>
      </c>
      <c r="D13" s="10">
        <v>1263487883</v>
      </c>
      <c r="E13" s="10">
        <v>1262617277</v>
      </c>
      <c r="F13" s="10">
        <v>1273158809</v>
      </c>
      <c r="G13" s="10">
        <v>1279886863</v>
      </c>
      <c r="H13" s="10">
        <v>1290358184</v>
      </c>
      <c r="I13" s="10">
        <v>1292921005</v>
      </c>
      <c r="J13" s="10">
        <v>1242030928</v>
      </c>
    </row>
    <row r="14" spans="1:10">
      <c r="A14" t="s">
        <v>79</v>
      </c>
      <c r="B14" s="10">
        <v>5916633</v>
      </c>
      <c r="C14" s="10">
        <v>6054754</v>
      </c>
      <c r="D14" s="10">
        <v>5828296</v>
      </c>
      <c r="E14" s="10">
        <v>6002499</v>
      </c>
      <c r="F14" s="10">
        <v>7096186</v>
      </c>
      <c r="G14" s="10">
        <v>10158586</v>
      </c>
      <c r="H14" s="10">
        <v>26624846</v>
      </c>
      <c r="I14" s="10">
        <v>57854150</v>
      </c>
      <c r="J14" s="10">
        <v>217698342</v>
      </c>
    </row>
    <row r="15" spans="1:10">
      <c r="A15" t="s">
        <v>80</v>
      </c>
      <c r="B15" s="10">
        <v>3999723</v>
      </c>
      <c r="C15" s="10">
        <v>4202598</v>
      </c>
      <c r="D15" s="10">
        <v>4181293</v>
      </c>
      <c r="E15" s="10">
        <v>4188952</v>
      </c>
      <c r="F15" s="10">
        <v>4345663</v>
      </c>
      <c r="G15" s="10">
        <v>5027167</v>
      </c>
      <c r="H15" s="10">
        <v>5249714</v>
      </c>
      <c r="I15" s="10">
        <v>6133990</v>
      </c>
      <c r="J15" s="10">
        <v>19407687</v>
      </c>
    </row>
    <row r="17" spans="1:10">
      <c r="A17" t="s">
        <v>57</v>
      </c>
    </row>
    <row r="18" spans="1:10">
      <c r="A18" t="s">
        <v>1</v>
      </c>
      <c r="B18">
        <v>1</v>
      </c>
      <c r="C18">
        <v>10</v>
      </c>
      <c r="D18">
        <v>20</v>
      </c>
      <c r="E18">
        <v>30</v>
      </c>
      <c r="F18">
        <v>40</v>
      </c>
      <c r="G18">
        <v>50</v>
      </c>
      <c r="H18">
        <v>60</v>
      </c>
      <c r="I18">
        <v>70</v>
      </c>
      <c r="J18">
        <v>80</v>
      </c>
    </row>
    <row r="19" spans="1:10">
      <c r="A19" t="s">
        <v>68</v>
      </c>
      <c r="B19" s="10">
        <v>111221730555</v>
      </c>
      <c r="C19" s="10">
        <v>111116668389</v>
      </c>
      <c r="D19" s="10">
        <v>111140631149</v>
      </c>
      <c r="E19" s="10">
        <v>110849667015</v>
      </c>
      <c r="F19" s="10">
        <v>110890990762</v>
      </c>
      <c r="G19" s="10">
        <v>111912428534</v>
      </c>
      <c r="H19" s="10">
        <v>114553715182</v>
      </c>
      <c r="I19" s="10">
        <v>113902994446</v>
      </c>
      <c r="J19" s="10">
        <v>114977710329</v>
      </c>
    </row>
    <row r="20" spans="1:10">
      <c r="A20" t="s">
        <v>69</v>
      </c>
      <c r="B20" s="10">
        <v>3700940880</v>
      </c>
      <c r="C20" s="10">
        <v>3699924809</v>
      </c>
      <c r="D20" s="10">
        <v>3689270625</v>
      </c>
      <c r="E20" s="10">
        <v>3697536222</v>
      </c>
      <c r="F20" s="10">
        <v>3697074476</v>
      </c>
      <c r="G20" s="10">
        <v>3627545316</v>
      </c>
      <c r="H20" s="10">
        <v>3564149493</v>
      </c>
      <c r="I20" s="10">
        <v>3508480625</v>
      </c>
      <c r="J20" s="10">
        <v>3464638649</v>
      </c>
    </row>
    <row r="21" spans="1:10">
      <c r="A21" t="s">
        <v>70</v>
      </c>
      <c r="B21" s="10">
        <v>1388667977</v>
      </c>
      <c r="C21" s="10">
        <v>1396059228</v>
      </c>
      <c r="D21" s="10">
        <v>1396637305</v>
      </c>
      <c r="E21" s="10">
        <v>1395971312</v>
      </c>
      <c r="F21" s="10">
        <v>1400689713</v>
      </c>
      <c r="G21" s="10">
        <v>1359654172</v>
      </c>
      <c r="H21" s="10">
        <v>1335927012</v>
      </c>
      <c r="I21" s="10">
        <v>1300682176</v>
      </c>
      <c r="J21" s="10">
        <v>1282672586</v>
      </c>
    </row>
    <row r="22" spans="1:10">
      <c r="A22" t="s">
        <v>75</v>
      </c>
      <c r="B22">
        <v>235</v>
      </c>
      <c r="C22">
        <v>280</v>
      </c>
      <c r="D22">
        <v>333</v>
      </c>
      <c r="E22">
        <v>357</v>
      </c>
      <c r="F22">
        <v>433</v>
      </c>
      <c r="G22">
        <v>494</v>
      </c>
      <c r="H22">
        <v>590</v>
      </c>
      <c r="I22">
        <v>663</v>
      </c>
      <c r="J22" s="10">
        <v>1079</v>
      </c>
    </row>
    <row r="23" spans="1:10">
      <c r="A23" t="s">
        <v>74</v>
      </c>
      <c r="B23">
        <v>1</v>
      </c>
      <c r="C23">
        <v>12</v>
      </c>
      <c r="D23">
        <v>26</v>
      </c>
      <c r="E23">
        <v>38</v>
      </c>
      <c r="F23">
        <v>53</v>
      </c>
      <c r="G23">
        <v>59</v>
      </c>
      <c r="H23">
        <v>76</v>
      </c>
      <c r="I23">
        <v>87</v>
      </c>
      <c r="J23">
        <v>105</v>
      </c>
    </row>
    <row r="24" spans="1:10">
      <c r="A24" t="s">
        <v>71</v>
      </c>
      <c r="B24" s="10">
        <v>40872850287</v>
      </c>
      <c r="C24" s="10">
        <v>40835391026</v>
      </c>
      <c r="D24" s="10">
        <v>40865020134</v>
      </c>
      <c r="E24" s="10">
        <v>40825673574</v>
      </c>
      <c r="F24" s="10">
        <v>40844733873</v>
      </c>
      <c r="G24" s="10">
        <v>40842552073</v>
      </c>
      <c r="H24" s="10">
        <v>40827065989</v>
      </c>
      <c r="I24" s="10">
        <v>40954310596</v>
      </c>
      <c r="J24" s="10">
        <v>40769233592</v>
      </c>
    </row>
    <row r="25" spans="1:10">
      <c r="A25" t="s">
        <v>72</v>
      </c>
      <c r="B25" s="10">
        <v>4975788654</v>
      </c>
      <c r="C25" s="10">
        <v>4985097930</v>
      </c>
      <c r="D25" s="10">
        <v>4991833519</v>
      </c>
      <c r="E25" s="10">
        <v>4981231653</v>
      </c>
      <c r="F25" s="10">
        <v>4985429690</v>
      </c>
      <c r="G25" s="10">
        <v>4912880110</v>
      </c>
      <c r="H25" s="10">
        <v>4851954292</v>
      </c>
      <c r="I25" s="10">
        <v>4810145013</v>
      </c>
      <c r="J25" s="10">
        <v>4768583016</v>
      </c>
    </row>
    <row r="26" spans="1:10">
      <c r="A26" t="s">
        <v>73</v>
      </c>
      <c r="B26" s="10">
        <v>150167</v>
      </c>
      <c r="C26" s="10">
        <v>1526043</v>
      </c>
      <c r="D26" s="10">
        <v>1956508</v>
      </c>
      <c r="E26" s="10">
        <v>102190160</v>
      </c>
      <c r="F26" s="10">
        <v>7809033</v>
      </c>
      <c r="G26" s="10">
        <v>372887080</v>
      </c>
      <c r="H26" s="10">
        <v>53889212</v>
      </c>
      <c r="I26" s="10">
        <v>61938613</v>
      </c>
      <c r="J26" s="10">
        <v>70182264</v>
      </c>
    </row>
    <row r="27" spans="1:10">
      <c r="A27" t="s">
        <v>76</v>
      </c>
      <c r="B27" s="10">
        <v>711811525</v>
      </c>
      <c r="C27" s="10">
        <v>712953536</v>
      </c>
      <c r="D27" s="10">
        <v>711249345</v>
      </c>
      <c r="E27" s="10">
        <v>437827276</v>
      </c>
      <c r="F27" s="10">
        <v>705254489</v>
      </c>
      <c r="G27" s="10">
        <v>183517648</v>
      </c>
      <c r="H27" s="10">
        <v>627533496</v>
      </c>
      <c r="I27" s="10">
        <v>446980308</v>
      </c>
      <c r="J27" s="10">
        <v>586672410</v>
      </c>
    </row>
    <row r="28" spans="1:10">
      <c r="A28" t="s">
        <v>77</v>
      </c>
      <c r="B28" s="10">
        <v>3354015056</v>
      </c>
      <c r="C28" s="10">
        <v>3357320879</v>
      </c>
      <c r="D28" s="10">
        <v>3343459316</v>
      </c>
      <c r="E28" s="10">
        <v>3358920371</v>
      </c>
      <c r="F28" s="10">
        <v>3352118554</v>
      </c>
      <c r="G28" s="10">
        <v>3265986203</v>
      </c>
      <c r="H28" s="10">
        <v>3191133026</v>
      </c>
      <c r="I28" s="10">
        <v>3112997967</v>
      </c>
      <c r="J28" s="10">
        <v>3085568076</v>
      </c>
    </row>
    <row r="29" spans="1:10">
      <c r="A29" t="s">
        <v>78</v>
      </c>
      <c r="B29" s="10">
        <v>1076583155</v>
      </c>
      <c r="C29" s="10">
        <v>1084828759</v>
      </c>
      <c r="D29" s="10">
        <v>1085611156</v>
      </c>
      <c r="E29" s="10">
        <v>1087460735</v>
      </c>
      <c r="F29" s="10">
        <v>1089401824</v>
      </c>
      <c r="G29" s="10">
        <v>1045152002</v>
      </c>
      <c r="H29" s="10">
        <v>1019439929</v>
      </c>
      <c r="I29" s="10">
        <v>987676395</v>
      </c>
      <c r="J29" s="10">
        <v>957874954</v>
      </c>
    </row>
    <row r="30" spans="1:10">
      <c r="A30" t="s">
        <v>79</v>
      </c>
      <c r="B30" s="10">
        <v>20952348</v>
      </c>
      <c r="C30" s="10">
        <v>21000326</v>
      </c>
      <c r="D30" s="10">
        <v>20847658</v>
      </c>
      <c r="E30" s="10">
        <v>21095671</v>
      </c>
      <c r="F30" s="10">
        <v>20929115</v>
      </c>
      <c r="G30" s="10">
        <v>27513007</v>
      </c>
      <c r="H30" s="10">
        <v>51971336</v>
      </c>
      <c r="I30" s="10">
        <v>89183779</v>
      </c>
      <c r="J30" s="10">
        <v>42914382</v>
      </c>
    </row>
    <row r="31" spans="1:10">
      <c r="A31" t="s">
        <v>80</v>
      </c>
      <c r="B31" s="10">
        <v>18885915</v>
      </c>
      <c r="C31" s="10">
        <v>18782827</v>
      </c>
      <c r="D31" s="10">
        <v>19144162</v>
      </c>
      <c r="E31" s="10">
        <v>19311296</v>
      </c>
      <c r="F31" s="10">
        <v>18965975</v>
      </c>
      <c r="G31" s="10">
        <v>20353093</v>
      </c>
      <c r="H31" s="10">
        <v>20926445</v>
      </c>
      <c r="I31" s="10">
        <v>24201847</v>
      </c>
      <c r="J31" s="10">
        <v>22394714</v>
      </c>
    </row>
    <row r="34" spans="1:10">
      <c r="A34" t="s">
        <v>55</v>
      </c>
    </row>
    <row r="35" spans="1:10">
      <c r="A35" s="17" t="s">
        <v>1</v>
      </c>
      <c r="B35" s="17">
        <v>1</v>
      </c>
      <c r="C35" s="17">
        <v>10</v>
      </c>
      <c r="D35" s="17">
        <v>20</v>
      </c>
      <c r="E35" s="17">
        <v>30</v>
      </c>
      <c r="F35" s="17">
        <v>40</v>
      </c>
      <c r="G35" s="17">
        <v>50</v>
      </c>
      <c r="H35" s="17">
        <v>60</v>
      </c>
      <c r="I35" s="17">
        <v>70</v>
      </c>
      <c r="J35" s="17">
        <v>80</v>
      </c>
    </row>
    <row r="36" spans="1:10">
      <c r="A36" s="17" t="s">
        <v>68</v>
      </c>
      <c r="B36" s="18">
        <v>108036477882</v>
      </c>
      <c r="C36" s="18">
        <v>107820880756</v>
      </c>
      <c r="D36" s="18">
        <v>107826731470</v>
      </c>
      <c r="E36" s="18">
        <v>107880180823</v>
      </c>
      <c r="F36" s="18">
        <v>107808317647</v>
      </c>
      <c r="G36" s="18">
        <v>109467335591</v>
      </c>
      <c r="H36" s="18">
        <v>110769145492</v>
      </c>
      <c r="I36" s="18">
        <v>111026178568</v>
      </c>
      <c r="J36" s="18">
        <v>110740761759</v>
      </c>
    </row>
    <row r="37" spans="1:10">
      <c r="A37" s="17" t="s">
        <v>69</v>
      </c>
      <c r="B37" s="18">
        <v>3454315808</v>
      </c>
      <c r="C37" s="18">
        <v>3465365479</v>
      </c>
      <c r="D37" s="18">
        <v>3462018759</v>
      </c>
      <c r="E37" s="18">
        <v>3466541705</v>
      </c>
      <c r="F37" s="18">
        <v>3473448590</v>
      </c>
      <c r="G37" s="18">
        <v>3402059448</v>
      </c>
      <c r="H37" s="18">
        <v>3355327625</v>
      </c>
      <c r="I37" s="18">
        <v>3310551283</v>
      </c>
      <c r="J37" s="18">
        <v>3283247863</v>
      </c>
    </row>
    <row r="38" spans="1:10">
      <c r="A38" s="17" t="s">
        <v>70</v>
      </c>
      <c r="B38" s="18">
        <v>1411482908</v>
      </c>
      <c r="C38" s="18">
        <v>1418179465</v>
      </c>
      <c r="D38" s="18">
        <v>1419027309</v>
      </c>
      <c r="E38" s="18">
        <v>1422875493</v>
      </c>
      <c r="F38" s="18">
        <v>1417759902</v>
      </c>
      <c r="G38" s="18">
        <v>1378527637</v>
      </c>
      <c r="H38" s="18">
        <v>1352096270</v>
      </c>
      <c r="I38" s="18">
        <v>1315916106</v>
      </c>
      <c r="J38" s="18">
        <v>1294274994</v>
      </c>
    </row>
    <row r="39" spans="1:10">
      <c r="A39" s="17" t="s">
        <v>75</v>
      </c>
      <c r="B39" s="17">
        <v>490</v>
      </c>
      <c r="C39" s="17">
        <v>292</v>
      </c>
      <c r="D39" s="17">
        <v>310</v>
      </c>
      <c r="E39" s="17">
        <v>444</v>
      </c>
      <c r="F39" s="17">
        <v>420</v>
      </c>
      <c r="G39" s="17">
        <v>518</v>
      </c>
      <c r="H39" s="17">
        <v>781</v>
      </c>
      <c r="I39" s="17">
        <v>694</v>
      </c>
      <c r="J39" s="17">
        <v>867</v>
      </c>
    </row>
    <row r="40" spans="1:10">
      <c r="A40" s="17" t="s">
        <v>74</v>
      </c>
      <c r="B40" s="17">
        <v>2</v>
      </c>
      <c r="C40" s="17">
        <v>12</v>
      </c>
      <c r="D40" s="17">
        <v>24</v>
      </c>
      <c r="E40" s="17">
        <v>36</v>
      </c>
      <c r="F40" s="17">
        <v>48</v>
      </c>
      <c r="G40" s="17">
        <v>65</v>
      </c>
      <c r="H40" s="17">
        <v>74</v>
      </c>
      <c r="I40" s="17">
        <v>79</v>
      </c>
      <c r="J40" s="17">
        <v>93</v>
      </c>
    </row>
    <row r="41" spans="1:10">
      <c r="A41" s="17" t="s">
        <v>71</v>
      </c>
      <c r="B41" s="18">
        <v>38786247722</v>
      </c>
      <c r="C41" s="18">
        <v>38737814311</v>
      </c>
      <c r="D41" s="18">
        <v>38774591784</v>
      </c>
      <c r="E41" s="18">
        <v>38787607174</v>
      </c>
      <c r="F41" s="18">
        <v>38749453846</v>
      </c>
      <c r="G41" s="18">
        <v>38760113236</v>
      </c>
      <c r="H41" s="18">
        <v>38796106784</v>
      </c>
      <c r="I41" s="18">
        <v>38755140326</v>
      </c>
      <c r="J41" s="18">
        <v>38906405098</v>
      </c>
    </row>
    <row r="42" spans="1:10">
      <c r="A42" s="17" t="s">
        <v>72</v>
      </c>
      <c r="B42" s="18">
        <v>4496265334</v>
      </c>
      <c r="C42" s="18">
        <v>4490375660</v>
      </c>
      <c r="D42" s="18">
        <v>4489046614</v>
      </c>
      <c r="E42" s="18">
        <v>4492974470</v>
      </c>
      <c r="F42" s="18">
        <v>4487284529</v>
      </c>
      <c r="G42" s="18">
        <v>4421189919</v>
      </c>
      <c r="H42" s="18">
        <v>4373767058</v>
      </c>
      <c r="I42" s="18">
        <v>4314303492</v>
      </c>
      <c r="J42" s="18">
        <v>4282826285</v>
      </c>
    </row>
    <row r="43" spans="1:10">
      <c r="A43" s="17" t="s">
        <v>73</v>
      </c>
      <c r="B43" s="18">
        <v>90848</v>
      </c>
      <c r="C43" s="18">
        <v>12293524</v>
      </c>
      <c r="D43" s="18">
        <v>147371611</v>
      </c>
      <c r="E43" s="18">
        <v>809930</v>
      </c>
      <c r="F43" s="18">
        <v>398298072</v>
      </c>
      <c r="G43" s="18">
        <v>24131772</v>
      </c>
      <c r="H43" s="18">
        <v>14030986</v>
      </c>
      <c r="I43" s="18">
        <v>138100057</v>
      </c>
      <c r="J43" s="18">
        <v>394949710</v>
      </c>
    </row>
    <row r="44" spans="1:10">
      <c r="A44" s="17" t="s">
        <v>76</v>
      </c>
      <c r="B44" s="18">
        <v>666535035</v>
      </c>
      <c r="C44" s="18">
        <v>664992730</v>
      </c>
      <c r="D44" s="18">
        <v>172417403</v>
      </c>
      <c r="E44" s="18">
        <v>673146228</v>
      </c>
      <c r="F44" s="18">
        <v>246201890</v>
      </c>
      <c r="G44" s="18">
        <v>638618164</v>
      </c>
      <c r="H44" s="18">
        <v>442770827</v>
      </c>
      <c r="I44" s="18">
        <v>492121561</v>
      </c>
      <c r="J44" s="18">
        <v>309032941</v>
      </c>
    </row>
    <row r="45" spans="1:10">
      <c r="A45" s="17" t="s">
        <v>77</v>
      </c>
      <c r="B45" s="18">
        <v>3107417671</v>
      </c>
      <c r="C45" s="18">
        <v>3124421329</v>
      </c>
      <c r="D45" s="18">
        <v>3112851271</v>
      </c>
      <c r="E45" s="18">
        <v>3117434441</v>
      </c>
      <c r="F45" s="18">
        <v>3125266011</v>
      </c>
      <c r="G45" s="18">
        <v>3056546564</v>
      </c>
      <c r="H45" s="18">
        <v>2984420301</v>
      </c>
      <c r="I45" s="18">
        <v>2902150995</v>
      </c>
      <c r="J45" s="18">
        <v>2901088025</v>
      </c>
    </row>
    <row r="46" spans="1:10">
      <c r="A46" s="17" t="s">
        <v>78</v>
      </c>
      <c r="B46" s="18">
        <v>1099620551</v>
      </c>
      <c r="C46" s="18">
        <v>1106544209</v>
      </c>
      <c r="D46" s="18">
        <v>1107083225</v>
      </c>
      <c r="E46" s="18">
        <v>1111477691</v>
      </c>
      <c r="F46" s="18">
        <v>1106522331</v>
      </c>
      <c r="G46" s="18">
        <v>1069964811</v>
      </c>
      <c r="H46" s="18">
        <v>1035052405</v>
      </c>
      <c r="I46" s="18">
        <v>982046287</v>
      </c>
      <c r="J46" s="18">
        <v>968769774</v>
      </c>
    </row>
    <row r="47" spans="1:10">
      <c r="A47" s="17" t="s">
        <v>79</v>
      </c>
      <c r="B47" s="18">
        <v>20868319</v>
      </c>
      <c r="C47" s="18">
        <v>20764272</v>
      </c>
      <c r="D47" s="18">
        <v>21153556</v>
      </c>
      <c r="E47" s="18">
        <v>20954353</v>
      </c>
      <c r="F47" s="18">
        <v>21084971</v>
      </c>
      <c r="G47" s="18">
        <v>32428168</v>
      </c>
      <c r="H47" s="18">
        <v>39472143</v>
      </c>
      <c r="I47" s="18">
        <v>87666690</v>
      </c>
      <c r="J47" s="18">
        <v>60679106</v>
      </c>
    </row>
    <row r="48" spans="1:10">
      <c r="A48" s="17" t="s">
        <v>80</v>
      </c>
      <c r="B48" s="18">
        <v>18906654</v>
      </c>
      <c r="C48" s="18">
        <v>18704977</v>
      </c>
      <c r="D48" s="18">
        <v>19223798</v>
      </c>
      <c r="E48" s="18">
        <v>18903563</v>
      </c>
      <c r="F48" s="18">
        <v>19057409</v>
      </c>
      <c r="G48" s="18">
        <v>20192819</v>
      </c>
      <c r="H48" s="18">
        <v>22929346</v>
      </c>
      <c r="I48" s="18">
        <v>23418767</v>
      </c>
      <c r="J48" s="18">
        <v>30235150</v>
      </c>
    </row>
    <row r="50" spans="1:10">
      <c r="A50" s="17" t="s">
        <v>4</v>
      </c>
    </row>
    <row r="51" spans="1:10">
      <c r="A51" s="17" t="s">
        <v>1</v>
      </c>
      <c r="B51" s="17">
        <v>1</v>
      </c>
      <c r="C51" s="17">
        <v>10</v>
      </c>
      <c r="D51" s="17">
        <v>20</v>
      </c>
      <c r="E51" s="17">
        <v>30</v>
      </c>
      <c r="F51" s="17">
        <v>40</v>
      </c>
      <c r="G51" s="17">
        <v>50</v>
      </c>
      <c r="H51" s="17">
        <v>60</v>
      </c>
      <c r="I51" s="17">
        <v>70</v>
      </c>
      <c r="J51" s="17">
        <v>80</v>
      </c>
    </row>
    <row r="52" spans="1:10">
      <c r="A52" s="17" t="s">
        <v>68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 t="s">
        <v>69</v>
      </c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 t="s">
        <v>70</v>
      </c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 t="s">
        <v>75</v>
      </c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 t="s">
        <v>74</v>
      </c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 t="s">
        <v>71</v>
      </c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 t="s">
        <v>72</v>
      </c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 t="s">
        <v>73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 t="s">
        <v>76</v>
      </c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 t="s">
        <v>77</v>
      </c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 t="s">
        <v>78</v>
      </c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 t="s">
        <v>79</v>
      </c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 t="s">
        <v>80</v>
      </c>
      <c r="B64" s="17"/>
      <c r="C64" s="17"/>
      <c r="D64" s="17"/>
      <c r="E64" s="17"/>
      <c r="F64" s="17"/>
      <c r="G64" s="17"/>
      <c r="H64" s="17"/>
      <c r="I64" s="17"/>
      <c r="J64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opLeftCell="A211" workbookViewId="0">
      <selection activeCell="B227" activeCellId="4" sqref="B10:K10 B64:K64 B118:K118 B172:K172 B227:K227"/>
    </sheetView>
  </sheetViews>
  <sheetFormatPr baseColWidth="10" defaultRowHeight="15" x14ac:dyDescent="0"/>
  <cols>
    <col min="1" max="1" width="27.5" customWidth="1"/>
    <col min="2" max="2" width="8.83203125" customWidth="1"/>
    <col min="3" max="4" width="16.1640625" customWidth="1"/>
    <col min="5" max="5" width="18.1640625" customWidth="1"/>
    <col min="6" max="6" width="17.5" customWidth="1"/>
    <col min="7" max="7" width="17.83203125" customWidth="1"/>
    <col min="8" max="8" width="20.6640625" customWidth="1"/>
    <col min="9" max="9" width="21" customWidth="1"/>
    <col min="10" max="10" width="18.1640625" customWidth="1"/>
    <col min="11" max="11" width="19.33203125" customWidth="1"/>
    <col min="12" max="12" width="29.5" customWidth="1"/>
  </cols>
  <sheetData>
    <row r="1" spans="1:12" ht="25">
      <c r="A1" s="2" t="s">
        <v>2</v>
      </c>
      <c r="B1" s="2"/>
      <c r="L1" t="s">
        <v>131</v>
      </c>
    </row>
    <row r="2" spans="1:12">
      <c r="A2" s="1" t="s">
        <v>1</v>
      </c>
      <c r="B2" s="1"/>
      <c r="C2" s="1">
        <v>1</v>
      </c>
      <c r="D2" s="1">
        <v>10</v>
      </c>
      <c r="E2" s="1">
        <v>20</v>
      </c>
      <c r="F2" s="1">
        <v>30</v>
      </c>
      <c r="G2" s="1">
        <v>40</v>
      </c>
      <c r="H2" s="1">
        <v>50</v>
      </c>
      <c r="I2" s="1">
        <v>60</v>
      </c>
      <c r="J2" s="1">
        <v>70</v>
      </c>
      <c r="K2" s="1">
        <v>80</v>
      </c>
    </row>
    <row r="3" spans="1:12">
      <c r="A3" t="s">
        <v>84</v>
      </c>
      <c r="B3" t="s">
        <v>126</v>
      </c>
      <c r="C3" s="10">
        <v>370453276186</v>
      </c>
      <c r="D3" s="10">
        <v>318707649648</v>
      </c>
      <c r="E3" s="10">
        <v>316452246665</v>
      </c>
      <c r="F3" s="10">
        <v>320797182573</v>
      </c>
      <c r="G3" s="10">
        <v>332580700584</v>
      </c>
      <c r="H3" s="10">
        <v>365870205629</v>
      </c>
      <c r="I3" s="10">
        <v>407177939245</v>
      </c>
      <c r="J3" s="10">
        <v>460656515166</v>
      </c>
      <c r="K3" s="10">
        <v>555118216858</v>
      </c>
    </row>
    <row r="4" spans="1:12">
      <c r="A4" t="s">
        <v>85</v>
      </c>
      <c r="B4" t="s">
        <v>126</v>
      </c>
      <c r="C4" s="10">
        <v>324316452490</v>
      </c>
      <c r="D4" s="10">
        <v>273073992492</v>
      </c>
      <c r="E4" s="10">
        <v>270756291993</v>
      </c>
      <c r="F4" s="10">
        <v>275650937420</v>
      </c>
      <c r="G4" s="10">
        <v>287978030203</v>
      </c>
      <c r="H4" s="10">
        <v>323854441148</v>
      </c>
      <c r="I4" s="10">
        <v>368226887934</v>
      </c>
      <c r="J4" s="10">
        <v>424003832617</v>
      </c>
      <c r="K4" s="10">
        <v>519383864811</v>
      </c>
      <c r="L4" t="s">
        <v>132</v>
      </c>
    </row>
    <row r="5" spans="1:12">
      <c r="A5" t="s">
        <v>86</v>
      </c>
      <c r="B5" t="s">
        <v>126</v>
      </c>
      <c r="C5" s="10">
        <v>293851442658</v>
      </c>
      <c r="D5" s="10">
        <v>239451013627</v>
      </c>
      <c r="E5" s="10">
        <v>239647538269</v>
      </c>
      <c r="F5" s="10">
        <v>243657011984</v>
      </c>
      <c r="G5" s="10">
        <v>255180703256</v>
      </c>
      <c r="H5" s="10">
        <v>281537239345</v>
      </c>
      <c r="I5" s="10">
        <v>318882149535</v>
      </c>
      <c r="J5" s="10">
        <v>370060151164</v>
      </c>
      <c r="K5" s="10">
        <v>456511445252</v>
      </c>
      <c r="L5" t="s">
        <v>132</v>
      </c>
    </row>
    <row r="6" spans="1:12">
      <c r="A6" t="s">
        <v>68</v>
      </c>
      <c r="B6" t="s">
        <v>126</v>
      </c>
      <c r="C6" s="10">
        <v>49587505721</v>
      </c>
      <c r="D6" s="10">
        <v>49106857755</v>
      </c>
      <c r="E6" s="10">
        <v>49129620561</v>
      </c>
      <c r="F6" s="10">
        <v>48403106505</v>
      </c>
      <c r="G6" s="10">
        <v>48599270176</v>
      </c>
      <c r="H6" s="10">
        <v>49143294121</v>
      </c>
      <c r="I6" s="10">
        <v>48712613800</v>
      </c>
      <c r="J6" s="10">
        <v>47698175397</v>
      </c>
      <c r="K6" s="10">
        <v>48962601864</v>
      </c>
    </row>
    <row r="7" spans="1:12">
      <c r="A7" t="s">
        <v>69</v>
      </c>
      <c r="B7" t="s">
        <v>126</v>
      </c>
      <c r="C7" s="10">
        <v>3640374746</v>
      </c>
      <c r="D7" s="10">
        <v>3636218904</v>
      </c>
      <c r="E7" s="10">
        <v>3645674750</v>
      </c>
      <c r="F7" s="10">
        <v>3600317788</v>
      </c>
      <c r="G7" s="10">
        <v>3603236941</v>
      </c>
      <c r="H7" s="10">
        <v>3646420136</v>
      </c>
      <c r="I7" s="10">
        <v>3626451253</v>
      </c>
      <c r="J7" s="10">
        <v>3601648567</v>
      </c>
      <c r="K7" s="10">
        <v>3714355082</v>
      </c>
    </row>
    <row r="8" spans="1:12">
      <c r="A8" t="s">
        <v>70</v>
      </c>
      <c r="B8" t="s">
        <v>126</v>
      </c>
      <c r="C8" s="10">
        <v>1330120700</v>
      </c>
      <c r="D8" s="10">
        <v>1331157282</v>
      </c>
      <c r="E8" s="10">
        <v>1331655907</v>
      </c>
      <c r="F8" s="10">
        <v>1322134866</v>
      </c>
      <c r="G8" s="10">
        <v>1332018095</v>
      </c>
      <c r="H8" s="10">
        <v>1342870104</v>
      </c>
      <c r="I8" s="10">
        <v>1343567515</v>
      </c>
      <c r="J8" s="10">
        <v>1344504720</v>
      </c>
      <c r="K8" s="10">
        <v>1388994443</v>
      </c>
    </row>
    <row r="9" spans="1:12">
      <c r="A9" t="s">
        <v>87</v>
      </c>
      <c r="B9" t="s">
        <v>126</v>
      </c>
      <c r="C9" s="10">
        <v>11361860815</v>
      </c>
      <c r="D9" s="10">
        <v>11331441410</v>
      </c>
      <c r="E9" s="10">
        <v>11327950660</v>
      </c>
      <c r="F9" s="10">
        <v>11251342387</v>
      </c>
      <c r="G9" s="10">
        <v>11316144271</v>
      </c>
      <c r="H9" s="10">
        <v>11320482409</v>
      </c>
      <c r="I9" s="10">
        <v>11341609624</v>
      </c>
      <c r="J9" s="10">
        <v>11062602989</v>
      </c>
      <c r="K9" s="10">
        <v>11384557398</v>
      </c>
    </row>
    <row r="10" spans="1:12">
      <c r="A10" t="s">
        <v>88</v>
      </c>
      <c r="B10" t="s">
        <v>126</v>
      </c>
      <c r="C10" s="10">
        <v>820485729</v>
      </c>
      <c r="D10" s="10">
        <v>815985977</v>
      </c>
      <c r="E10" s="10">
        <v>813359726</v>
      </c>
      <c r="F10" s="10">
        <v>808707680</v>
      </c>
      <c r="G10" s="10">
        <v>808988517</v>
      </c>
      <c r="H10" s="10">
        <v>831047511</v>
      </c>
      <c r="I10" s="10">
        <v>847163241</v>
      </c>
      <c r="J10" s="10">
        <v>853676471</v>
      </c>
      <c r="K10" s="10">
        <v>870274263</v>
      </c>
    </row>
    <row r="11" spans="1:12">
      <c r="A11" t="s">
        <v>89</v>
      </c>
      <c r="B11" t="s">
        <v>126</v>
      </c>
      <c r="C11" s="10">
        <v>20561357175</v>
      </c>
      <c r="D11" s="10">
        <v>17688312237</v>
      </c>
      <c r="E11" s="10">
        <v>17573275926</v>
      </c>
      <c r="F11" s="10">
        <v>17902548619</v>
      </c>
      <c r="G11" s="10">
        <v>18631348632</v>
      </c>
      <c r="H11" s="10">
        <v>20413056635</v>
      </c>
      <c r="I11" s="10">
        <v>22633580948</v>
      </c>
      <c r="J11" s="10">
        <v>25646934306</v>
      </c>
      <c r="K11" s="10">
        <v>30686320827</v>
      </c>
    </row>
    <row r="12" spans="1:12">
      <c r="A12" t="s">
        <v>90</v>
      </c>
      <c r="B12" t="s">
        <v>126</v>
      </c>
      <c r="C12">
        <v>154929.65117200001</v>
      </c>
      <c r="D12">
        <v>133956.78293099999</v>
      </c>
      <c r="E12">
        <v>133228.23585699999</v>
      </c>
      <c r="F12">
        <v>136530.032633</v>
      </c>
      <c r="G12">
        <v>142970.589871</v>
      </c>
      <c r="H12">
        <v>156735.25889299999</v>
      </c>
      <c r="I12">
        <v>175551.270624</v>
      </c>
      <c r="J12">
        <v>199774.380531</v>
      </c>
      <c r="K12">
        <v>237590.60344199999</v>
      </c>
    </row>
    <row r="13" spans="1:12">
      <c r="A13" t="s">
        <v>91</v>
      </c>
      <c r="B13" t="s">
        <v>126</v>
      </c>
      <c r="C13">
        <v>154929.58674500001</v>
      </c>
      <c r="D13">
        <v>133956.7501</v>
      </c>
      <c r="E13">
        <v>133228.18645199999</v>
      </c>
      <c r="F13">
        <v>136529.98639400001</v>
      </c>
      <c r="G13">
        <v>142970.54149999999</v>
      </c>
      <c r="H13">
        <v>156735.195125</v>
      </c>
      <c r="I13">
        <v>175551.19901700001</v>
      </c>
      <c r="J13">
        <v>199774.26695700001</v>
      </c>
      <c r="K13">
        <v>237590.43672200001</v>
      </c>
    </row>
    <row r="14" spans="1:12">
      <c r="A14" t="s">
        <v>92</v>
      </c>
      <c r="B14" t="s">
        <v>126</v>
      </c>
      <c r="C14" s="10">
        <v>1094094</v>
      </c>
      <c r="D14" s="10">
        <v>1094123</v>
      </c>
      <c r="E14" s="10">
        <v>1094147</v>
      </c>
      <c r="F14" s="10">
        <v>1094182</v>
      </c>
      <c r="G14" s="10">
        <v>1094213</v>
      </c>
      <c r="H14" s="10">
        <v>1094241</v>
      </c>
      <c r="I14" s="10">
        <v>1094272</v>
      </c>
      <c r="J14" s="10">
        <v>1094306</v>
      </c>
      <c r="K14" s="10">
        <v>1094335</v>
      </c>
    </row>
    <row r="15" spans="1:12">
      <c r="A15" t="s">
        <v>93</v>
      </c>
      <c r="B15" t="s">
        <v>126</v>
      </c>
      <c r="C15" s="10">
        <v>1094094</v>
      </c>
      <c r="D15" s="10">
        <v>1094123</v>
      </c>
      <c r="E15" s="10">
        <v>1094147</v>
      </c>
      <c r="F15" s="10">
        <v>1094182</v>
      </c>
      <c r="G15" s="10">
        <v>1094213</v>
      </c>
      <c r="H15" s="10">
        <v>1094241</v>
      </c>
      <c r="I15" s="10">
        <v>1094272</v>
      </c>
      <c r="J15" s="10">
        <v>1094306</v>
      </c>
      <c r="K15" s="10">
        <v>1094335</v>
      </c>
    </row>
    <row r="16" spans="1:12">
      <c r="A16" t="s">
        <v>94</v>
      </c>
      <c r="B16" t="s">
        <v>126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95</v>
      </c>
      <c r="B17" t="s">
        <v>126</v>
      </c>
      <c r="C17">
        <v>450</v>
      </c>
      <c r="D17">
        <v>241</v>
      </c>
      <c r="E17">
        <v>282</v>
      </c>
      <c r="F17">
        <v>345</v>
      </c>
      <c r="G17">
        <v>401</v>
      </c>
      <c r="H17">
        <v>478</v>
      </c>
      <c r="I17">
        <v>588</v>
      </c>
      <c r="J17">
        <v>681</v>
      </c>
      <c r="K17">
        <v>831</v>
      </c>
    </row>
    <row r="18" spans="1:11">
      <c r="A18" t="s">
        <v>96</v>
      </c>
      <c r="B18" t="s">
        <v>126</v>
      </c>
      <c r="C18">
        <v>9</v>
      </c>
      <c r="D18">
        <v>16</v>
      </c>
      <c r="E18">
        <v>27</v>
      </c>
      <c r="F18">
        <v>39</v>
      </c>
      <c r="G18">
        <v>53</v>
      </c>
      <c r="H18">
        <v>63</v>
      </c>
      <c r="I18">
        <v>72</v>
      </c>
      <c r="J18">
        <v>83</v>
      </c>
      <c r="K18">
        <v>107</v>
      </c>
    </row>
    <row r="19" spans="1:11">
      <c r="A19" t="s">
        <v>97</v>
      </c>
      <c r="B19" t="s">
        <v>126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98</v>
      </c>
      <c r="B20" t="s">
        <v>126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71</v>
      </c>
      <c r="B21" t="s">
        <v>126</v>
      </c>
      <c r="C21" s="10">
        <v>10899348703</v>
      </c>
      <c r="D21" s="10">
        <v>10939435652</v>
      </c>
      <c r="E21" s="10">
        <v>10862754383</v>
      </c>
      <c r="F21" s="10">
        <v>10890957996</v>
      </c>
      <c r="G21" s="10">
        <v>10838508181</v>
      </c>
      <c r="H21" s="10">
        <v>10726898743</v>
      </c>
      <c r="I21" s="10">
        <v>10899305397</v>
      </c>
      <c r="J21" s="10">
        <v>10785194337</v>
      </c>
      <c r="K21" s="10">
        <v>10900677195</v>
      </c>
    </row>
    <row r="22" spans="1:11">
      <c r="A22" t="s">
        <v>72</v>
      </c>
      <c r="B22" t="s">
        <v>126</v>
      </c>
      <c r="C22" s="10">
        <v>5030245598</v>
      </c>
      <c r="D22" s="10">
        <v>4998904416</v>
      </c>
      <c r="E22" s="10">
        <v>4982150588</v>
      </c>
      <c r="F22" s="10">
        <v>4985398448</v>
      </c>
      <c r="G22" s="10">
        <v>4969341349</v>
      </c>
      <c r="H22" s="10">
        <v>5019370454</v>
      </c>
      <c r="I22" s="10">
        <v>5021679724</v>
      </c>
      <c r="J22" s="10">
        <v>5040978528</v>
      </c>
      <c r="K22" s="10">
        <v>5048004844</v>
      </c>
    </row>
    <row r="23" spans="1:11">
      <c r="A23" t="s">
        <v>99</v>
      </c>
      <c r="B23" t="s">
        <v>126</v>
      </c>
      <c r="C23" s="10">
        <v>6233897941</v>
      </c>
      <c r="D23" s="10">
        <v>6237034703</v>
      </c>
      <c r="E23" s="10">
        <v>6227461277</v>
      </c>
      <c r="F23" s="10">
        <v>6242430806</v>
      </c>
      <c r="G23" s="10">
        <v>6139458537</v>
      </c>
      <c r="H23" s="10">
        <v>6135417712</v>
      </c>
      <c r="I23" s="10">
        <v>6243733316</v>
      </c>
      <c r="J23" s="10">
        <v>6154424192</v>
      </c>
      <c r="K23" s="10">
        <v>6209890074</v>
      </c>
    </row>
    <row r="24" spans="1:11">
      <c r="A24" t="s">
        <v>100</v>
      </c>
      <c r="B24" t="s">
        <v>126</v>
      </c>
      <c r="C24" s="10">
        <v>104868278</v>
      </c>
      <c r="D24" s="10">
        <v>104649984</v>
      </c>
      <c r="E24" s="10">
        <v>102845359</v>
      </c>
      <c r="F24" s="10">
        <v>102944430</v>
      </c>
      <c r="G24" s="10">
        <v>102618622</v>
      </c>
      <c r="H24" s="10">
        <v>109858903</v>
      </c>
      <c r="I24" s="10">
        <v>114811981</v>
      </c>
      <c r="J24" s="10">
        <v>118581308</v>
      </c>
      <c r="K24" s="10">
        <v>122570980</v>
      </c>
    </row>
    <row r="25" spans="1:11">
      <c r="A25" t="s">
        <v>101</v>
      </c>
      <c r="B25" t="s">
        <v>126</v>
      </c>
      <c r="C25" s="10">
        <v>462842731</v>
      </c>
      <c r="D25" s="10">
        <v>464584795</v>
      </c>
      <c r="E25" s="10">
        <v>459338563</v>
      </c>
      <c r="F25" s="10">
        <v>459941853</v>
      </c>
      <c r="G25" s="10">
        <v>458634246</v>
      </c>
      <c r="H25" s="10">
        <v>457975744</v>
      </c>
      <c r="I25" s="10">
        <v>452531325</v>
      </c>
      <c r="J25" s="10">
        <v>451515538</v>
      </c>
      <c r="K25" s="10">
        <v>457750258</v>
      </c>
    </row>
    <row r="26" spans="1:11">
      <c r="A26" t="s">
        <v>76</v>
      </c>
      <c r="B26" t="s">
        <v>126</v>
      </c>
      <c r="C26" s="10">
        <v>450235896</v>
      </c>
      <c r="D26" s="10">
        <v>450588009</v>
      </c>
      <c r="E26" s="10">
        <v>446187667</v>
      </c>
      <c r="F26" s="10">
        <v>444052664</v>
      </c>
      <c r="G26" s="10">
        <v>443106229</v>
      </c>
      <c r="H26" s="10">
        <v>444945019</v>
      </c>
      <c r="I26" s="10">
        <v>424815796</v>
      </c>
      <c r="J26" s="10">
        <v>435387248</v>
      </c>
      <c r="K26" s="10">
        <v>404805320</v>
      </c>
    </row>
    <row r="27" spans="1:11">
      <c r="A27" t="s">
        <v>102</v>
      </c>
      <c r="B27" t="s">
        <v>126</v>
      </c>
      <c r="C27" s="10">
        <v>60526292669</v>
      </c>
      <c r="D27" s="10">
        <v>60234686132</v>
      </c>
      <c r="E27" s="10">
        <v>60142366199</v>
      </c>
      <c r="F27" s="10">
        <v>60071367688</v>
      </c>
      <c r="G27" s="10">
        <v>59381696046</v>
      </c>
      <c r="H27" s="10">
        <v>55588438614</v>
      </c>
      <c r="I27" s="10">
        <v>53489820274</v>
      </c>
      <c r="J27" s="10">
        <v>51086403275</v>
      </c>
      <c r="K27" s="10">
        <v>49279558719</v>
      </c>
    </row>
    <row r="28" spans="1:11">
      <c r="A28" t="s">
        <v>103</v>
      </c>
      <c r="B28" t="s">
        <v>126</v>
      </c>
      <c r="C28" s="10">
        <v>30680682</v>
      </c>
      <c r="D28" s="10">
        <v>43251636</v>
      </c>
      <c r="E28" s="10">
        <v>41138837</v>
      </c>
      <c r="F28" s="10">
        <v>41794791</v>
      </c>
      <c r="G28" s="10">
        <v>28793959</v>
      </c>
      <c r="H28" s="10">
        <v>43819449</v>
      </c>
      <c r="I28" s="10">
        <v>31505500</v>
      </c>
      <c r="J28" s="10">
        <v>46158876</v>
      </c>
      <c r="K28" s="10">
        <v>34837076</v>
      </c>
    </row>
    <row r="29" spans="1:11">
      <c r="A29" t="s">
        <v>104</v>
      </c>
      <c r="B29" t="s">
        <v>126</v>
      </c>
      <c r="C29" t="s">
        <v>125</v>
      </c>
      <c r="D29" t="s">
        <v>125</v>
      </c>
      <c r="E29" t="s">
        <v>125</v>
      </c>
      <c r="F29" t="s">
        <v>125</v>
      </c>
      <c r="G29" t="s">
        <v>125</v>
      </c>
      <c r="H29" t="s">
        <v>125</v>
      </c>
      <c r="I29" t="s">
        <v>125</v>
      </c>
      <c r="J29" t="s">
        <v>125</v>
      </c>
      <c r="K29" t="s">
        <v>125</v>
      </c>
    </row>
    <row r="30" spans="1:11">
      <c r="A30" t="s">
        <v>105</v>
      </c>
      <c r="B30" t="s">
        <v>126</v>
      </c>
      <c r="C30" t="s">
        <v>125</v>
      </c>
      <c r="D30" t="s">
        <v>125</v>
      </c>
      <c r="E30" t="s">
        <v>125</v>
      </c>
      <c r="F30" t="s">
        <v>125</v>
      </c>
      <c r="G30" t="s">
        <v>125</v>
      </c>
      <c r="H30" t="s">
        <v>125</v>
      </c>
      <c r="I30" t="s">
        <v>125</v>
      </c>
      <c r="J30" t="s">
        <v>125</v>
      </c>
      <c r="K30" t="s">
        <v>125</v>
      </c>
    </row>
    <row r="31" spans="1:11">
      <c r="A31" t="s">
        <v>77</v>
      </c>
      <c r="B31" t="s">
        <v>126</v>
      </c>
      <c r="C31" s="10">
        <v>3534019774</v>
      </c>
      <c r="D31" s="10">
        <v>3538972028</v>
      </c>
      <c r="E31" s="10">
        <v>3515402479</v>
      </c>
      <c r="F31" s="10">
        <v>3506806712</v>
      </c>
      <c r="G31" s="10">
        <v>3497125245</v>
      </c>
      <c r="H31" s="10">
        <v>3423003806</v>
      </c>
      <c r="I31" s="10">
        <v>3456714331</v>
      </c>
      <c r="J31" s="10">
        <v>3306090066</v>
      </c>
      <c r="K31" s="10">
        <v>3355482687</v>
      </c>
    </row>
    <row r="32" spans="1:11">
      <c r="A32" t="s">
        <v>78</v>
      </c>
      <c r="B32" t="s">
        <v>126</v>
      </c>
      <c r="C32" s="10">
        <v>1258755564</v>
      </c>
      <c r="D32" s="10">
        <v>1261695418</v>
      </c>
      <c r="E32" s="10">
        <v>1253246362</v>
      </c>
      <c r="F32" s="10">
        <v>1254904595</v>
      </c>
      <c r="G32" s="10">
        <v>1263293731</v>
      </c>
      <c r="H32" s="10">
        <v>1228984220</v>
      </c>
      <c r="I32" s="10">
        <v>1264995201</v>
      </c>
      <c r="J32" s="10">
        <v>1220345722</v>
      </c>
      <c r="K32" s="10">
        <v>1240364368</v>
      </c>
    </row>
    <row r="33" spans="1:11">
      <c r="A33" t="s">
        <v>106</v>
      </c>
      <c r="B33" t="s">
        <v>126</v>
      </c>
      <c r="C33" s="10">
        <v>93545764</v>
      </c>
      <c r="D33" s="10">
        <v>93504926</v>
      </c>
      <c r="E33" s="10">
        <v>93086520</v>
      </c>
      <c r="F33" s="10">
        <v>93315614</v>
      </c>
      <c r="G33" s="10">
        <v>92948299</v>
      </c>
      <c r="H33" s="10">
        <v>106894086</v>
      </c>
      <c r="I33" s="10">
        <v>315181483</v>
      </c>
      <c r="J33" s="10">
        <v>476125994</v>
      </c>
      <c r="K33" s="10">
        <v>330781335</v>
      </c>
    </row>
    <row r="34" spans="1:11">
      <c r="A34" t="s">
        <v>107</v>
      </c>
      <c r="B34" t="s">
        <v>126</v>
      </c>
      <c r="C34" s="10">
        <v>70343710</v>
      </c>
      <c r="D34" s="10">
        <v>70118737</v>
      </c>
      <c r="E34" s="10">
        <v>69843331</v>
      </c>
      <c r="F34" s="10">
        <v>69864485</v>
      </c>
      <c r="G34" s="10">
        <v>69216934</v>
      </c>
      <c r="H34" s="10">
        <v>74738073</v>
      </c>
      <c r="I34" s="10">
        <v>157472272</v>
      </c>
      <c r="J34" s="10">
        <v>223781647</v>
      </c>
      <c r="K34" s="10">
        <v>204105839</v>
      </c>
    </row>
    <row r="35" spans="1:11">
      <c r="A35" t="s">
        <v>79</v>
      </c>
      <c r="B35" t="s">
        <v>126</v>
      </c>
      <c r="C35" s="10">
        <v>7785077</v>
      </c>
      <c r="D35" s="10">
        <v>7509264</v>
      </c>
      <c r="E35" s="10">
        <v>7541126</v>
      </c>
      <c r="F35" s="10">
        <v>7209272</v>
      </c>
      <c r="G35" s="10">
        <v>7269806</v>
      </c>
      <c r="H35" s="10">
        <v>7648309</v>
      </c>
      <c r="I35" s="10">
        <v>178222351</v>
      </c>
      <c r="J35" s="10">
        <v>131175411</v>
      </c>
      <c r="K35" s="10">
        <v>273458844</v>
      </c>
    </row>
    <row r="36" spans="1:11">
      <c r="A36" t="s">
        <v>80</v>
      </c>
      <c r="B36" t="s">
        <v>126</v>
      </c>
      <c r="C36" s="10">
        <v>5292560</v>
      </c>
      <c r="D36" s="10">
        <v>5354005</v>
      </c>
      <c r="E36" s="10">
        <v>5461563</v>
      </c>
      <c r="F36" s="10">
        <v>5489700</v>
      </c>
      <c r="G36" s="10">
        <v>5477654</v>
      </c>
      <c r="H36" s="10">
        <v>5561443</v>
      </c>
      <c r="I36" s="10">
        <v>71514974</v>
      </c>
      <c r="J36" s="10">
        <v>48820915</v>
      </c>
      <c r="K36" s="10">
        <v>139227886</v>
      </c>
    </row>
    <row r="37" spans="1:11">
      <c r="A37" t="s">
        <v>108</v>
      </c>
      <c r="B37" t="s">
        <v>126</v>
      </c>
      <c r="C37" s="10">
        <v>11012168683</v>
      </c>
      <c r="D37" s="10">
        <v>10971827138</v>
      </c>
      <c r="E37" s="10">
        <v>10879740075</v>
      </c>
      <c r="F37" s="10">
        <v>10793025664</v>
      </c>
      <c r="G37" s="10">
        <v>10776030688</v>
      </c>
      <c r="H37" s="10">
        <v>10817702363</v>
      </c>
      <c r="I37" s="10">
        <v>10785880512</v>
      </c>
      <c r="J37" s="10">
        <v>11086617956</v>
      </c>
      <c r="K37" s="10">
        <v>10924308459</v>
      </c>
    </row>
    <row r="38" spans="1:11">
      <c r="A38" t="s">
        <v>109</v>
      </c>
      <c r="B38" t="s">
        <v>126</v>
      </c>
      <c r="C38" s="10">
        <v>1527334979</v>
      </c>
      <c r="D38" s="10">
        <v>1528406694</v>
      </c>
      <c r="E38" s="10">
        <v>1513766488</v>
      </c>
      <c r="F38" s="10">
        <v>1531763088</v>
      </c>
      <c r="G38" s="10">
        <v>1525494536</v>
      </c>
      <c r="H38" s="10">
        <v>1508965694</v>
      </c>
      <c r="I38" s="10">
        <v>1524884149</v>
      </c>
      <c r="J38" s="10">
        <v>1539419845</v>
      </c>
      <c r="K38" s="10">
        <v>1568361219</v>
      </c>
    </row>
    <row r="39" spans="1:11">
      <c r="A39" t="s">
        <v>110</v>
      </c>
      <c r="B39" t="s">
        <v>126</v>
      </c>
      <c r="C39" s="10">
        <v>6285109670</v>
      </c>
      <c r="D39" s="10">
        <v>6252244628</v>
      </c>
      <c r="E39" s="10">
        <v>6217285445</v>
      </c>
      <c r="F39" s="10">
        <v>6172980496</v>
      </c>
      <c r="G39" s="10">
        <v>6157148160</v>
      </c>
      <c r="H39" s="10">
        <v>6155074162</v>
      </c>
      <c r="I39" s="10">
        <v>6088119783</v>
      </c>
      <c r="J39" s="10">
        <v>6237037008</v>
      </c>
      <c r="K39" s="10">
        <v>6119226495</v>
      </c>
    </row>
    <row r="40" spans="1:11">
      <c r="A40" t="s">
        <v>111</v>
      </c>
      <c r="B40" t="s">
        <v>126</v>
      </c>
      <c r="C40" s="10">
        <v>1676658</v>
      </c>
      <c r="D40" s="10">
        <v>1678458</v>
      </c>
      <c r="E40" s="10">
        <v>1483363</v>
      </c>
      <c r="F40" s="10">
        <v>2097352</v>
      </c>
      <c r="G40" s="10">
        <v>1518263</v>
      </c>
      <c r="H40" s="10">
        <v>1884592</v>
      </c>
      <c r="I40" s="10">
        <v>2032633</v>
      </c>
      <c r="J40" s="10">
        <v>2070494</v>
      </c>
      <c r="K40" s="10">
        <v>2128412</v>
      </c>
    </row>
    <row r="41" spans="1:11">
      <c r="A41" t="s">
        <v>112</v>
      </c>
      <c r="B41" t="s">
        <v>126</v>
      </c>
      <c r="C41" t="s">
        <v>125</v>
      </c>
      <c r="D41" t="s">
        <v>125</v>
      </c>
      <c r="E41" t="s">
        <v>125</v>
      </c>
      <c r="F41" t="s">
        <v>125</v>
      </c>
      <c r="G41" t="s">
        <v>125</v>
      </c>
      <c r="H41" t="s">
        <v>125</v>
      </c>
      <c r="I41" t="s">
        <v>125</v>
      </c>
      <c r="J41" t="s">
        <v>125</v>
      </c>
      <c r="K41" t="s">
        <v>125</v>
      </c>
    </row>
    <row r="42" spans="1:11">
      <c r="A42" t="s">
        <v>113</v>
      </c>
      <c r="B42" t="s">
        <v>126</v>
      </c>
      <c r="C42" t="s">
        <v>125</v>
      </c>
      <c r="D42" t="s">
        <v>125</v>
      </c>
      <c r="E42" t="s">
        <v>125</v>
      </c>
      <c r="F42" t="s">
        <v>125</v>
      </c>
      <c r="G42" t="s">
        <v>125</v>
      </c>
      <c r="H42" t="s">
        <v>125</v>
      </c>
      <c r="I42" t="s">
        <v>125</v>
      </c>
      <c r="J42" t="s">
        <v>125</v>
      </c>
      <c r="K42" t="s">
        <v>125</v>
      </c>
    </row>
    <row r="43" spans="1:11">
      <c r="A43" t="s">
        <v>114</v>
      </c>
      <c r="B43" t="s">
        <v>126</v>
      </c>
      <c r="C43" s="10">
        <v>49244749361</v>
      </c>
      <c r="D43" s="10">
        <v>49122793403</v>
      </c>
      <c r="E43" s="10">
        <v>48776913355</v>
      </c>
      <c r="F43" s="10">
        <v>48952249649</v>
      </c>
      <c r="G43" s="10">
        <v>48288004706</v>
      </c>
      <c r="H43" s="10">
        <v>48307005779</v>
      </c>
      <c r="I43" s="10">
        <v>47758642435</v>
      </c>
      <c r="J43" s="10">
        <v>48713787689</v>
      </c>
      <c r="K43" s="10">
        <v>47573339556</v>
      </c>
    </row>
    <row r="44" spans="1:11">
      <c r="A44" t="s">
        <v>115</v>
      </c>
      <c r="B44" t="s">
        <v>126</v>
      </c>
      <c r="C44" s="10">
        <v>72555</v>
      </c>
      <c r="D44" s="10">
        <v>56591</v>
      </c>
      <c r="E44" s="10">
        <v>605147</v>
      </c>
      <c r="F44" s="10">
        <v>550851</v>
      </c>
      <c r="G44" s="10">
        <v>127179</v>
      </c>
      <c r="H44" s="10">
        <v>201863</v>
      </c>
      <c r="I44" s="10">
        <v>394104</v>
      </c>
      <c r="J44" s="10">
        <v>69773</v>
      </c>
      <c r="K44" s="10">
        <v>85303</v>
      </c>
    </row>
    <row r="45" spans="1:11">
      <c r="A45" t="s">
        <v>116</v>
      </c>
      <c r="B45" t="s">
        <v>126</v>
      </c>
      <c r="C45" s="10">
        <v>11335927264</v>
      </c>
      <c r="D45" s="10">
        <v>11267836609</v>
      </c>
      <c r="E45" s="10">
        <v>11225339982</v>
      </c>
      <c r="F45" s="10">
        <v>11253560141</v>
      </c>
      <c r="G45" s="10">
        <v>11143919147</v>
      </c>
      <c r="H45" s="10">
        <v>11160634197</v>
      </c>
      <c r="I45" s="10">
        <v>11024853937</v>
      </c>
      <c r="J45" s="10">
        <v>11273999483</v>
      </c>
      <c r="K45" s="10">
        <v>10948821273</v>
      </c>
    </row>
    <row r="46" spans="1:11">
      <c r="A46" t="s">
        <v>117</v>
      </c>
      <c r="B46" t="s">
        <v>126</v>
      </c>
      <c r="C46" s="10">
        <v>29806597926</v>
      </c>
      <c r="D46" s="10">
        <v>29664764972</v>
      </c>
      <c r="E46" s="10">
        <v>29563546205</v>
      </c>
      <c r="F46" s="10">
        <v>29601446021</v>
      </c>
      <c r="G46" s="10">
        <v>29649867014</v>
      </c>
      <c r="H46" s="10">
        <v>27924117639</v>
      </c>
      <c r="I46" s="10">
        <v>26384946972</v>
      </c>
      <c r="J46" s="10">
        <v>25693958305</v>
      </c>
      <c r="K46" s="10">
        <v>24599178182</v>
      </c>
    </row>
    <row r="47" spans="1:11">
      <c r="A47" t="s">
        <v>118</v>
      </c>
      <c r="B47" t="s">
        <v>126</v>
      </c>
      <c r="C47" s="10">
        <v>1259755228</v>
      </c>
      <c r="D47" s="10">
        <v>1264083672</v>
      </c>
      <c r="E47" s="10">
        <v>1255734632</v>
      </c>
      <c r="F47" s="10">
        <v>1257022507</v>
      </c>
      <c r="G47" s="10">
        <v>1276686644</v>
      </c>
      <c r="H47" s="10">
        <v>1252243816</v>
      </c>
      <c r="I47" s="10">
        <v>1240985407</v>
      </c>
      <c r="J47" s="10">
        <v>1236931392</v>
      </c>
      <c r="K47" s="10">
        <v>1242833158</v>
      </c>
    </row>
    <row r="48" spans="1:11">
      <c r="A48" t="s">
        <v>119</v>
      </c>
      <c r="B48" t="s">
        <v>126</v>
      </c>
      <c r="C48" s="10">
        <v>1002809610</v>
      </c>
      <c r="D48" s="10">
        <v>646871893</v>
      </c>
      <c r="E48" s="10">
        <v>534649761</v>
      </c>
      <c r="F48" s="10">
        <v>516256149</v>
      </c>
      <c r="G48" s="10">
        <v>502327792</v>
      </c>
      <c r="H48" s="10">
        <v>491720278</v>
      </c>
      <c r="I48" s="10">
        <v>501618096</v>
      </c>
      <c r="J48" s="10">
        <v>487222693</v>
      </c>
      <c r="K48" s="10">
        <v>519628911</v>
      </c>
    </row>
    <row r="49" spans="1:11">
      <c r="A49" t="s">
        <v>120</v>
      </c>
      <c r="B49" t="s">
        <v>126</v>
      </c>
      <c r="C49" s="10">
        <v>70023041</v>
      </c>
      <c r="D49" s="10">
        <v>70306760</v>
      </c>
      <c r="E49" s="10">
        <v>70308106</v>
      </c>
      <c r="F49" s="10">
        <v>70623946</v>
      </c>
      <c r="G49" s="10">
        <v>71286934</v>
      </c>
      <c r="H49" s="10">
        <v>76326325</v>
      </c>
      <c r="I49" s="10">
        <v>137550795</v>
      </c>
      <c r="J49" s="10">
        <v>229551282</v>
      </c>
      <c r="K49" s="10">
        <v>185389658</v>
      </c>
    </row>
    <row r="50" spans="1:11">
      <c r="A50" t="s">
        <v>121</v>
      </c>
      <c r="B50" t="s">
        <v>126</v>
      </c>
      <c r="C50" s="10">
        <v>89554</v>
      </c>
      <c r="D50" s="10">
        <v>226549</v>
      </c>
      <c r="E50" s="10">
        <v>73915</v>
      </c>
      <c r="F50" s="10">
        <v>91392</v>
      </c>
      <c r="G50" s="10">
        <v>99703</v>
      </c>
      <c r="H50" s="10">
        <v>3232179</v>
      </c>
      <c r="I50" s="10">
        <v>43914181</v>
      </c>
      <c r="J50" s="10">
        <v>68959511</v>
      </c>
      <c r="K50" s="10">
        <v>106388591</v>
      </c>
    </row>
    <row r="51" spans="1:11">
      <c r="A51" t="s">
        <v>122</v>
      </c>
      <c r="B51" t="s">
        <v>126</v>
      </c>
      <c r="C51" s="10">
        <v>3091231</v>
      </c>
      <c r="D51" s="10">
        <v>2399294</v>
      </c>
      <c r="E51" s="10">
        <v>3331106</v>
      </c>
      <c r="F51" s="10">
        <v>2598766</v>
      </c>
      <c r="G51" s="10">
        <v>3824747</v>
      </c>
      <c r="H51" s="10">
        <v>4630583</v>
      </c>
      <c r="I51" s="10">
        <v>65950954</v>
      </c>
      <c r="J51" s="10">
        <v>60903097</v>
      </c>
      <c r="K51" s="10">
        <v>143635577</v>
      </c>
    </row>
    <row r="52" spans="1:11">
      <c r="A52" t="s">
        <v>123</v>
      </c>
      <c r="B52" t="s">
        <v>126</v>
      </c>
      <c r="C52" s="10">
        <v>247958</v>
      </c>
      <c r="D52" s="10">
        <v>1920530</v>
      </c>
      <c r="E52" s="10">
        <v>389589</v>
      </c>
      <c r="F52" s="10">
        <v>439667</v>
      </c>
      <c r="G52" s="10">
        <v>425286</v>
      </c>
      <c r="H52" s="10">
        <v>497341</v>
      </c>
      <c r="I52" s="10">
        <v>33854262</v>
      </c>
      <c r="J52" s="10">
        <v>18659601</v>
      </c>
      <c r="K52" s="10">
        <v>80602314</v>
      </c>
    </row>
    <row r="55" spans="1:11" ht="25">
      <c r="A55" s="2" t="s">
        <v>57</v>
      </c>
      <c r="B55" s="2"/>
    </row>
    <row r="56" spans="1:11">
      <c r="A56" s="1" t="s">
        <v>1</v>
      </c>
      <c r="B56" s="1"/>
      <c r="C56" s="1">
        <v>1</v>
      </c>
      <c r="D56" s="1">
        <v>10</v>
      </c>
      <c r="E56" s="1">
        <v>20</v>
      </c>
      <c r="F56" s="1">
        <v>30</v>
      </c>
      <c r="G56" s="1">
        <v>40</v>
      </c>
      <c r="H56" s="1">
        <v>50</v>
      </c>
      <c r="I56" s="1">
        <v>60</v>
      </c>
      <c r="J56" s="1">
        <v>70</v>
      </c>
      <c r="K56" s="1">
        <v>80</v>
      </c>
    </row>
    <row r="57" spans="1:11">
      <c r="A57" t="s">
        <v>84</v>
      </c>
      <c r="B57" t="s">
        <v>127</v>
      </c>
      <c r="C57" s="10">
        <v>435172047799</v>
      </c>
      <c r="D57" s="10">
        <v>373183023997</v>
      </c>
      <c r="E57" s="10">
        <v>378548868584</v>
      </c>
      <c r="F57" s="10">
        <v>381177661227</v>
      </c>
      <c r="G57" s="10">
        <v>390364987583</v>
      </c>
      <c r="H57" s="10">
        <v>401117912860</v>
      </c>
      <c r="I57" s="10">
        <v>418553745355</v>
      </c>
      <c r="J57" s="10">
        <v>434266281290</v>
      </c>
      <c r="K57" s="10">
        <v>451456899953</v>
      </c>
    </row>
    <row r="58" spans="1:11">
      <c r="A58" t="s">
        <v>85</v>
      </c>
      <c r="B58" t="s">
        <v>127</v>
      </c>
      <c r="C58" s="10">
        <v>370368368098</v>
      </c>
      <c r="D58" s="10">
        <v>308979089735</v>
      </c>
      <c r="E58" s="10">
        <v>314321347412</v>
      </c>
      <c r="F58" s="10">
        <v>317232044218</v>
      </c>
      <c r="G58" s="10">
        <v>327769433475</v>
      </c>
      <c r="H58" s="10">
        <v>341750541836</v>
      </c>
      <c r="I58" s="10">
        <v>361576547410</v>
      </c>
      <c r="J58" s="10">
        <v>380369076403</v>
      </c>
      <c r="K58" s="10">
        <v>398975674035</v>
      </c>
    </row>
    <row r="59" spans="1:11">
      <c r="A59" t="s">
        <v>86</v>
      </c>
      <c r="B59" t="s">
        <v>127</v>
      </c>
      <c r="C59" s="10">
        <v>265138265446</v>
      </c>
      <c r="D59" s="10">
        <v>210029066354</v>
      </c>
      <c r="E59" s="10">
        <v>226513784179</v>
      </c>
      <c r="F59" s="10">
        <v>224359259219</v>
      </c>
      <c r="G59" s="10">
        <v>231328282761</v>
      </c>
      <c r="H59" s="10">
        <v>241001427912</v>
      </c>
      <c r="I59" s="10">
        <v>254928190287</v>
      </c>
      <c r="J59" s="10">
        <v>265145271166</v>
      </c>
      <c r="K59" s="10">
        <v>274483399837</v>
      </c>
    </row>
    <row r="60" spans="1:11">
      <c r="A60" t="s">
        <v>68</v>
      </c>
      <c r="B60" t="s">
        <v>127</v>
      </c>
      <c r="C60" s="10">
        <v>112431920462</v>
      </c>
      <c r="D60" s="10">
        <v>112601659437</v>
      </c>
      <c r="E60" s="10">
        <v>112228457529</v>
      </c>
      <c r="F60" s="10">
        <v>111847313022</v>
      </c>
      <c r="G60" s="10">
        <v>112315433815</v>
      </c>
      <c r="H60" s="10">
        <v>111078794502</v>
      </c>
      <c r="I60" s="10">
        <v>110680270279</v>
      </c>
      <c r="J60" s="10">
        <v>110054176959</v>
      </c>
      <c r="K60" s="10">
        <v>110972932179</v>
      </c>
    </row>
    <row r="61" spans="1:11">
      <c r="A61" t="s">
        <v>69</v>
      </c>
      <c r="B61" t="s">
        <v>127</v>
      </c>
      <c r="C61" s="10">
        <v>3710445355</v>
      </c>
      <c r="D61" s="10">
        <v>3680566376</v>
      </c>
      <c r="E61" s="10">
        <v>3696554092</v>
      </c>
      <c r="F61" s="10">
        <v>3691135105</v>
      </c>
      <c r="G61" s="10">
        <v>3670534497</v>
      </c>
      <c r="H61" s="10">
        <v>3577953619</v>
      </c>
      <c r="I61" s="10">
        <v>3522076144</v>
      </c>
      <c r="J61" s="10">
        <v>3469225046</v>
      </c>
      <c r="K61" s="10">
        <v>3421490763</v>
      </c>
    </row>
    <row r="62" spans="1:11">
      <c r="A62" t="s">
        <v>70</v>
      </c>
      <c r="B62" t="s">
        <v>127</v>
      </c>
      <c r="C62" s="10">
        <v>1394926533</v>
      </c>
      <c r="D62" s="10">
        <v>1389653477</v>
      </c>
      <c r="E62" s="10">
        <v>1395687350</v>
      </c>
      <c r="F62" s="10">
        <v>1386310066</v>
      </c>
      <c r="G62" s="10">
        <v>1374226420</v>
      </c>
      <c r="H62" s="10">
        <v>1337427064</v>
      </c>
      <c r="I62" s="10">
        <v>1313558773</v>
      </c>
      <c r="J62" s="10">
        <v>1278938815</v>
      </c>
      <c r="K62" s="10">
        <v>1260901448</v>
      </c>
    </row>
    <row r="63" spans="1:11">
      <c r="A63" t="s">
        <v>87</v>
      </c>
      <c r="B63" t="s">
        <v>127</v>
      </c>
      <c r="C63" s="10">
        <v>18602530162</v>
      </c>
      <c r="D63" s="10">
        <v>18740588680</v>
      </c>
      <c r="E63" s="10">
        <v>18669745854</v>
      </c>
      <c r="F63" s="10">
        <v>18602492036</v>
      </c>
      <c r="G63" s="10">
        <v>18691390253</v>
      </c>
      <c r="H63" s="10">
        <v>18506444806</v>
      </c>
      <c r="I63" s="10">
        <v>18175827220</v>
      </c>
      <c r="J63" s="10">
        <v>18320836619</v>
      </c>
      <c r="K63" s="10">
        <v>18582658380</v>
      </c>
    </row>
    <row r="64" spans="1:11">
      <c r="A64" t="s">
        <v>88</v>
      </c>
      <c r="B64" t="s">
        <v>127</v>
      </c>
      <c r="C64" s="10">
        <v>1044687402</v>
      </c>
      <c r="D64" s="10">
        <v>1040729212</v>
      </c>
      <c r="E64" s="10">
        <v>1036358088</v>
      </c>
      <c r="F64" s="10">
        <v>1031419104</v>
      </c>
      <c r="G64" s="10">
        <v>1027249191</v>
      </c>
      <c r="H64" s="10">
        <v>1031222951</v>
      </c>
      <c r="I64" s="10">
        <v>1027568568</v>
      </c>
      <c r="J64" s="10">
        <v>1027010896</v>
      </c>
      <c r="K64" s="10">
        <v>1019755181</v>
      </c>
    </row>
    <row r="65" spans="1:11">
      <c r="A65" t="s">
        <v>89</v>
      </c>
      <c r="B65" t="s">
        <v>127</v>
      </c>
      <c r="C65" s="10">
        <v>24158922691</v>
      </c>
      <c r="D65" s="10">
        <v>20788281805</v>
      </c>
      <c r="E65" s="10">
        <v>21047335917</v>
      </c>
      <c r="F65" s="10">
        <v>21149372403</v>
      </c>
      <c r="G65" s="10">
        <v>21415505281</v>
      </c>
      <c r="H65" s="10">
        <v>22486272122</v>
      </c>
      <c r="I65" s="10">
        <v>23389806024</v>
      </c>
      <c r="J65" s="10">
        <v>24349227699</v>
      </c>
      <c r="K65" s="10">
        <v>25277993898</v>
      </c>
    </row>
    <row r="66" spans="1:11">
      <c r="A66" t="s">
        <v>90</v>
      </c>
      <c r="B66" t="s">
        <v>127</v>
      </c>
      <c r="C66">
        <v>181965.13151899999</v>
      </c>
      <c r="D66">
        <v>156964.266156</v>
      </c>
      <c r="E66">
        <v>159530.758149</v>
      </c>
      <c r="F66" s="10">
        <v>161119.41232500001</v>
      </c>
      <c r="G66">
        <v>164647.09871200001</v>
      </c>
      <c r="H66">
        <v>171313.099438</v>
      </c>
      <c r="I66">
        <v>179354.60969499999</v>
      </c>
      <c r="J66">
        <v>186660.247603</v>
      </c>
      <c r="K66">
        <v>195722.08429699999</v>
      </c>
    </row>
    <row r="67" spans="1:11">
      <c r="A67" t="s">
        <v>91</v>
      </c>
      <c r="B67" t="s">
        <v>127</v>
      </c>
      <c r="C67">
        <v>181965.07727499999</v>
      </c>
      <c r="D67">
        <v>156964.21771299999</v>
      </c>
      <c r="E67">
        <v>159530.694884</v>
      </c>
      <c r="F67">
        <v>161119.35946199999</v>
      </c>
      <c r="G67">
        <v>164647.048113</v>
      </c>
      <c r="H67">
        <v>171313.018362</v>
      </c>
      <c r="I67">
        <v>179354.54055599999</v>
      </c>
      <c r="J67">
        <v>186660.15513999999</v>
      </c>
      <c r="K67">
        <v>195721.511011</v>
      </c>
    </row>
    <row r="68" spans="1:11">
      <c r="A68" t="s">
        <v>92</v>
      </c>
      <c r="B68" t="s">
        <v>127</v>
      </c>
      <c r="C68" s="10">
        <v>4844094</v>
      </c>
      <c r="D68" s="10">
        <v>4844123</v>
      </c>
      <c r="E68" s="10">
        <v>4844149</v>
      </c>
      <c r="F68" s="10">
        <v>4844181</v>
      </c>
      <c r="G68" s="10">
        <v>4844213</v>
      </c>
      <c r="H68" s="10">
        <v>4844243</v>
      </c>
      <c r="I68" s="10">
        <v>4844274</v>
      </c>
      <c r="J68" s="10">
        <v>4844304</v>
      </c>
      <c r="K68" s="10">
        <v>4844339</v>
      </c>
    </row>
    <row r="69" spans="1:11">
      <c r="A69" t="s">
        <v>93</v>
      </c>
      <c r="B69" t="s">
        <v>127</v>
      </c>
      <c r="C69" s="10">
        <v>4844094</v>
      </c>
      <c r="D69" s="10">
        <v>4844123</v>
      </c>
      <c r="E69" s="10">
        <v>4844149</v>
      </c>
      <c r="F69" s="10">
        <v>4844181</v>
      </c>
      <c r="G69" s="10">
        <v>4844213</v>
      </c>
      <c r="H69" s="10">
        <v>4844243</v>
      </c>
      <c r="I69" s="10">
        <v>4844274</v>
      </c>
      <c r="J69" s="10">
        <v>4844304</v>
      </c>
      <c r="K69" s="10">
        <v>4844339</v>
      </c>
    </row>
    <row r="70" spans="1:11">
      <c r="A70" t="s">
        <v>94</v>
      </c>
      <c r="B70" t="s">
        <v>127</v>
      </c>
      <c r="C70">
        <v>0</v>
      </c>
      <c r="D70">
        <v>0</v>
      </c>
      <c r="E70">
        <v>0</v>
      </c>
      <c r="F70" s="1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95</v>
      </c>
      <c r="B71" t="s">
        <v>127</v>
      </c>
      <c r="C71">
        <v>318</v>
      </c>
      <c r="D71">
        <v>338</v>
      </c>
      <c r="E71">
        <v>409</v>
      </c>
      <c r="F71">
        <v>394</v>
      </c>
      <c r="G71">
        <v>381</v>
      </c>
      <c r="H71">
        <v>580</v>
      </c>
      <c r="I71">
        <v>613</v>
      </c>
      <c r="J71">
        <v>710</v>
      </c>
      <c r="K71">
        <v>690</v>
      </c>
    </row>
    <row r="72" spans="1:11">
      <c r="A72" t="s">
        <v>96</v>
      </c>
      <c r="B72" t="s">
        <v>127</v>
      </c>
      <c r="C72">
        <v>1</v>
      </c>
      <c r="D72">
        <v>16</v>
      </c>
      <c r="E72">
        <v>30</v>
      </c>
      <c r="F72">
        <v>40</v>
      </c>
      <c r="G72">
        <v>48</v>
      </c>
      <c r="H72">
        <v>63</v>
      </c>
      <c r="I72">
        <v>66</v>
      </c>
      <c r="J72">
        <v>87</v>
      </c>
      <c r="K72">
        <v>99</v>
      </c>
    </row>
    <row r="73" spans="1:11">
      <c r="A73" t="s">
        <v>97</v>
      </c>
      <c r="B73" t="s">
        <v>127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98</v>
      </c>
      <c r="B74" t="s">
        <v>127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71</v>
      </c>
      <c r="B75" t="s">
        <v>127</v>
      </c>
      <c r="C75" s="10">
        <v>41151796813</v>
      </c>
      <c r="D75" s="10">
        <v>41203958123</v>
      </c>
      <c r="E75" s="10">
        <v>41018148583</v>
      </c>
      <c r="F75" s="10">
        <v>40693359864</v>
      </c>
      <c r="G75" s="10">
        <v>40340250385</v>
      </c>
      <c r="H75" s="10">
        <v>40902722765</v>
      </c>
      <c r="I75" s="10">
        <v>40380755401</v>
      </c>
      <c r="J75" s="10">
        <v>40639138741</v>
      </c>
      <c r="K75" s="10">
        <v>40620168451</v>
      </c>
    </row>
    <row r="76" spans="1:11">
      <c r="A76" t="s">
        <v>72</v>
      </c>
      <c r="B76" t="s">
        <v>127</v>
      </c>
      <c r="C76" s="10">
        <v>5006451739</v>
      </c>
      <c r="D76" s="10">
        <v>4984235025</v>
      </c>
      <c r="E76" s="10">
        <v>4964774630</v>
      </c>
      <c r="F76" s="10">
        <v>4937983560</v>
      </c>
      <c r="G76" s="10">
        <v>4871802437</v>
      </c>
      <c r="H76" s="10">
        <v>4894420924</v>
      </c>
      <c r="I76" s="10">
        <v>4819400736</v>
      </c>
      <c r="J76" s="10">
        <v>4774005632</v>
      </c>
      <c r="K76" s="10">
        <v>4724883131</v>
      </c>
    </row>
    <row r="77" spans="1:11">
      <c r="A77" t="s">
        <v>99</v>
      </c>
      <c r="B77" t="s">
        <v>127</v>
      </c>
      <c r="C77" s="10">
        <v>17362275418</v>
      </c>
      <c r="D77" s="10">
        <v>17367664859</v>
      </c>
      <c r="E77" s="10">
        <v>17327584773</v>
      </c>
      <c r="F77" s="10">
        <v>17203316242</v>
      </c>
      <c r="G77" s="10">
        <v>16956995956</v>
      </c>
      <c r="H77" s="10">
        <v>17262244645</v>
      </c>
      <c r="I77" s="10">
        <v>16970904209</v>
      </c>
      <c r="J77" s="10">
        <v>17114771909</v>
      </c>
      <c r="K77" s="10">
        <v>17215402053</v>
      </c>
    </row>
    <row r="78" spans="1:11">
      <c r="A78" t="s">
        <v>100</v>
      </c>
      <c r="B78" t="s">
        <v>127</v>
      </c>
      <c r="C78" s="10">
        <v>344936960</v>
      </c>
      <c r="D78" s="10">
        <v>345863433</v>
      </c>
      <c r="E78" s="10">
        <v>343053143</v>
      </c>
      <c r="F78" s="10">
        <v>344639839</v>
      </c>
      <c r="G78" s="10">
        <v>334653298</v>
      </c>
      <c r="H78" s="10">
        <v>348937153</v>
      </c>
      <c r="I78" s="10">
        <v>344399583</v>
      </c>
      <c r="J78" s="10">
        <v>351678240</v>
      </c>
      <c r="K78" s="10">
        <v>355642848</v>
      </c>
    </row>
    <row r="79" spans="1:11">
      <c r="A79" t="s">
        <v>101</v>
      </c>
      <c r="B79" t="s">
        <v>127</v>
      </c>
      <c r="C79" s="10">
        <v>613029971</v>
      </c>
      <c r="D79" s="10">
        <v>614734700</v>
      </c>
      <c r="E79" s="10">
        <v>620581438</v>
      </c>
      <c r="F79" s="10">
        <v>606296016</v>
      </c>
      <c r="G79" s="10">
        <v>600171429</v>
      </c>
      <c r="H79" s="10">
        <v>586081290</v>
      </c>
      <c r="I79" s="10">
        <v>570779521</v>
      </c>
      <c r="J79" s="10">
        <v>553677333</v>
      </c>
      <c r="K79" s="10">
        <v>531311066</v>
      </c>
    </row>
    <row r="80" spans="1:11">
      <c r="A80" t="s">
        <v>76</v>
      </c>
      <c r="B80" t="s">
        <v>127</v>
      </c>
      <c r="C80" s="10">
        <v>537748826</v>
      </c>
      <c r="D80" s="10">
        <v>529714343</v>
      </c>
      <c r="E80" s="10">
        <v>532727510</v>
      </c>
      <c r="F80" s="10">
        <v>519761828</v>
      </c>
      <c r="G80" s="10">
        <v>511052200</v>
      </c>
      <c r="H80" s="10">
        <v>491044730</v>
      </c>
      <c r="I80" s="10">
        <v>466394278</v>
      </c>
      <c r="J80" s="10">
        <v>437686427</v>
      </c>
      <c r="K80" s="10">
        <v>384052284</v>
      </c>
    </row>
    <row r="81" spans="1:11">
      <c r="A81" t="s">
        <v>102</v>
      </c>
      <c r="B81" t="s">
        <v>127</v>
      </c>
      <c r="C81" s="10">
        <v>72295721179</v>
      </c>
      <c r="D81" s="10">
        <v>71766087381</v>
      </c>
      <c r="E81" s="10">
        <v>72093146158</v>
      </c>
      <c r="F81" s="10">
        <v>71611994903</v>
      </c>
      <c r="G81" s="10">
        <v>70057583765</v>
      </c>
      <c r="H81" s="10">
        <v>69270739700</v>
      </c>
      <c r="I81" s="10">
        <v>66603381807</v>
      </c>
      <c r="J81" s="10">
        <v>64525688182</v>
      </c>
      <c r="K81" s="10">
        <v>64336774727</v>
      </c>
    </row>
    <row r="82" spans="1:11">
      <c r="A82" t="s">
        <v>103</v>
      </c>
      <c r="B82" t="s">
        <v>127</v>
      </c>
      <c r="C82" s="10">
        <v>77337463</v>
      </c>
      <c r="D82" s="10">
        <v>48865057</v>
      </c>
      <c r="E82" s="10">
        <v>72844624</v>
      </c>
      <c r="F82" s="10">
        <v>50537450</v>
      </c>
      <c r="G82" s="10">
        <v>48303461</v>
      </c>
      <c r="H82" s="10">
        <v>50768531</v>
      </c>
      <c r="I82" s="10">
        <v>73651583</v>
      </c>
      <c r="J82" s="10">
        <v>75867924</v>
      </c>
      <c r="K82" s="10">
        <v>59149776</v>
      </c>
    </row>
    <row r="83" spans="1:11">
      <c r="A83" t="s">
        <v>104</v>
      </c>
      <c r="B83" t="s">
        <v>127</v>
      </c>
      <c r="C83" t="s">
        <v>125</v>
      </c>
      <c r="D83" t="s">
        <v>125</v>
      </c>
      <c r="E83" t="s">
        <v>125</v>
      </c>
      <c r="F83" s="10" t="s">
        <v>125</v>
      </c>
      <c r="G83" t="s">
        <v>125</v>
      </c>
      <c r="H83" t="s">
        <v>125</v>
      </c>
      <c r="I83" t="s">
        <v>125</v>
      </c>
      <c r="J83" t="s">
        <v>125</v>
      </c>
      <c r="K83" t="s">
        <v>125</v>
      </c>
    </row>
    <row r="84" spans="1:11">
      <c r="A84" t="s">
        <v>105</v>
      </c>
      <c r="B84" t="s">
        <v>127</v>
      </c>
      <c r="C84" t="s">
        <v>125</v>
      </c>
      <c r="D84" t="s">
        <v>125</v>
      </c>
      <c r="E84" t="s">
        <v>125</v>
      </c>
      <c r="F84" t="s">
        <v>125</v>
      </c>
      <c r="G84" t="s">
        <v>125</v>
      </c>
      <c r="H84" t="s">
        <v>125</v>
      </c>
      <c r="I84" t="s">
        <v>125</v>
      </c>
      <c r="J84" t="s">
        <v>125</v>
      </c>
      <c r="K84" t="s">
        <v>125</v>
      </c>
    </row>
    <row r="85" spans="1:11">
      <c r="A85" t="s">
        <v>77</v>
      </c>
      <c r="B85" t="s">
        <v>127</v>
      </c>
      <c r="C85" s="10">
        <v>3357086487</v>
      </c>
      <c r="D85" s="10">
        <v>3346901085</v>
      </c>
      <c r="E85" s="10">
        <v>3356818790</v>
      </c>
      <c r="F85" s="10">
        <v>3350269202</v>
      </c>
      <c r="G85" s="10">
        <v>3300545883</v>
      </c>
      <c r="H85" s="10">
        <v>3235839239</v>
      </c>
      <c r="I85" s="10">
        <v>3104604719</v>
      </c>
      <c r="J85" s="10">
        <v>2987958288</v>
      </c>
      <c r="K85" s="10">
        <v>2916715887</v>
      </c>
    </row>
    <row r="86" spans="1:11">
      <c r="A86" t="s">
        <v>78</v>
      </c>
      <c r="B86" t="s">
        <v>127</v>
      </c>
      <c r="C86" s="10">
        <v>1082106774</v>
      </c>
      <c r="D86" s="10">
        <v>1083088357</v>
      </c>
      <c r="E86" s="10">
        <v>1085640330</v>
      </c>
      <c r="F86" s="10">
        <v>1079576973</v>
      </c>
      <c r="G86" s="10">
        <v>1056373184</v>
      </c>
      <c r="H86" s="10">
        <v>1028654051</v>
      </c>
      <c r="I86" s="10">
        <v>990798867</v>
      </c>
      <c r="J86" s="10">
        <v>943506481</v>
      </c>
      <c r="K86" s="10">
        <v>945902603</v>
      </c>
    </row>
    <row r="87" spans="1:11">
      <c r="A87" t="s">
        <v>106</v>
      </c>
      <c r="B87" t="s">
        <v>127</v>
      </c>
      <c r="C87" s="10">
        <v>329738340</v>
      </c>
      <c r="D87" s="10">
        <v>331641360</v>
      </c>
      <c r="E87" s="10">
        <v>332070678</v>
      </c>
      <c r="F87" s="10">
        <v>329782784</v>
      </c>
      <c r="G87" s="10">
        <v>324415492</v>
      </c>
      <c r="H87" s="10">
        <v>355484656</v>
      </c>
      <c r="I87" s="10">
        <v>475675433</v>
      </c>
      <c r="J87" s="10">
        <v>494762789</v>
      </c>
      <c r="K87" s="10">
        <v>675078378</v>
      </c>
    </row>
    <row r="88" spans="1:11">
      <c r="A88" t="s">
        <v>107</v>
      </c>
      <c r="B88" t="s">
        <v>127</v>
      </c>
      <c r="C88" s="10">
        <v>310315451</v>
      </c>
      <c r="D88" s="10">
        <v>313062585</v>
      </c>
      <c r="E88" s="10">
        <v>312226038</v>
      </c>
      <c r="F88" s="10">
        <v>309783139</v>
      </c>
      <c r="G88" s="10">
        <v>305134541</v>
      </c>
      <c r="H88" s="10">
        <v>320291352</v>
      </c>
      <c r="I88" s="10">
        <v>374951114</v>
      </c>
      <c r="J88" s="10">
        <v>366561167</v>
      </c>
      <c r="K88" s="10">
        <v>466411684</v>
      </c>
    </row>
    <row r="89" spans="1:11">
      <c r="A89" t="s">
        <v>79</v>
      </c>
      <c r="B89" t="s">
        <v>127</v>
      </c>
      <c r="C89" s="10">
        <v>23496899</v>
      </c>
      <c r="D89" s="10">
        <v>19152102</v>
      </c>
      <c r="E89" s="10">
        <v>18889153</v>
      </c>
      <c r="F89" s="10">
        <v>18766243</v>
      </c>
      <c r="G89" s="10">
        <v>21959270</v>
      </c>
      <c r="H89" s="10">
        <v>22318118</v>
      </c>
      <c r="I89" s="10">
        <v>51876293</v>
      </c>
      <c r="J89" s="10">
        <v>43857808</v>
      </c>
      <c r="K89" s="10">
        <v>101860862</v>
      </c>
    </row>
    <row r="90" spans="1:11">
      <c r="A90" t="s">
        <v>80</v>
      </c>
      <c r="B90" t="s">
        <v>127</v>
      </c>
      <c r="C90" s="10">
        <v>20145064</v>
      </c>
      <c r="D90" s="10">
        <v>16560485</v>
      </c>
      <c r="E90" s="10">
        <v>16744659</v>
      </c>
      <c r="F90" s="10">
        <v>16602314</v>
      </c>
      <c r="G90" s="10">
        <v>19885456</v>
      </c>
      <c r="H90" s="10">
        <v>18622085</v>
      </c>
      <c r="I90" s="10">
        <v>27416559</v>
      </c>
      <c r="J90" s="10">
        <v>34504236</v>
      </c>
      <c r="K90" s="10">
        <v>47773031</v>
      </c>
    </row>
    <row r="91" spans="1:11">
      <c r="A91" t="s">
        <v>108</v>
      </c>
      <c r="B91" t="s">
        <v>127</v>
      </c>
      <c r="C91" s="10">
        <v>41240835034</v>
      </c>
      <c r="D91" s="10">
        <v>40875338925</v>
      </c>
      <c r="E91" s="10">
        <v>40545319594</v>
      </c>
      <c r="F91" s="10">
        <v>40704825864</v>
      </c>
      <c r="G91" s="10">
        <v>40522975480</v>
      </c>
      <c r="H91" s="10">
        <v>39975456929</v>
      </c>
      <c r="I91" s="10">
        <v>40465260996</v>
      </c>
      <c r="J91" s="10">
        <v>40533143447</v>
      </c>
      <c r="K91" s="10">
        <v>40415542513</v>
      </c>
    </row>
    <row r="92" spans="1:11">
      <c r="A92" t="s">
        <v>109</v>
      </c>
      <c r="B92" t="s">
        <v>127</v>
      </c>
      <c r="C92" s="10">
        <v>1283973620</v>
      </c>
      <c r="D92" s="10">
        <v>1278074987</v>
      </c>
      <c r="E92" s="10">
        <v>1278084086</v>
      </c>
      <c r="F92" s="10">
        <v>1270338114</v>
      </c>
      <c r="G92" s="10">
        <v>1273219245</v>
      </c>
      <c r="H92" s="10">
        <v>1256910692</v>
      </c>
      <c r="I92" s="10">
        <v>1266336025</v>
      </c>
      <c r="J92" s="10">
        <v>1244238940</v>
      </c>
      <c r="K92" s="10">
        <v>1259283473</v>
      </c>
    </row>
    <row r="93" spans="1:11">
      <c r="A93" t="s">
        <v>110</v>
      </c>
      <c r="B93" t="s">
        <v>127</v>
      </c>
      <c r="C93" s="10">
        <v>17393289399</v>
      </c>
      <c r="D93" s="10">
        <v>17243979800</v>
      </c>
      <c r="E93" s="10">
        <v>17096579917</v>
      </c>
      <c r="F93" s="10">
        <v>17203068903</v>
      </c>
      <c r="G93" s="10">
        <v>17079124771</v>
      </c>
      <c r="H93" s="10">
        <v>16847258858</v>
      </c>
      <c r="I93" s="10">
        <v>17105745219</v>
      </c>
      <c r="J93" s="10">
        <v>17141883112</v>
      </c>
      <c r="K93" s="10">
        <v>16974174376</v>
      </c>
    </row>
    <row r="94" spans="1:11">
      <c r="A94" t="s">
        <v>111</v>
      </c>
      <c r="B94" t="s">
        <v>127</v>
      </c>
      <c r="C94" s="10">
        <v>6851910</v>
      </c>
      <c r="D94" s="10">
        <v>6510018</v>
      </c>
      <c r="E94" s="10">
        <v>7010045</v>
      </c>
      <c r="F94" s="10">
        <v>5876093</v>
      </c>
      <c r="G94" s="10">
        <v>6060896</v>
      </c>
      <c r="H94" s="10">
        <v>6606985</v>
      </c>
      <c r="I94" s="10">
        <v>8438779</v>
      </c>
      <c r="J94" s="10">
        <v>6700780</v>
      </c>
      <c r="K94" s="10">
        <v>7636425</v>
      </c>
    </row>
    <row r="95" spans="1:11">
      <c r="A95" t="s">
        <v>112</v>
      </c>
      <c r="B95" t="s">
        <v>127</v>
      </c>
      <c r="C95" t="s">
        <v>125</v>
      </c>
      <c r="D95" t="s">
        <v>125</v>
      </c>
      <c r="E95" t="s">
        <v>125</v>
      </c>
      <c r="F95" s="10" t="s">
        <v>125</v>
      </c>
      <c r="G95" t="s">
        <v>125</v>
      </c>
      <c r="H95" t="s">
        <v>125</v>
      </c>
      <c r="I95" t="s">
        <v>125</v>
      </c>
      <c r="J95" t="s">
        <v>125</v>
      </c>
      <c r="K95" t="s">
        <v>125</v>
      </c>
    </row>
    <row r="96" spans="1:11">
      <c r="A96" t="s">
        <v>113</v>
      </c>
      <c r="B96" t="s">
        <v>127</v>
      </c>
      <c r="C96" t="s">
        <v>125</v>
      </c>
      <c r="D96" t="s">
        <v>125</v>
      </c>
      <c r="E96" t="s">
        <v>125</v>
      </c>
      <c r="F96" t="s">
        <v>125</v>
      </c>
      <c r="G96" t="s">
        <v>125</v>
      </c>
      <c r="H96" t="s">
        <v>125</v>
      </c>
      <c r="I96" t="s">
        <v>125</v>
      </c>
      <c r="J96" t="s">
        <v>125</v>
      </c>
      <c r="K96" t="s">
        <v>125</v>
      </c>
    </row>
    <row r="97" spans="1:11">
      <c r="A97" t="s">
        <v>114</v>
      </c>
      <c r="B97" t="s">
        <v>127</v>
      </c>
      <c r="C97" s="10">
        <v>112989891571</v>
      </c>
      <c r="D97" s="10">
        <v>112150915329</v>
      </c>
      <c r="E97" s="10">
        <v>111317575380</v>
      </c>
      <c r="F97" s="10">
        <v>111728129584</v>
      </c>
      <c r="G97" s="10">
        <v>111137254996</v>
      </c>
      <c r="H97" s="10">
        <v>109390980690</v>
      </c>
      <c r="I97" s="10">
        <v>111129844238</v>
      </c>
      <c r="J97" s="10">
        <v>111525674487</v>
      </c>
      <c r="K97" s="10">
        <v>108702180726</v>
      </c>
    </row>
    <row r="98" spans="1:11">
      <c r="A98" t="s">
        <v>115</v>
      </c>
      <c r="B98" t="s">
        <v>127</v>
      </c>
      <c r="C98" s="10">
        <v>392092</v>
      </c>
      <c r="D98" s="10">
        <v>86967</v>
      </c>
      <c r="E98" s="10">
        <v>190189</v>
      </c>
      <c r="F98" s="10">
        <v>179633</v>
      </c>
      <c r="G98" s="10">
        <v>142550</v>
      </c>
      <c r="H98" s="10">
        <v>267645</v>
      </c>
      <c r="I98" s="10">
        <v>107354</v>
      </c>
      <c r="J98" s="10">
        <v>69953</v>
      </c>
      <c r="K98" s="10">
        <v>178921</v>
      </c>
    </row>
    <row r="99" spans="1:11">
      <c r="A99" t="s">
        <v>116</v>
      </c>
      <c r="B99" t="s">
        <v>127</v>
      </c>
      <c r="C99" s="10">
        <v>18693569703</v>
      </c>
      <c r="D99" s="10">
        <v>18516879972</v>
      </c>
      <c r="E99" s="10">
        <v>18396312917</v>
      </c>
      <c r="F99" s="10">
        <v>18390101744</v>
      </c>
      <c r="G99" s="10">
        <v>18382949398</v>
      </c>
      <c r="H99" s="10">
        <v>18035861274</v>
      </c>
      <c r="I99" s="10">
        <v>18416350346</v>
      </c>
      <c r="J99" s="10">
        <v>18448613917</v>
      </c>
      <c r="K99" s="10">
        <v>17888603793</v>
      </c>
    </row>
    <row r="100" spans="1:11">
      <c r="A100" t="s">
        <v>117</v>
      </c>
      <c r="B100" t="s">
        <v>127</v>
      </c>
      <c r="C100" s="10">
        <v>26334394488</v>
      </c>
      <c r="D100" s="10">
        <v>26072415640</v>
      </c>
      <c r="E100" s="10">
        <v>26115197023</v>
      </c>
      <c r="F100" s="10">
        <v>25956077103</v>
      </c>
      <c r="G100" s="10">
        <v>25630580942</v>
      </c>
      <c r="H100" s="10">
        <v>24422100094</v>
      </c>
      <c r="I100" s="10">
        <v>23948891070</v>
      </c>
      <c r="J100" s="10">
        <v>23187410883</v>
      </c>
      <c r="K100" s="10">
        <v>22201130334</v>
      </c>
    </row>
    <row r="101" spans="1:11">
      <c r="A101" t="s">
        <v>118</v>
      </c>
      <c r="B101" t="s">
        <v>127</v>
      </c>
      <c r="C101" s="10">
        <v>1082614279</v>
      </c>
      <c r="D101" s="10">
        <v>1082402071</v>
      </c>
      <c r="E101" s="10">
        <v>1087157235</v>
      </c>
      <c r="F101" s="10">
        <v>1078879019</v>
      </c>
      <c r="G101" s="10">
        <v>1062781649</v>
      </c>
      <c r="H101" s="10">
        <v>1016484357</v>
      </c>
      <c r="I101" s="10">
        <v>990444645</v>
      </c>
      <c r="J101" s="10">
        <v>937213717</v>
      </c>
      <c r="K101" s="10">
        <v>872227810</v>
      </c>
    </row>
    <row r="102" spans="1:11">
      <c r="A102" t="s">
        <v>119</v>
      </c>
      <c r="B102" t="s">
        <v>127</v>
      </c>
      <c r="C102" s="10">
        <v>881629647</v>
      </c>
      <c r="D102" s="10">
        <v>417371953</v>
      </c>
      <c r="E102" s="10">
        <v>444763880</v>
      </c>
      <c r="F102" s="10">
        <v>443043983</v>
      </c>
      <c r="G102" s="10">
        <v>417045415</v>
      </c>
      <c r="H102" s="10">
        <v>416880896</v>
      </c>
      <c r="I102" s="10">
        <v>404358326</v>
      </c>
      <c r="J102" s="10">
        <v>377686114</v>
      </c>
      <c r="K102" s="10">
        <v>350704753</v>
      </c>
    </row>
    <row r="103" spans="1:11">
      <c r="A103" t="s">
        <v>120</v>
      </c>
      <c r="B103" t="s">
        <v>127</v>
      </c>
      <c r="C103" s="10">
        <v>313455188</v>
      </c>
      <c r="D103" s="10">
        <v>308711652</v>
      </c>
      <c r="E103" s="10">
        <v>307926600</v>
      </c>
      <c r="F103" s="10">
        <v>304182660</v>
      </c>
      <c r="G103" s="10">
        <v>308806692</v>
      </c>
      <c r="H103" s="10">
        <v>310822724</v>
      </c>
      <c r="I103" s="10">
        <v>355690537</v>
      </c>
      <c r="J103" s="10">
        <v>350397771</v>
      </c>
      <c r="K103" s="10">
        <v>427893913</v>
      </c>
    </row>
    <row r="104" spans="1:11">
      <c r="A104" t="s">
        <v>121</v>
      </c>
      <c r="B104" t="s">
        <v>127</v>
      </c>
      <c r="C104" s="10">
        <v>212761</v>
      </c>
      <c r="D104" s="10">
        <v>55684</v>
      </c>
      <c r="E104" s="10">
        <v>37428</v>
      </c>
      <c r="F104" s="10">
        <v>92952</v>
      </c>
      <c r="G104" s="10">
        <v>113195</v>
      </c>
      <c r="H104" s="10">
        <v>3409779</v>
      </c>
      <c r="I104" s="10">
        <v>33817821</v>
      </c>
      <c r="J104" s="10">
        <v>10586704</v>
      </c>
      <c r="K104" s="10">
        <v>48695154</v>
      </c>
    </row>
    <row r="105" spans="1:11">
      <c r="A105" t="s">
        <v>122</v>
      </c>
      <c r="B105" t="s">
        <v>127</v>
      </c>
      <c r="C105" s="10">
        <v>19802180</v>
      </c>
      <c r="D105" s="10">
        <v>20001551</v>
      </c>
      <c r="E105" s="10">
        <v>19781890</v>
      </c>
      <c r="F105" s="10">
        <v>19930401</v>
      </c>
      <c r="G105" s="10">
        <v>19613297</v>
      </c>
      <c r="H105" s="10">
        <v>21267729</v>
      </c>
      <c r="I105" s="10">
        <v>21203774</v>
      </c>
      <c r="J105" s="10">
        <v>19084798</v>
      </c>
      <c r="K105" s="10">
        <v>48273858</v>
      </c>
    </row>
    <row r="106" spans="1:11">
      <c r="A106" t="s">
        <v>123</v>
      </c>
      <c r="B106" t="s">
        <v>127</v>
      </c>
      <c r="C106" s="10">
        <v>46020</v>
      </c>
      <c r="D106" s="10">
        <v>56899</v>
      </c>
      <c r="E106" s="10">
        <v>104552</v>
      </c>
      <c r="F106" s="10">
        <v>434685</v>
      </c>
      <c r="G106" s="10">
        <v>440284</v>
      </c>
      <c r="H106" s="10">
        <v>769387</v>
      </c>
      <c r="I106" s="10">
        <v>564705</v>
      </c>
      <c r="J106" s="10">
        <v>8885265</v>
      </c>
      <c r="K106" s="10">
        <v>8473845</v>
      </c>
    </row>
    <row r="107" spans="1:11">
      <c r="F107" s="10"/>
    </row>
    <row r="109" spans="1:11" ht="25">
      <c r="A109" s="20" t="s">
        <v>55</v>
      </c>
      <c r="B109" s="20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9" t="s">
        <v>1</v>
      </c>
      <c r="B110" s="19"/>
      <c r="C110" s="19">
        <v>1</v>
      </c>
      <c r="D110" s="19">
        <v>10</v>
      </c>
      <c r="E110" s="19">
        <v>20</v>
      </c>
      <c r="F110" s="19">
        <v>30</v>
      </c>
      <c r="G110" s="19">
        <v>40</v>
      </c>
      <c r="H110" s="19">
        <v>50</v>
      </c>
      <c r="I110" s="19">
        <v>60</v>
      </c>
      <c r="J110" s="19">
        <v>70</v>
      </c>
      <c r="K110" s="19">
        <v>80</v>
      </c>
    </row>
    <row r="111" spans="1:11">
      <c r="A111" s="17" t="s">
        <v>84</v>
      </c>
      <c r="B111" s="17" t="s">
        <v>128</v>
      </c>
      <c r="C111" s="18">
        <v>423398587203</v>
      </c>
      <c r="D111" s="18">
        <v>362907611253</v>
      </c>
      <c r="E111" s="18">
        <v>366704491582</v>
      </c>
      <c r="F111" s="18">
        <v>371375599864</v>
      </c>
      <c r="G111" s="18">
        <v>378520226845</v>
      </c>
      <c r="H111" s="18">
        <v>393693476595</v>
      </c>
      <c r="I111" s="18">
        <v>409042530285</v>
      </c>
      <c r="J111" s="18">
        <v>430918472792</v>
      </c>
      <c r="K111" s="18">
        <v>444798451032</v>
      </c>
    </row>
    <row r="112" spans="1:11">
      <c r="A112" s="17" t="s">
        <v>85</v>
      </c>
      <c r="B112" s="17" t="s">
        <v>128</v>
      </c>
      <c r="C112" s="18">
        <v>361622164384</v>
      </c>
      <c r="D112" s="18">
        <v>301343041565</v>
      </c>
      <c r="E112" s="18">
        <v>305510066875</v>
      </c>
      <c r="F112" s="18">
        <v>310595615746</v>
      </c>
      <c r="G112" s="18">
        <v>318474709576</v>
      </c>
      <c r="H112" s="18">
        <v>336689196155</v>
      </c>
      <c r="I112" s="18">
        <v>354892159870</v>
      </c>
      <c r="J112" s="18">
        <v>378172407242</v>
      </c>
      <c r="K112" s="18">
        <v>395000055141</v>
      </c>
    </row>
    <row r="113" spans="1:11">
      <c r="A113" s="17" t="s">
        <v>86</v>
      </c>
      <c r="B113" s="17" t="s">
        <v>128</v>
      </c>
      <c r="C113" s="18">
        <v>268936405159</v>
      </c>
      <c r="D113" s="18">
        <v>213850459399</v>
      </c>
      <c r="E113" s="18">
        <v>220466872559</v>
      </c>
      <c r="F113" s="18">
        <v>226388306072</v>
      </c>
      <c r="G113" s="18">
        <v>231603116044</v>
      </c>
      <c r="H113" s="18">
        <v>243150125343</v>
      </c>
      <c r="I113" s="18">
        <v>262953347633</v>
      </c>
      <c r="J113" s="18">
        <v>267729526507</v>
      </c>
      <c r="K113" s="18">
        <v>284448030855</v>
      </c>
    </row>
    <row r="114" spans="1:11">
      <c r="A114" s="17" t="s">
        <v>68</v>
      </c>
      <c r="B114" s="17" t="s">
        <v>128</v>
      </c>
      <c r="C114" s="18">
        <v>109809582804</v>
      </c>
      <c r="D114" s="18">
        <v>109295698758</v>
      </c>
      <c r="E114" s="18">
        <v>109009733227</v>
      </c>
      <c r="F114" s="18">
        <v>108238491903</v>
      </c>
      <c r="G114" s="18">
        <v>108364678679</v>
      </c>
      <c r="H114" s="18">
        <v>108285129843</v>
      </c>
      <c r="I114" s="18">
        <v>107088118198</v>
      </c>
      <c r="J114" s="18">
        <v>108782534622</v>
      </c>
      <c r="K114" s="18">
        <v>106774560582</v>
      </c>
    </row>
    <row r="115" spans="1:11">
      <c r="A115" s="17" t="s">
        <v>69</v>
      </c>
      <c r="B115" s="17" t="s">
        <v>128</v>
      </c>
      <c r="C115" s="18">
        <v>3466324320</v>
      </c>
      <c r="D115" s="18">
        <v>3450515166</v>
      </c>
      <c r="E115" s="18">
        <v>3466234691</v>
      </c>
      <c r="F115" s="18">
        <v>3441059868</v>
      </c>
      <c r="G115" s="18">
        <v>3442115991</v>
      </c>
      <c r="H115" s="18">
        <v>3361890121</v>
      </c>
      <c r="I115" s="18">
        <v>3300770750</v>
      </c>
      <c r="J115" s="18">
        <v>3292223550</v>
      </c>
      <c r="K115" s="18">
        <v>3202524158</v>
      </c>
    </row>
    <row r="116" spans="1:11">
      <c r="A116" s="17" t="s">
        <v>70</v>
      </c>
      <c r="B116" s="17" t="s">
        <v>128</v>
      </c>
      <c r="C116" s="18">
        <v>1412967199</v>
      </c>
      <c r="D116" s="18">
        <v>1418365184</v>
      </c>
      <c r="E116" s="18">
        <v>1411568809</v>
      </c>
      <c r="F116" s="18">
        <v>1414914174</v>
      </c>
      <c r="G116" s="18">
        <v>1394852244</v>
      </c>
      <c r="H116" s="18">
        <v>1361316089</v>
      </c>
      <c r="I116" s="18">
        <v>1324765594</v>
      </c>
      <c r="J116" s="18">
        <v>1308496850</v>
      </c>
      <c r="K116" s="18">
        <v>1259082891</v>
      </c>
    </row>
    <row r="117" spans="1:11">
      <c r="A117" s="17" t="s">
        <v>87</v>
      </c>
      <c r="B117" s="17" t="s">
        <v>128</v>
      </c>
      <c r="C117" s="18">
        <v>18541191338</v>
      </c>
      <c r="D117" s="18">
        <v>18449222947</v>
      </c>
      <c r="E117" s="18">
        <v>18373149811</v>
      </c>
      <c r="F117" s="18">
        <v>18340928589</v>
      </c>
      <c r="G117" s="18">
        <v>18336284074</v>
      </c>
      <c r="H117" s="18">
        <v>18379298163</v>
      </c>
      <c r="I117" s="18">
        <v>18115416431</v>
      </c>
      <c r="J117" s="18">
        <v>18101542795</v>
      </c>
      <c r="K117" s="18">
        <v>18152557819</v>
      </c>
    </row>
    <row r="118" spans="1:11">
      <c r="A118" s="17" t="s">
        <v>88</v>
      </c>
      <c r="B118" s="17" t="s">
        <v>128</v>
      </c>
      <c r="C118" s="18">
        <v>994437697</v>
      </c>
      <c r="D118" s="18">
        <v>990883443</v>
      </c>
      <c r="E118" s="18">
        <v>984789514</v>
      </c>
      <c r="F118" s="18">
        <v>986822214</v>
      </c>
      <c r="G118" s="18">
        <v>977405660</v>
      </c>
      <c r="H118" s="18">
        <v>982689693</v>
      </c>
      <c r="I118" s="18">
        <v>976569486</v>
      </c>
      <c r="J118" s="18">
        <v>978744688</v>
      </c>
      <c r="K118" s="18">
        <v>965727433</v>
      </c>
    </row>
    <row r="119" spans="1:11">
      <c r="A119" s="17" t="s">
        <v>89</v>
      </c>
      <c r="B119" s="17" t="s">
        <v>128</v>
      </c>
      <c r="C119" s="18">
        <v>23542134018</v>
      </c>
      <c r="D119" s="18">
        <v>20218862054</v>
      </c>
      <c r="E119" s="18">
        <v>20295922367</v>
      </c>
      <c r="F119" s="18">
        <v>20699344149</v>
      </c>
      <c r="G119" s="18">
        <v>21111513920</v>
      </c>
      <c r="H119" s="18">
        <v>21981529153</v>
      </c>
      <c r="I119" s="18">
        <v>22988741849</v>
      </c>
      <c r="J119" s="18">
        <v>24032337518</v>
      </c>
      <c r="K119" s="18">
        <v>24950012871</v>
      </c>
    </row>
    <row r="120" spans="1:11">
      <c r="A120" s="17" t="s">
        <v>90</v>
      </c>
      <c r="B120" s="17" t="s">
        <v>128</v>
      </c>
      <c r="C120" s="17">
        <v>177119.031017</v>
      </c>
      <c r="D120" s="17">
        <v>152595.61645900001</v>
      </c>
      <c r="E120" s="17">
        <v>154372.57211000001</v>
      </c>
      <c r="F120" s="17">
        <v>157336.285348</v>
      </c>
      <c r="G120" s="17">
        <v>161454.350767</v>
      </c>
      <c r="H120" s="17">
        <v>167467.50782500001</v>
      </c>
      <c r="I120" s="17">
        <v>175969.248597</v>
      </c>
      <c r="J120" s="17">
        <v>184049.81765400001</v>
      </c>
      <c r="K120" s="17">
        <v>194122.821635</v>
      </c>
    </row>
    <row r="121" spans="1:11">
      <c r="A121" s="17" t="s">
        <v>91</v>
      </c>
      <c r="B121" s="17" t="s">
        <v>128</v>
      </c>
      <c r="C121" s="17">
        <v>177118.97646899999</v>
      </c>
      <c r="D121" s="17">
        <v>152595.56173799999</v>
      </c>
      <c r="E121" s="17">
        <v>154372.506517</v>
      </c>
      <c r="F121" s="17">
        <v>157335.96787299999</v>
      </c>
      <c r="G121" s="17">
        <v>161454.30333900001</v>
      </c>
      <c r="H121" s="17">
        <v>167467.44542900001</v>
      </c>
      <c r="I121" s="17">
        <v>175969.16747799999</v>
      </c>
      <c r="J121" s="17">
        <v>184049.73590599999</v>
      </c>
      <c r="K121" s="17">
        <v>194122.682581</v>
      </c>
    </row>
    <row r="122" spans="1:11">
      <c r="A122" s="17" t="s">
        <v>92</v>
      </c>
      <c r="B122" s="17" t="s">
        <v>128</v>
      </c>
      <c r="C122" s="18">
        <v>4844094</v>
      </c>
      <c r="D122" s="18">
        <v>4844124</v>
      </c>
      <c r="E122" s="18">
        <v>4844150</v>
      </c>
      <c r="F122" s="18">
        <v>4844184</v>
      </c>
      <c r="G122" s="18">
        <v>4844211</v>
      </c>
      <c r="H122" s="18">
        <v>4844241</v>
      </c>
      <c r="I122" s="18">
        <v>4844276</v>
      </c>
      <c r="J122" s="18">
        <v>4844307</v>
      </c>
      <c r="K122" s="18">
        <v>4844337</v>
      </c>
    </row>
    <row r="123" spans="1:11">
      <c r="A123" s="17" t="s">
        <v>93</v>
      </c>
      <c r="B123" s="17" t="s">
        <v>128</v>
      </c>
      <c r="C123" s="18">
        <v>4844094</v>
      </c>
      <c r="D123" s="18">
        <v>4844124</v>
      </c>
      <c r="E123" s="18">
        <v>4844150</v>
      </c>
      <c r="F123" s="18">
        <v>4844184</v>
      </c>
      <c r="G123" s="18">
        <v>4844211</v>
      </c>
      <c r="H123" s="18">
        <v>4844241</v>
      </c>
      <c r="I123" s="18">
        <v>4844276</v>
      </c>
      <c r="J123" s="18">
        <v>4844307</v>
      </c>
      <c r="K123" s="18">
        <v>4844337</v>
      </c>
    </row>
    <row r="124" spans="1:11">
      <c r="A124" s="17" t="s">
        <v>94</v>
      </c>
      <c r="B124" s="17" t="s">
        <v>128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</row>
    <row r="125" spans="1:11">
      <c r="A125" s="17" t="s">
        <v>95</v>
      </c>
      <c r="B125" s="17" t="s">
        <v>128</v>
      </c>
      <c r="C125" s="17">
        <v>314</v>
      </c>
      <c r="D125" s="17">
        <v>343</v>
      </c>
      <c r="E125" s="17">
        <v>393</v>
      </c>
      <c r="F125" s="17">
        <v>422</v>
      </c>
      <c r="G125" s="17">
        <v>394</v>
      </c>
      <c r="H125" s="17">
        <v>567</v>
      </c>
      <c r="I125" s="17">
        <v>682</v>
      </c>
      <c r="J125" s="17">
        <v>632</v>
      </c>
      <c r="K125" s="17">
        <v>767</v>
      </c>
    </row>
    <row r="126" spans="1:11">
      <c r="A126" s="17" t="s">
        <v>96</v>
      </c>
      <c r="B126" s="17" t="s">
        <v>128</v>
      </c>
      <c r="C126" s="17">
        <v>2</v>
      </c>
      <c r="D126" s="17">
        <v>16</v>
      </c>
      <c r="E126" s="17">
        <v>24</v>
      </c>
      <c r="F126" s="17">
        <v>38</v>
      </c>
      <c r="G126" s="17">
        <v>49</v>
      </c>
      <c r="H126" s="17">
        <v>56</v>
      </c>
      <c r="I126" s="17">
        <v>75</v>
      </c>
      <c r="J126" s="17">
        <v>82</v>
      </c>
      <c r="K126" s="17">
        <v>93</v>
      </c>
    </row>
    <row r="127" spans="1:11">
      <c r="A127" s="17" t="s">
        <v>97</v>
      </c>
      <c r="B127" s="17" t="s">
        <v>128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</row>
    <row r="128" spans="1:11">
      <c r="A128" s="17" t="s">
        <v>98</v>
      </c>
      <c r="B128" s="17" t="s">
        <v>128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</row>
    <row r="129" spans="1:11">
      <c r="A129" s="17" t="s">
        <v>71</v>
      </c>
      <c r="B129" s="17" t="s">
        <v>128</v>
      </c>
      <c r="C129" s="18">
        <v>39248868792</v>
      </c>
      <c r="D129" s="18">
        <v>39096839668</v>
      </c>
      <c r="E129" s="18">
        <v>38776235238</v>
      </c>
      <c r="F129" s="18">
        <v>38791052565</v>
      </c>
      <c r="G129" s="18">
        <v>38737666469</v>
      </c>
      <c r="H129" s="18">
        <v>38792967213</v>
      </c>
      <c r="I129" s="18">
        <v>38580636376</v>
      </c>
      <c r="J129" s="18">
        <v>38400078229</v>
      </c>
      <c r="K129" s="18">
        <v>38414345732</v>
      </c>
    </row>
    <row r="130" spans="1:11">
      <c r="A130" s="17" t="s">
        <v>72</v>
      </c>
      <c r="B130" s="17" t="s">
        <v>128</v>
      </c>
      <c r="C130" s="18">
        <v>4509251328</v>
      </c>
      <c r="D130" s="18">
        <v>4510619295</v>
      </c>
      <c r="E130" s="18">
        <v>4461452155</v>
      </c>
      <c r="F130" s="18">
        <v>4475924053</v>
      </c>
      <c r="G130" s="18">
        <v>4443954487</v>
      </c>
      <c r="H130" s="18">
        <v>4365489872</v>
      </c>
      <c r="I130" s="18">
        <v>4346343240</v>
      </c>
      <c r="J130" s="18">
        <v>4281602780</v>
      </c>
      <c r="K130" s="18">
        <v>4212928850</v>
      </c>
    </row>
    <row r="131" spans="1:11">
      <c r="A131" s="17" t="s">
        <v>99</v>
      </c>
      <c r="B131" s="17" t="s">
        <v>128</v>
      </c>
      <c r="C131" s="18">
        <v>16930310394</v>
      </c>
      <c r="D131" s="18">
        <v>16886462023</v>
      </c>
      <c r="E131" s="18">
        <v>16733359077</v>
      </c>
      <c r="F131" s="18">
        <v>16710604205</v>
      </c>
      <c r="G131" s="18">
        <v>16721405930</v>
      </c>
      <c r="H131" s="18">
        <v>16692417630</v>
      </c>
      <c r="I131" s="18">
        <v>16662453008</v>
      </c>
      <c r="J131" s="18">
        <v>16526219977</v>
      </c>
      <c r="K131" s="18">
        <v>16511864198</v>
      </c>
    </row>
    <row r="132" spans="1:11">
      <c r="A132" s="17" t="s">
        <v>100</v>
      </c>
      <c r="B132" s="17" t="s">
        <v>128</v>
      </c>
      <c r="C132" s="18">
        <v>347088072</v>
      </c>
      <c r="D132" s="18">
        <v>343696759</v>
      </c>
      <c r="E132" s="18">
        <v>339871821</v>
      </c>
      <c r="F132" s="18">
        <v>341224101</v>
      </c>
      <c r="G132" s="18">
        <v>345693229</v>
      </c>
      <c r="H132" s="18">
        <v>346111126</v>
      </c>
      <c r="I132" s="18">
        <v>342587448</v>
      </c>
      <c r="J132" s="18">
        <v>339250041</v>
      </c>
      <c r="K132" s="18">
        <v>346663885</v>
      </c>
    </row>
    <row r="133" spans="1:11">
      <c r="A133" s="17" t="s">
        <v>101</v>
      </c>
      <c r="B133" s="17" t="s">
        <v>128</v>
      </c>
      <c r="C133" s="18">
        <v>595709894</v>
      </c>
      <c r="D133" s="18">
        <v>595977489</v>
      </c>
      <c r="E133" s="18">
        <v>593304308</v>
      </c>
      <c r="F133" s="18">
        <v>588501760</v>
      </c>
      <c r="G133" s="18">
        <v>577350518</v>
      </c>
      <c r="H133" s="18">
        <v>558111416</v>
      </c>
      <c r="I133" s="18">
        <v>555777077</v>
      </c>
      <c r="J133" s="18">
        <v>536591967</v>
      </c>
      <c r="K133" s="18">
        <v>518974758</v>
      </c>
    </row>
    <row r="134" spans="1:11">
      <c r="A134" s="17" t="s">
        <v>76</v>
      </c>
      <c r="B134" s="17" t="s">
        <v>128</v>
      </c>
      <c r="C134" s="18">
        <v>504614731</v>
      </c>
      <c r="D134" s="18">
        <v>504898076</v>
      </c>
      <c r="E134" s="18">
        <v>500144185</v>
      </c>
      <c r="F134" s="18">
        <v>501457818</v>
      </c>
      <c r="G134" s="18">
        <v>485359019</v>
      </c>
      <c r="H134" s="18">
        <v>453317500</v>
      </c>
      <c r="I134" s="18">
        <v>448865464</v>
      </c>
      <c r="J134" s="18">
        <v>417752023</v>
      </c>
      <c r="K134" s="18">
        <v>401719920</v>
      </c>
    </row>
    <row r="135" spans="1:11">
      <c r="A135" s="17" t="s">
        <v>102</v>
      </c>
      <c r="B135" s="17" t="s">
        <v>128</v>
      </c>
      <c r="C135" s="18">
        <v>69497261250</v>
      </c>
      <c r="D135" s="18">
        <v>69896298557</v>
      </c>
      <c r="E135" s="18">
        <v>69173796762</v>
      </c>
      <c r="F135" s="18">
        <v>69121018070</v>
      </c>
      <c r="G135" s="18">
        <v>68569439609</v>
      </c>
      <c r="H135" s="18">
        <v>65884380416</v>
      </c>
      <c r="I135" s="18">
        <v>64492294113</v>
      </c>
      <c r="J135" s="18">
        <v>61372886435</v>
      </c>
      <c r="K135" s="18">
        <v>61278306094</v>
      </c>
    </row>
    <row r="136" spans="1:11">
      <c r="A136" s="17" t="s">
        <v>103</v>
      </c>
      <c r="B136" s="17" t="s">
        <v>128</v>
      </c>
      <c r="C136" s="18">
        <v>76920006</v>
      </c>
      <c r="D136" s="18">
        <v>73594041</v>
      </c>
      <c r="E136" s="18">
        <v>73523669</v>
      </c>
      <c r="F136" s="18">
        <v>73078351</v>
      </c>
      <c r="G136" s="18">
        <v>54229688</v>
      </c>
      <c r="H136" s="18">
        <v>75934576</v>
      </c>
      <c r="I136" s="18">
        <v>73301511</v>
      </c>
      <c r="J136" s="18">
        <v>49713723</v>
      </c>
      <c r="K136" s="18">
        <v>50799899</v>
      </c>
    </row>
    <row r="137" spans="1:11">
      <c r="A137" s="17" t="s">
        <v>104</v>
      </c>
      <c r="B137" s="17" t="s">
        <v>128</v>
      </c>
      <c r="C137" s="17" t="s">
        <v>125</v>
      </c>
      <c r="D137" s="17" t="s">
        <v>125</v>
      </c>
      <c r="E137" s="17" t="s">
        <v>125</v>
      </c>
      <c r="F137" s="17" t="s">
        <v>125</v>
      </c>
      <c r="G137" s="17" t="s">
        <v>125</v>
      </c>
      <c r="H137" s="17" t="s">
        <v>125</v>
      </c>
      <c r="I137" s="17" t="s">
        <v>125</v>
      </c>
      <c r="J137" s="17" t="s">
        <v>125</v>
      </c>
      <c r="K137" s="17" t="s">
        <v>125</v>
      </c>
    </row>
    <row r="138" spans="1:11">
      <c r="A138" s="17" t="s">
        <v>105</v>
      </c>
      <c r="B138" s="17" t="s">
        <v>128</v>
      </c>
      <c r="C138" s="17" t="s">
        <v>125</v>
      </c>
      <c r="D138" s="17" t="s">
        <v>125</v>
      </c>
      <c r="E138" s="17" t="s">
        <v>125</v>
      </c>
      <c r="F138" s="17" t="s">
        <v>125</v>
      </c>
      <c r="G138" s="17" t="s">
        <v>125</v>
      </c>
      <c r="H138" s="17" t="s">
        <v>125</v>
      </c>
      <c r="I138" s="17" t="s">
        <v>125</v>
      </c>
      <c r="J138" s="17" t="s">
        <v>125</v>
      </c>
      <c r="K138" s="17" t="s">
        <v>125</v>
      </c>
    </row>
    <row r="139" spans="1:11">
      <c r="A139" s="17" t="s">
        <v>77</v>
      </c>
      <c r="B139" s="17" t="s">
        <v>128</v>
      </c>
      <c r="C139" s="18">
        <v>3116884448</v>
      </c>
      <c r="D139" s="18">
        <v>3115416091</v>
      </c>
      <c r="E139" s="18">
        <v>3121486725</v>
      </c>
      <c r="F139" s="18">
        <v>3086915539</v>
      </c>
      <c r="G139" s="18">
        <v>3109310422</v>
      </c>
      <c r="H139" s="18">
        <v>2962657131</v>
      </c>
      <c r="I139" s="18">
        <v>2875614245</v>
      </c>
      <c r="J139" s="18">
        <v>2793053215</v>
      </c>
      <c r="K139" s="18">
        <v>2789681393</v>
      </c>
    </row>
    <row r="140" spans="1:11">
      <c r="A140" s="17" t="s">
        <v>78</v>
      </c>
      <c r="B140" s="17" t="s">
        <v>128</v>
      </c>
      <c r="C140" s="18">
        <v>1102521887</v>
      </c>
      <c r="D140" s="18">
        <v>1111528612</v>
      </c>
      <c r="E140" s="18">
        <v>1104755934</v>
      </c>
      <c r="F140" s="18">
        <v>1104388415</v>
      </c>
      <c r="G140" s="18">
        <v>1092739028</v>
      </c>
      <c r="H140" s="18">
        <v>1038569891</v>
      </c>
      <c r="I140" s="18">
        <v>988913132</v>
      </c>
      <c r="J140" s="18">
        <v>950621434</v>
      </c>
      <c r="K140" s="18">
        <v>936782366</v>
      </c>
    </row>
    <row r="141" spans="1:11">
      <c r="A141" s="17" t="s">
        <v>106</v>
      </c>
      <c r="B141" s="17" t="s">
        <v>128</v>
      </c>
      <c r="C141" s="18">
        <v>333919972</v>
      </c>
      <c r="D141" s="18">
        <v>332021232</v>
      </c>
      <c r="E141" s="18">
        <v>329884108</v>
      </c>
      <c r="F141" s="18">
        <v>329911950</v>
      </c>
      <c r="G141" s="18">
        <v>326389120</v>
      </c>
      <c r="H141" s="18">
        <v>387976455</v>
      </c>
      <c r="I141" s="18">
        <v>494978203</v>
      </c>
      <c r="J141" s="18">
        <v>640668875</v>
      </c>
      <c r="K141" s="18">
        <v>440235269</v>
      </c>
    </row>
    <row r="142" spans="1:11">
      <c r="A142" s="17" t="s">
        <v>107</v>
      </c>
      <c r="B142" s="17" t="s">
        <v>128</v>
      </c>
      <c r="C142" s="18">
        <v>313585371</v>
      </c>
      <c r="D142" s="18">
        <v>312142763</v>
      </c>
      <c r="E142" s="18">
        <v>310099419</v>
      </c>
      <c r="F142" s="18">
        <v>312419199</v>
      </c>
      <c r="G142" s="18">
        <v>306006489</v>
      </c>
      <c r="H142" s="18">
        <v>329649366</v>
      </c>
      <c r="I142" s="18">
        <v>370539259</v>
      </c>
      <c r="J142" s="18">
        <v>415392555</v>
      </c>
      <c r="K142" s="18">
        <v>364127136</v>
      </c>
    </row>
    <row r="143" spans="1:11">
      <c r="A143" s="17" t="s">
        <v>79</v>
      </c>
      <c r="B143" s="17" t="s">
        <v>128</v>
      </c>
      <c r="C143" s="18">
        <v>19904497</v>
      </c>
      <c r="D143" s="18">
        <v>19994209</v>
      </c>
      <c r="E143" s="18">
        <v>22436042</v>
      </c>
      <c r="F143" s="18">
        <v>22538776</v>
      </c>
      <c r="G143" s="18">
        <v>22382192</v>
      </c>
      <c r="H143" s="18">
        <v>28505415</v>
      </c>
      <c r="I143" s="18">
        <v>42651189</v>
      </c>
      <c r="J143" s="18">
        <v>31816961</v>
      </c>
      <c r="K143" s="18">
        <v>76985048</v>
      </c>
    </row>
    <row r="144" spans="1:11">
      <c r="A144" s="17" t="s">
        <v>80</v>
      </c>
      <c r="B144" s="17" t="s">
        <v>128</v>
      </c>
      <c r="C144" s="18">
        <v>18025242</v>
      </c>
      <c r="D144" s="18">
        <v>16521901</v>
      </c>
      <c r="E144" s="18">
        <v>20099904</v>
      </c>
      <c r="F144" s="18">
        <v>18228259</v>
      </c>
      <c r="G144" s="18">
        <v>19979284</v>
      </c>
      <c r="H144" s="18">
        <v>21089519</v>
      </c>
      <c r="I144" s="18">
        <v>21834660</v>
      </c>
      <c r="J144" s="18">
        <v>23754143</v>
      </c>
      <c r="K144" s="18">
        <v>33376681</v>
      </c>
    </row>
    <row r="145" spans="1:11">
      <c r="A145" s="17" t="s">
        <v>108</v>
      </c>
      <c r="B145" s="17" t="s">
        <v>128</v>
      </c>
      <c r="C145" s="18">
        <v>39045881035</v>
      </c>
      <c r="D145" s="18">
        <v>38838055359</v>
      </c>
      <c r="E145" s="18">
        <v>38864521298</v>
      </c>
      <c r="F145" s="18">
        <v>38593750138</v>
      </c>
      <c r="G145" s="18">
        <v>38684744478</v>
      </c>
      <c r="H145" s="18">
        <v>38218661525</v>
      </c>
      <c r="I145" s="18">
        <v>38485733936</v>
      </c>
      <c r="J145" s="18">
        <v>38260919053</v>
      </c>
      <c r="K145" s="18">
        <v>38828005422</v>
      </c>
    </row>
    <row r="146" spans="1:11">
      <c r="A146" s="17" t="s">
        <v>109</v>
      </c>
      <c r="B146" s="17" t="s">
        <v>128</v>
      </c>
      <c r="C146" s="18">
        <v>1189559969</v>
      </c>
      <c r="D146" s="18">
        <v>1172040971</v>
      </c>
      <c r="E146" s="18">
        <v>1171055612</v>
      </c>
      <c r="F146" s="18">
        <v>1168331101</v>
      </c>
      <c r="G146" s="18">
        <v>1169676906</v>
      </c>
      <c r="H146" s="18">
        <v>1162168362</v>
      </c>
      <c r="I146" s="18">
        <v>1145091810</v>
      </c>
      <c r="J146" s="18">
        <v>1143573622</v>
      </c>
      <c r="K146" s="18">
        <v>1177437725</v>
      </c>
    </row>
    <row r="147" spans="1:11">
      <c r="A147" s="17" t="s">
        <v>110</v>
      </c>
      <c r="B147" s="17" t="s">
        <v>128</v>
      </c>
      <c r="C147" s="18">
        <v>16854326996</v>
      </c>
      <c r="D147" s="18">
        <v>16748678223</v>
      </c>
      <c r="E147" s="18">
        <v>16751730463</v>
      </c>
      <c r="F147" s="18">
        <v>16694211283</v>
      </c>
      <c r="G147" s="18">
        <v>16621032408</v>
      </c>
      <c r="H147" s="18">
        <v>16424160932</v>
      </c>
      <c r="I147" s="18">
        <v>16679280200</v>
      </c>
      <c r="J147" s="18">
        <v>16509745801</v>
      </c>
      <c r="K147" s="18">
        <v>16611697796</v>
      </c>
    </row>
    <row r="148" spans="1:11">
      <c r="A148" s="17" t="s">
        <v>111</v>
      </c>
      <c r="B148" s="17" t="s">
        <v>128</v>
      </c>
      <c r="C148" s="18">
        <v>6586405</v>
      </c>
      <c r="D148" s="18">
        <v>6027638</v>
      </c>
      <c r="E148" s="18">
        <v>6744033</v>
      </c>
      <c r="F148" s="18">
        <v>7032608</v>
      </c>
      <c r="G148" s="18">
        <v>6080644</v>
      </c>
      <c r="H148" s="18">
        <v>6596422</v>
      </c>
      <c r="I148" s="18">
        <v>7092588</v>
      </c>
      <c r="J148" s="18">
        <v>8256864</v>
      </c>
      <c r="K148" s="18">
        <v>7089425</v>
      </c>
    </row>
    <row r="149" spans="1:11">
      <c r="A149" s="17" t="s">
        <v>112</v>
      </c>
      <c r="B149" s="17" t="s">
        <v>128</v>
      </c>
      <c r="C149" s="17" t="s">
        <v>125</v>
      </c>
      <c r="D149" s="17" t="s">
        <v>125</v>
      </c>
      <c r="E149" s="17" t="s">
        <v>125</v>
      </c>
      <c r="F149" s="17" t="s">
        <v>125</v>
      </c>
      <c r="G149" s="17" t="s">
        <v>125</v>
      </c>
      <c r="H149" s="17" t="s">
        <v>125</v>
      </c>
      <c r="I149" s="17" t="s">
        <v>125</v>
      </c>
      <c r="J149" s="17" t="s">
        <v>125</v>
      </c>
      <c r="K149" s="17" t="s">
        <v>125</v>
      </c>
    </row>
    <row r="150" spans="1:11">
      <c r="A150" s="17" t="s">
        <v>113</v>
      </c>
      <c r="B150" s="17" t="s">
        <v>128</v>
      </c>
      <c r="C150" s="17" t="s">
        <v>125</v>
      </c>
      <c r="D150" s="17" t="s">
        <v>125</v>
      </c>
      <c r="E150" s="17" t="s">
        <v>125</v>
      </c>
      <c r="F150" s="17" t="s">
        <v>125</v>
      </c>
      <c r="G150" s="17" t="s">
        <v>125</v>
      </c>
      <c r="H150" s="17" t="s">
        <v>125</v>
      </c>
      <c r="I150" s="17" t="s">
        <v>125</v>
      </c>
      <c r="J150" s="17" t="s">
        <v>125</v>
      </c>
      <c r="K150" s="17" t="s">
        <v>125</v>
      </c>
    </row>
    <row r="151" spans="1:11">
      <c r="A151" s="17" t="s">
        <v>114</v>
      </c>
      <c r="B151" s="17" t="s">
        <v>128</v>
      </c>
      <c r="C151" s="18">
        <v>109410781937</v>
      </c>
      <c r="D151" s="18">
        <v>108557439820</v>
      </c>
      <c r="E151" s="18">
        <v>108609053005</v>
      </c>
      <c r="F151" s="18">
        <v>108269879997</v>
      </c>
      <c r="G151" s="18">
        <v>108371321082</v>
      </c>
      <c r="H151" s="18">
        <v>106869730813</v>
      </c>
      <c r="I151" s="18">
        <v>107904486922</v>
      </c>
      <c r="J151" s="18">
        <v>107018984101</v>
      </c>
      <c r="K151" s="18">
        <v>107343624741</v>
      </c>
    </row>
    <row r="152" spans="1:11">
      <c r="A152" s="17" t="s">
        <v>115</v>
      </c>
      <c r="B152" s="17" t="s">
        <v>128</v>
      </c>
      <c r="C152" s="18">
        <v>338834</v>
      </c>
      <c r="D152" s="18">
        <v>162702</v>
      </c>
      <c r="E152" s="18">
        <v>913818</v>
      </c>
      <c r="F152" s="18">
        <v>232226</v>
      </c>
      <c r="G152" s="18">
        <v>323270</v>
      </c>
      <c r="H152" s="18">
        <v>280219</v>
      </c>
      <c r="I152" s="18">
        <v>264157</v>
      </c>
      <c r="J152" s="18">
        <v>197366</v>
      </c>
      <c r="K152" s="18">
        <v>211876</v>
      </c>
    </row>
    <row r="153" spans="1:11">
      <c r="A153" s="17" t="s">
        <v>116</v>
      </c>
      <c r="B153" s="17" t="s">
        <v>128</v>
      </c>
      <c r="C153" s="18">
        <v>18339218726</v>
      </c>
      <c r="D153" s="18">
        <v>18202538350</v>
      </c>
      <c r="E153" s="18">
        <v>18175151503</v>
      </c>
      <c r="F153" s="18">
        <v>18113864388</v>
      </c>
      <c r="G153" s="18">
        <v>17988267303</v>
      </c>
      <c r="H153" s="18">
        <v>17891530396</v>
      </c>
      <c r="I153" s="18">
        <v>17969635941</v>
      </c>
      <c r="J153" s="18">
        <v>17958316693</v>
      </c>
      <c r="K153" s="18">
        <v>17905251986</v>
      </c>
    </row>
    <row r="154" spans="1:11">
      <c r="A154" s="17" t="s">
        <v>117</v>
      </c>
      <c r="B154" s="17" t="s">
        <v>128</v>
      </c>
      <c r="C154" s="18">
        <v>25852100336</v>
      </c>
      <c r="D154" s="18">
        <v>25771652420</v>
      </c>
      <c r="E154" s="18">
        <v>25719988104</v>
      </c>
      <c r="F154" s="18">
        <v>25558047967</v>
      </c>
      <c r="G154" s="18">
        <v>25091124023</v>
      </c>
      <c r="H154" s="18">
        <v>24171129059</v>
      </c>
      <c r="I154" s="18">
        <v>23230209280</v>
      </c>
      <c r="J154" s="18">
        <v>22657335203</v>
      </c>
      <c r="K154" s="18">
        <v>22044794455</v>
      </c>
    </row>
    <row r="155" spans="1:11">
      <c r="A155" s="17" t="s">
        <v>118</v>
      </c>
      <c r="B155" s="17" t="s">
        <v>128</v>
      </c>
      <c r="C155" s="18">
        <v>1101636837</v>
      </c>
      <c r="D155" s="18">
        <v>1106356681</v>
      </c>
      <c r="E155" s="18">
        <v>1106679604</v>
      </c>
      <c r="F155" s="18">
        <v>1107761147</v>
      </c>
      <c r="G155" s="18">
        <v>1074831203</v>
      </c>
      <c r="H155" s="18">
        <v>1041203835</v>
      </c>
      <c r="I155" s="18">
        <v>977851593</v>
      </c>
      <c r="J155" s="18">
        <v>956421599</v>
      </c>
      <c r="K155" s="18">
        <v>917895466</v>
      </c>
    </row>
    <row r="156" spans="1:11">
      <c r="A156" s="17" t="s">
        <v>119</v>
      </c>
      <c r="B156" s="17" t="s">
        <v>128</v>
      </c>
      <c r="C156" s="18">
        <v>900762799</v>
      </c>
      <c r="D156" s="18">
        <v>424682654</v>
      </c>
      <c r="E156" s="18">
        <v>450319449</v>
      </c>
      <c r="F156" s="18">
        <v>453184915</v>
      </c>
      <c r="G156" s="18">
        <v>425180218</v>
      </c>
      <c r="H156" s="18">
        <v>416519040</v>
      </c>
      <c r="I156" s="18">
        <v>395530185</v>
      </c>
      <c r="J156" s="18">
        <v>392192782</v>
      </c>
      <c r="K156" s="18">
        <v>363879432</v>
      </c>
    </row>
    <row r="157" spans="1:11">
      <c r="A157" s="17" t="s">
        <v>120</v>
      </c>
      <c r="B157" s="17" t="s">
        <v>128</v>
      </c>
      <c r="C157" s="18">
        <v>310740148</v>
      </c>
      <c r="D157" s="18">
        <v>308935692</v>
      </c>
      <c r="E157" s="18">
        <v>311814525</v>
      </c>
      <c r="F157" s="18">
        <v>303337883</v>
      </c>
      <c r="G157" s="18">
        <v>312734253</v>
      </c>
      <c r="H157" s="18">
        <v>333551690</v>
      </c>
      <c r="I157" s="18">
        <v>368606711</v>
      </c>
      <c r="J157" s="18">
        <v>436274502</v>
      </c>
      <c r="K157" s="18">
        <v>336041028</v>
      </c>
    </row>
    <row r="158" spans="1:11">
      <c r="A158" s="17" t="s">
        <v>121</v>
      </c>
      <c r="B158" s="17" t="s">
        <v>128</v>
      </c>
      <c r="C158" s="18">
        <v>208482</v>
      </c>
      <c r="D158" s="18">
        <v>51198</v>
      </c>
      <c r="E158" s="18">
        <v>179217</v>
      </c>
      <c r="F158" s="18">
        <v>45688</v>
      </c>
      <c r="G158" s="18">
        <v>785457</v>
      </c>
      <c r="H158" s="18">
        <v>13020635</v>
      </c>
      <c r="I158" s="18">
        <v>19571117</v>
      </c>
      <c r="J158" s="18">
        <v>44354265</v>
      </c>
      <c r="K158" s="18">
        <v>16898061</v>
      </c>
    </row>
    <row r="159" spans="1:11">
      <c r="A159" s="17" t="s">
        <v>122</v>
      </c>
      <c r="B159" s="17" t="s">
        <v>128</v>
      </c>
      <c r="C159" s="18">
        <v>20067444</v>
      </c>
      <c r="D159" s="18">
        <v>19381089</v>
      </c>
      <c r="E159" s="18">
        <v>19061275</v>
      </c>
      <c r="F159" s="18">
        <v>19929758</v>
      </c>
      <c r="G159" s="18">
        <v>20686891</v>
      </c>
      <c r="H159" s="18">
        <v>22136989</v>
      </c>
      <c r="I159" s="18">
        <v>26233303</v>
      </c>
      <c r="J159" s="18">
        <v>20000411</v>
      </c>
      <c r="K159" s="18">
        <v>41718740</v>
      </c>
    </row>
    <row r="160" spans="1:11">
      <c r="A160" s="17" t="s">
        <v>123</v>
      </c>
      <c r="B160" s="17" t="s">
        <v>128</v>
      </c>
      <c r="C160" s="18">
        <v>129636</v>
      </c>
      <c r="D160" s="18">
        <v>79787</v>
      </c>
      <c r="E160" s="18">
        <v>147591</v>
      </c>
      <c r="F160" s="18">
        <v>202618</v>
      </c>
      <c r="G160" s="18">
        <v>767955</v>
      </c>
      <c r="H160" s="18">
        <v>1531557</v>
      </c>
      <c r="I160" s="18">
        <v>3107981</v>
      </c>
      <c r="J160" s="18">
        <v>1718631</v>
      </c>
      <c r="K160" s="18">
        <v>9419718</v>
      </c>
    </row>
    <row r="163" spans="1:11" ht="25">
      <c r="A163" s="20" t="s">
        <v>4</v>
      </c>
      <c r="B163" s="20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9" t="s">
        <v>1</v>
      </c>
      <c r="B164" s="19"/>
      <c r="C164" s="19">
        <v>1</v>
      </c>
      <c r="D164" s="19">
        <v>10</v>
      </c>
      <c r="E164" s="19">
        <v>20</v>
      </c>
      <c r="F164" s="19">
        <v>30</v>
      </c>
      <c r="G164" s="19">
        <v>40</v>
      </c>
      <c r="H164" s="19">
        <v>50</v>
      </c>
      <c r="I164" s="19">
        <v>60</v>
      </c>
      <c r="J164" s="19">
        <v>70</v>
      </c>
      <c r="K164" s="19">
        <v>80</v>
      </c>
    </row>
    <row r="165" spans="1:11">
      <c r="A165" s="17" t="s">
        <v>84</v>
      </c>
      <c r="B165" s="17" t="s">
        <v>129</v>
      </c>
      <c r="C165" s="18">
        <v>451778115575</v>
      </c>
      <c r="D165" s="18">
        <v>364202596592</v>
      </c>
      <c r="E165" s="18">
        <v>367824647916</v>
      </c>
      <c r="F165" s="18">
        <v>374973108603</v>
      </c>
      <c r="G165" s="18">
        <v>391470400114</v>
      </c>
      <c r="H165" s="18">
        <v>406179460002</v>
      </c>
      <c r="I165" s="18">
        <v>433954427196</v>
      </c>
      <c r="J165" s="18">
        <v>464144883387</v>
      </c>
      <c r="K165" s="18">
        <v>492941371726</v>
      </c>
    </row>
    <row r="166" spans="1:11">
      <c r="A166" s="17" t="s">
        <v>85</v>
      </c>
      <c r="B166" s="17" t="s">
        <v>129</v>
      </c>
      <c r="C166" s="18">
        <v>394137707123</v>
      </c>
      <c r="D166" s="18">
        <v>306649171575</v>
      </c>
      <c r="E166" s="18">
        <v>310760197218</v>
      </c>
      <c r="F166" s="18">
        <v>318078079031</v>
      </c>
      <c r="G166" s="18">
        <v>334923766670</v>
      </c>
      <c r="H166" s="18">
        <v>352700908767</v>
      </c>
      <c r="I166" s="18">
        <v>382706453971</v>
      </c>
      <c r="J166" s="18">
        <v>414838627004</v>
      </c>
      <c r="K166" s="18">
        <v>444764504451</v>
      </c>
    </row>
    <row r="167" spans="1:11">
      <c r="A167" s="17" t="s">
        <v>86</v>
      </c>
      <c r="B167" s="17" t="s">
        <v>129</v>
      </c>
      <c r="C167" s="18">
        <v>285538188346</v>
      </c>
      <c r="D167" s="18">
        <v>220159868181</v>
      </c>
      <c r="E167" s="18">
        <v>227851515033</v>
      </c>
      <c r="F167" s="18">
        <v>244781356505</v>
      </c>
      <c r="G167" s="18">
        <v>253785839467</v>
      </c>
      <c r="H167" s="18">
        <v>258934570267</v>
      </c>
      <c r="I167" s="18">
        <v>286108032816</v>
      </c>
      <c r="J167" s="18">
        <v>315574928566</v>
      </c>
      <c r="K167" s="18">
        <v>350779551050</v>
      </c>
    </row>
    <row r="168" spans="1:11">
      <c r="A168" s="17" t="s">
        <v>68</v>
      </c>
      <c r="B168" s="17" t="s">
        <v>129</v>
      </c>
      <c r="C168" s="18">
        <v>106456400729</v>
      </c>
      <c r="D168" s="18">
        <v>106199020818</v>
      </c>
      <c r="E168" s="18">
        <v>105534708662</v>
      </c>
      <c r="F168" s="18">
        <v>105469945657</v>
      </c>
      <c r="G168" s="18">
        <v>105100381414</v>
      </c>
      <c r="H168" s="18">
        <v>104107859526</v>
      </c>
      <c r="I168" s="18">
        <v>104103324539</v>
      </c>
      <c r="J168" s="18">
        <v>104073062301</v>
      </c>
      <c r="K168" s="18">
        <v>104640806901</v>
      </c>
    </row>
    <row r="169" spans="1:11">
      <c r="A169" s="17" t="s">
        <v>69</v>
      </c>
      <c r="B169" s="17" t="s">
        <v>129</v>
      </c>
      <c r="C169" s="18">
        <v>3040173614</v>
      </c>
      <c r="D169" s="18">
        <v>3025907142</v>
      </c>
      <c r="E169" s="18">
        <v>3012273610</v>
      </c>
      <c r="F169" s="18">
        <v>3029550177</v>
      </c>
      <c r="G169" s="18">
        <v>3030944660</v>
      </c>
      <c r="H169" s="18">
        <v>2938059247</v>
      </c>
      <c r="I169" s="18">
        <v>2904581458</v>
      </c>
      <c r="J169" s="18">
        <v>2884249597</v>
      </c>
      <c r="K169" s="18">
        <v>2871101639</v>
      </c>
    </row>
    <row r="170" spans="1:11">
      <c r="A170" s="17" t="s">
        <v>70</v>
      </c>
      <c r="B170" s="17" t="s">
        <v>129</v>
      </c>
      <c r="C170" s="18">
        <v>1539864329</v>
      </c>
      <c r="D170" s="18">
        <v>1543560497</v>
      </c>
      <c r="E170" s="18">
        <v>1533154113</v>
      </c>
      <c r="F170" s="18">
        <v>1537730044</v>
      </c>
      <c r="G170" s="18">
        <v>1545522669</v>
      </c>
      <c r="H170" s="18">
        <v>1478773529</v>
      </c>
      <c r="I170" s="18">
        <v>1450466740</v>
      </c>
      <c r="J170" s="18">
        <v>1430199519</v>
      </c>
      <c r="K170" s="18">
        <v>1412581195</v>
      </c>
    </row>
    <row r="171" spans="1:11">
      <c r="A171" s="17" t="s">
        <v>87</v>
      </c>
      <c r="B171" s="17" t="s">
        <v>129</v>
      </c>
      <c r="C171" s="18">
        <v>18193335304</v>
      </c>
      <c r="D171" s="18">
        <v>18238008371</v>
      </c>
      <c r="E171" s="18">
        <v>18096536159</v>
      </c>
      <c r="F171" s="18">
        <v>18128398763</v>
      </c>
      <c r="G171" s="18">
        <v>18140180861</v>
      </c>
      <c r="H171" s="18">
        <v>17876476322</v>
      </c>
      <c r="I171" s="18">
        <v>17900397560</v>
      </c>
      <c r="J171" s="18">
        <v>17942220998</v>
      </c>
      <c r="K171" s="18">
        <v>17999685746</v>
      </c>
    </row>
    <row r="172" spans="1:11">
      <c r="A172" s="17" t="s">
        <v>88</v>
      </c>
      <c r="B172" s="17" t="s">
        <v>129</v>
      </c>
      <c r="C172" s="18">
        <v>934004029</v>
      </c>
      <c r="D172" s="18">
        <v>931217927</v>
      </c>
      <c r="E172" s="18">
        <v>923727838</v>
      </c>
      <c r="F172" s="18">
        <v>927943681</v>
      </c>
      <c r="G172" s="18">
        <v>927233298</v>
      </c>
      <c r="H172" s="18">
        <v>913946442</v>
      </c>
      <c r="I172" s="18">
        <v>917297409</v>
      </c>
      <c r="J172" s="18">
        <v>922381414</v>
      </c>
      <c r="K172" s="18">
        <v>923914343</v>
      </c>
    </row>
    <row r="173" spans="1:11">
      <c r="A173" s="17" t="s">
        <v>89</v>
      </c>
      <c r="B173" s="17" t="s">
        <v>129</v>
      </c>
      <c r="C173" s="18">
        <v>25119092110</v>
      </c>
      <c r="D173" s="18">
        <v>20268538078</v>
      </c>
      <c r="E173" s="18">
        <v>20454509931</v>
      </c>
      <c r="F173" s="18">
        <v>20932179287</v>
      </c>
      <c r="G173" s="18">
        <v>21761113693</v>
      </c>
      <c r="H173" s="18">
        <v>22630415364</v>
      </c>
      <c r="I173" s="18">
        <v>24378674618</v>
      </c>
      <c r="J173" s="18">
        <v>26001062509</v>
      </c>
      <c r="K173" s="18">
        <v>27656034956</v>
      </c>
    </row>
    <row r="174" spans="1:11">
      <c r="A174" s="17" t="s">
        <v>90</v>
      </c>
      <c r="B174" s="17" t="s">
        <v>129</v>
      </c>
      <c r="C174" s="17">
        <v>189070.697182</v>
      </c>
      <c r="D174" s="17">
        <v>153012.48215</v>
      </c>
      <c r="E174" s="17">
        <v>155610.16531800001</v>
      </c>
      <c r="F174" s="17">
        <v>158650.479089</v>
      </c>
      <c r="G174" s="17">
        <v>165979.45370700001</v>
      </c>
      <c r="H174" s="17">
        <v>173906.40676799999</v>
      </c>
      <c r="I174" s="17">
        <v>186423.96897399999</v>
      </c>
      <c r="J174" s="17">
        <v>198418.96488300001</v>
      </c>
      <c r="K174" s="17">
        <v>210895.55485399999</v>
      </c>
    </row>
    <row r="175" spans="1:11">
      <c r="A175" s="17" t="s">
        <v>91</v>
      </c>
      <c r="B175" s="17" t="s">
        <v>129</v>
      </c>
      <c r="C175" s="17">
        <v>189070.63533200001</v>
      </c>
      <c r="D175" s="17">
        <v>153012.43458</v>
      </c>
      <c r="E175" s="17">
        <v>155610.107602</v>
      </c>
      <c r="F175" s="17">
        <v>158650.42980300001</v>
      </c>
      <c r="G175" s="17">
        <v>165979.403487</v>
      </c>
      <c r="H175" s="17">
        <v>173906.34557100001</v>
      </c>
      <c r="I175" s="17">
        <v>186423.90403999999</v>
      </c>
      <c r="J175" s="17">
        <v>198418.88472599999</v>
      </c>
      <c r="K175" s="17">
        <v>210895.395831</v>
      </c>
    </row>
    <row r="176" spans="1:11">
      <c r="A176" s="17" t="s">
        <v>92</v>
      </c>
      <c r="B176" s="17" t="s">
        <v>129</v>
      </c>
      <c r="C176" s="18">
        <v>4844094</v>
      </c>
      <c r="D176" s="18">
        <v>4844120</v>
      </c>
      <c r="E176" s="18">
        <v>4844152</v>
      </c>
      <c r="F176" s="18">
        <v>4844182</v>
      </c>
      <c r="G176" s="18">
        <v>4844212</v>
      </c>
      <c r="H176" s="18">
        <v>4844242</v>
      </c>
      <c r="I176" s="18">
        <v>4844274</v>
      </c>
      <c r="J176" s="18">
        <v>4844305</v>
      </c>
      <c r="K176" s="18">
        <v>4844335</v>
      </c>
    </row>
    <row r="177" spans="1:11">
      <c r="A177" s="17" t="s">
        <v>93</v>
      </c>
      <c r="B177" s="17" t="s">
        <v>129</v>
      </c>
      <c r="C177" s="18">
        <v>4844094</v>
      </c>
      <c r="D177" s="18">
        <v>4844120</v>
      </c>
      <c r="E177" s="18">
        <v>4844152</v>
      </c>
      <c r="F177" s="18">
        <v>4844182</v>
      </c>
      <c r="G177" s="18">
        <v>4844212</v>
      </c>
      <c r="H177" s="18">
        <v>4844242</v>
      </c>
      <c r="I177" s="18">
        <v>4844274</v>
      </c>
      <c r="J177" s="18">
        <v>4844305</v>
      </c>
      <c r="K177" s="18">
        <v>4844335</v>
      </c>
    </row>
    <row r="178" spans="1:11">
      <c r="A178" s="17" t="s">
        <v>94</v>
      </c>
      <c r="B178" s="17" t="s">
        <v>129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</row>
    <row r="179" spans="1:11">
      <c r="A179" s="17" t="s">
        <v>95</v>
      </c>
      <c r="B179" s="17" t="s">
        <v>129</v>
      </c>
      <c r="C179" s="17">
        <v>274</v>
      </c>
      <c r="D179" s="17">
        <v>324</v>
      </c>
      <c r="E179" s="17">
        <v>307</v>
      </c>
      <c r="F179" s="17">
        <v>386</v>
      </c>
      <c r="G179" s="17">
        <v>441</v>
      </c>
      <c r="H179" s="17">
        <v>478</v>
      </c>
      <c r="I179" s="17">
        <v>515</v>
      </c>
      <c r="J179" s="17">
        <v>648</v>
      </c>
      <c r="K179" s="17">
        <v>823</v>
      </c>
    </row>
    <row r="180" spans="1:11">
      <c r="A180" s="17" t="s">
        <v>96</v>
      </c>
      <c r="B180" s="17" t="s">
        <v>129</v>
      </c>
      <c r="C180" s="17">
        <v>2</v>
      </c>
      <c r="D180" s="17">
        <v>14</v>
      </c>
      <c r="E180" s="17">
        <v>27</v>
      </c>
      <c r="F180" s="17">
        <v>38</v>
      </c>
      <c r="G180" s="17">
        <v>44</v>
      </c>
      <c r="H180" s="17">
        <v>65</v>
      </c>
      <c r="I180" s="17">
        <v>73</v>
      </c>
      <c r="J180" s="17">
        <v>78</v>
      </c>
      <c r="K180" s="17">
        <v>94</v>
      </c>
    </row>
    <row r="181" spans="1:11">
      <c r="A181" s="17" t="s">
        <v>97</v>
      </c>
      <c r="B181" s="17" t="s">
        <v>129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</row>
    <row r="182" spans="1:11">
      <c r="A182" s="17" t="s">
        <v>98</v>
      </c>
      <c r="B182" s="17" t="s">
        <v>129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</row>
    <row r="183" spans="1:11">
      <c r="A183" s="17" t="s">
        <v>71</v>
      </c>
      <c r="B183" s="17" t="s">
        <v>129</v>
      </c>
      <c r="C183" s="18">
        <v>36945576710</v>
      </c>
      <c r="D183" s="18">
        <v>36913441264</v>
      </c>
      <c r="E183" s="18">
        <v>36712746352</v>
      </c>
      <c r="F183" s="18">
        <v>36830579993</v>
      </c>
      <c r="G183" s="18">
        <v>36520464753</v>
      </c>
      <c r="H183" s="18">
        <v>36245585344</v>
      </c>
      <c r="I183" s="18">
        <v>36516667268</v>
      </c>
      <c r="J183" s="18">
        <v>36558881339</v>
      </c>
      <c r="K183" s="18">
        <v>36926678204</v>
      </c>
    </row>
    <row r="184" spans="1:11">
      <c r="A184" s="17" t="s">
        <v>72</v>
      </c>
      <c r="B184" s="17" t="s">
        <v>129</v>
      </c>
      <c r="C184" s="18">
        <v>3955319283</v>
      </c>
      <c r="D184" s="18">
        <v>3930385142</v>
      </c>
      <c r="E184" s="18">
        <v>3911629296</v>
      </c>
      <c r="F184" s="18">
        <v>3927338357</v>
      </c>
      <c r="G184" s="18">
        <v>3889523170</v>
      </c>
      <c r="H184" s="18">
        <v>3821226925</v>
      </c>
      <c r="I184" s="18">
        <v>3835834017</v>
      </c>
      <c r="J184" s="18">
        <v>3784403545</v>
      </c>
      <c r="K184" s="18">
        <v>3779060076</v>
      </c>
    </row>
    <row r="185" spans="1:11">
      <c r="A185" s="17" t="s">
        <v>99</v>
      </c>
      <c r="B185" s="17" t="s">
        <v>129</v>
      </c>
      <c r="C185" s="18">
        <v>16395494885</v>
      </c>
      <c r="D185" s="18">
        <v>16327367313</v>
      </c>
      <c r="E185" s="18">
        <v>16288890967</v>
      </c>
      <c r="F185" s="18">
        <v>16281796059</v>
      </c>
      <c r="G185" s="18">
        <v>16196785872</v>
      </c>
      <c r="H185" s="18">
        <v>15998753021</v>
      </c>
      <c r="I185" s="18">
        <v>16180170472</v>
      </c>
      <c r="J185" s="18">
        <v>16166015953</v>
      </c>
      <c r="K185" s="18">
        <v>16367402655</v>
      </c>
    </row>
    <row r="186" spans="1:11">
      <c r="A186" s="17" t="s">
        <v>100</v>
      </c>
      <c r="B186" s="17" t="s">
        <v>129</v>
      </c>
      <c r="C186" s="18">
        <v>344846429</v>
      </c>
      <c r="D186" s="18">
        <v>345598988</v>
      </c>
      <c r="E186" s="18">
        <v>342530416</v>
      </c>
      <c r="F186" s="18">
        <v>343725343</v>
      </c>
      <c r="G186" s="18">
        <v>340614275</v>
      </c>
      <c r="H186" s="18">
        <v>340990886</v>
      </c>
      <c r="I186" s="18">
        <v>342727497</v>
      </c>
      <c r="J186" s="18">
        <v>344198819</v>
      </c>
      <c r="K186" s="18">
        <v>349039350</v>
      </c>
    </row>
    <row r="187" spans="1:11">
      <c r="A187" s="17" t="s">
        <v>101</v>
      </c>
      <c r="B187" s="17" t="s">
        <v>129</v>
      </c>
      <c r="C187" s="18">
        <v>561367613</v>
      </c>
      <c r="D187" s="18">
        <v>552513806</v>
      </c>
      <c r="E187" s="18">
        <v>552164968</v>
      </c>
      <c r="F187" s="18">
        <v>552549377</v>
      </c>
      <c r="G187" s="18">
        <v>546024536</v>
      </c>
      <c r="H187" s="18">
        <v>530103188</v>
      </c>
      <c r="I187" s="18">
        <v>528351388</v>
      </c>
      <c r="J187" s="18">
        <v>516786919</v>
      </c>
      <c r="K187" s="18">
        <v>500279992</v>
      </c>
    </row>
    <row r="188" spans="1:11">
      <c r="A188" s="17" t="s">
        <v>76</v>
      </c>
      <c r="B188" s="17" t="s">
        <v>129</v>
      </c>
      <c r="C188" s="18">
        <v>482774903</v>
      </c>
      <c r="D188" s="18">
        <v>471466859</v>
      </c>
      <c r="E188" s="18">
        <v>473923713</v>
      </c>
      <c r="F188" s="18">
        <v>465444114</v>
      </c>
      <c r="G188" s="18">
        <v>460252644</v>
      </c>
      <c r="H188" s="18">
        <v>436005506</v>
      </c>
      <c r="I188" s="18">
        <v>418621012</v>
      </c>
      <c r="J188" s="18">
        <v>401364695</v>
      </c>
      <c r="K188" s="18">
        <v>377777530</v>
      </c>
    </row>
    <row r="189" spans="1:11">
      <c r="A189" s="17" t="s">
        <v>102</v>
      </c>
      <c r="B189" s="17" t="s">
        <v>129</v>
      </c>
      <c r="C189" s="18">
        <v>65336536049</v>
      </c>
      <c r="D189" s="18">
        <v>65127655478</v>
      </c>
      <c r="E189" s="18">
        <v>64912491291</v>
      </c>
      <c r="F189" s="18">
        <v>65001316956</v>
      </c>
      <c r="G189" s="18">
        <v>64343037734</v>
      </c>
      <c r="H189" s="18">
        <v>61949864348</v>
      </c>
      <c r="I189" s="18">
        <v>61583432664</v>
      </c>
      <c r="J189" s="18">
        <v>59123694354</v>
      </c>
      <c r="K189" s="18">
        <v>57926324296</v>
      </c>
    </row>
    <row r="190" spans="1:11">
      <c r="A190" s="17" t="s">
        <v>103</v>
      </c>
      <c r="B190" s="17" t="s">
        <v>129</v>
      </c>
      <c r="C190" s="18">
        <v>54570850</v>
      </c>
      <c r="D190" s="18">
        <v>51204211</v>
      </c>
      <c r="E190" s="18">
        <v>51693901</v>
      </c>
      <c r="F190" s="18">
        <v>72962510</v>
      </c>
      <c r="G190" s="18">
        <v>52474492</v>
      </c>
      <c r="H190" s="18">
        <v>51281785</v>
      </c>
      <c r="I190" s="18">
        <v>51982933</v>
      </c>
      <c r="J190" s="18">
        <v>54884373</v>
      </c>
      <c r="K190" s="18">
        <v>76455687</v>
      </c>
    </row>
    <row r="191" spans="1:11">
      <c r="A191" s="17" t="s">
        <v>104</v>
      </c>
      <c r="B191" s="17" t="s">
        <v>129</v>
      </c>
      <c r="C191" s="17" t="s">
        <v>125</v>
      </c>
      <c r="D191" s="17" t="s">
        <v>125</v>
      </c>
      <c r="E191" s="17" t="s">
        <v>125</v>
      </c>
      <c r="F191" s="17" t="s">
        <v>125</v>
      </c>
      <c r="G191" s="17" t="s">
        <v>125</v>
      </c>
      <c r="H191" s="17" t="s">
        <v>125</v>
      </c>
      <c r="I191" s="17" t="s">
        <v>125</v>
      </c>
      <c r="J191" s="17" t="s">
        <v>125</v>
      </c>
      <c r="K191" s="17" t="s">
        <v>125</v>
      </c>
    </row>
    <row r="192" spans="1:11">
      <c r="A192" s="17" t="s">
        <v>105</v>
      </c>
      <c r="B192" s="17" t="s">
        <v>129</v>
      </c>
      <c r="C192" s="17" t="s">
        <v>125</v>
      </c>
      <c r="D192" s="17" t="s">
        <v>125</v>
      </c>
      <c r="E192" s="17" t="s">
        <v>125</v>
      </c>
      <c r="F192" s="17" t="s">
        <v>125</v>
      </c>
      <c r="G192" s="17" t="s">
        <v>125</v>
      </c>
      <c r="H192" s="17" t="s">
        <v>125</v>
      </c>
      <c r="I192" s="17" t="s">
        <v>125</v>
      </c>
      <c r="J192" s="17" t="s">
        <v>125</v>
      </c>
      <c r="K192" s="17" t="s">
        <v>125</v>
      </c>
    </row>
    <row r="193" spans="1:11">
      <c r="A193" s="17" t="s">
        <v>77</v>
      </c>
      <c r="B193" s="17" t="s">
        <v>129</v>
      </c>
      <c r="C193" s="18">
        <v>2689820609</v>
      </c>
      <c r="D193" s="18">
        <v>2674519592</v>
      </c>
      <c r="E193" s="18">
        <v>2678426952</v>
      </c>
      <c r="F193" s="18">
        <v>2687045736</v>
      </c>
      <c r="G193" s="18">
        <v>2652524092</v>
      </c>
      <c r="H193" s="18">
        <v>2574222101</v>
      </c>
      <c r="I193" s="18">
        <v>2558189712</v>
      </c>
      <c r="J193" s="18">
        <v>2458700454</v>
      </c>
      <c r="K193" s="18">
        <v>2293831584</v>
      </c>
    </row>
    <row r="194" spans="1:11">
      <c r="A194" s="17" t="s">
        <v>78</v>
      </c>
      <c r="B194" s="17" t="s">
        <v>129</v>
      </c>
      <c r="C194" s="18">
        <v>1226863712</v>
      </c>
      <c r="D194" s="18">
        <v>1234430907</v>
      </c>
      <c r="E194" s="18">
        <v>1229123824</v>
      </c>
      <c r="F194" s="18">
        <v>1230074342</v>
      </c>
      <c r="G194" s="18">
        <v>1220462103</v>
      </c>
      <c r="H194" s="18">
        <v>1162747732</v>
      </c>
      <c r="I194" s="18">
        <v>1139314015</v>
      </c>
      <c r="J194" s="18">
        <v>1085200420</v>
      </c>
      <c r="K194" s="18">
        <v>997101293</v>
      </c>
    </row>
    <row r="195" spans="1:11">
      <c r="A195" s="17" t="s">
        <v>106</v>
      </c>
      <c r="B195" s="17" t="s">
        <v>129</v>
      </c>
      <c r="C195" s="18">
        <v>328054227</v>
      </c>
      <c r="D195" s="18">
        <v>328864284</v>
      </c>
      <c r="E195" s="18">
        <v>328469840</v>
      </c>
      <c r="F195" s="18">
        <v>323003374</v>
      </c>
      <c r="G195" s="18">
        <v>328354007</v>
      </c>
      <c r="H195" s="18">
        <v>386624883</v>
      </c>
      <c r="I195" s="18">
        <v>527282439</v>
      </c>
      <c r="J195" s="18">
        <v>473986560</v>
      </c>
      <c r="K195" s="18">
        <v>519718117</v>
      </c>
    </row>
    <row r="196" spans="1:11">
      <c r="A196" s="17" t="s">
        <v>107</v>
      </c>
      <c r="B196" s="17" t="s">
        <v>129</v>
      </c>
      <c r="C196" s="18">
        <v>309046927</v>
      </c>
      <c r="D196" s="18">
        <v>309094295</v>
      </c>
      <c r="E196" s="18">
        <v>309883974</v>
      </c>
      <c r="F196" s="18">
        <v>304495347</v>
      </c>
      <c r="G196" s="18">
        <v>310801349</v>
      </c>
      <c r="H196" s="18">
        <v>339761076</v>
      </c>
      <c r="I196" s="18">
        <v>415211921</v>
      </c>
      <c r="J196" s="18">
        <v>383407500</v>
      </c>
      <c r="K196" s="18">
        <v>427082590</v>
      </c>
    </row>
    <row r="197" spans="1:11">
      <c r="A197" s="17" t="s">
        <v>79</v>
      </c>
      <c r="B197" s="17" t="s">
        <v>129</v>
      </c>
      <c r="C197" s="18">
        <v>23355014</v>
      </c>
      <c r="D197" s="18">
        <v>21981122</v>
      </c>
      <c r="E197" s="18">
        <v>19387411</v>
      </c>
      <c r="F197" s="18">
        <v>22295163</v>
      </c>
      <c r="G197" s="18">
        <v>19605008</v>
      </c>
      <c r="H197" s="18">
        <v>32219499</v>
      </c>
      <c r="I197" s="18">
        <v>100199886</v>
      </c>
      <c r="J197" s="18">
        <v>51486673</v>
      </c>
      <c r="K197" s="18">
        <v>226722775</v>
      </c>
    </row>
    <row r="198" spans="1:11">
      <c r="A198" s="17" t="s">
        <v>80</v>
      </c>
      <c r="B198" s="17" t="s">
        <v>129</v>
      </c>
      <c r="C198" s="18">
        <v>19730840</v>
      </c>
      <c r="D198" s="18">
        <v>19545256</v>
      </c>
      <c r="E198" s="18">
        <v>17217057</v>
      </c>
      <c r="F198" s="18">
        <v>19492223</v>
      </c>
      <c r="G198" s="18">
        <v>16336252</v>
      </c>
      <c r="H198" s="18">
        <v>23609326</v>
      </c>
      <c r="I198" s="18">
        <v>43984298</v>
      </c>
      <c r="J198" s="18">
        <v>31825039</v>
      </c>
      <c r="K198" s="18">
        <v>120750314</v>
      </c>
    </row>
    <row r="199" spans="1:11">
      <c r="A199" s="17" t="s">
        <v>108</v>
      </c>
      <c r="B199" s="17" t="s">
        <v>129</v>
      </c>
      <c r="C199" s="18">
        <v>36970702638</v>
      </c>
      <c r="D199" s="18">
        <v>36758171978</v>
      </c>
      <c r="E199" s="18">
        <v>36760938712</v>
      </c>
      <c r="F199" s="18">
        <v>36244619896</v>
      </c>
      <c r="G199" s="18">
        <v>36429085652</v>
      </c>
      <c r="H199" s="18">
        <v>36896333544</v>
      </c>
      <c r="I199" s="18">
        <v>36550534939</v>
      </c>
      <c r="J199" s="18">
        <v>36544298157</v>
      </c>
      <c r="K199" s="18">
        <v>36501722347</v>
      </c>
    </row>
    <row r="200" spans="1:11">
      <c r="A200" s="17" t="s">
        <v>109</v>
      </c>
      <c r="B200" s="17" t="s">
        <v>129</v>
      </c>
      <c r="C200" s="18">
        <v>1022748269</v>
      </c>
      <c r="D200" s="18">
        <v>1008641726</v>
      </c>
      <c r="E200" s="18">
        <v>1007378637</v>
      </c>
      <c r="F200" s="18">
        <v>998156004</v>
      </c>
      <c r="G200" s="18">
        <v>1000021830</v>
      </c>
      <c r="H200" s="18">
        <v>1033352132</v>
      </c>
      <c r="I200" s="18">
        <v>1016950843</v>
      </c>
      <c r="J200" s="18">
        <v>1026163452</v>
      </c>
      <c r="K200" s="18">
        <v>991206475</v>
      </c>
    </row>
    <row r="201" spans="1:11">
      <c r="A201" s="17" t="s">
        <v>110</v>
      </c>
      <c r="B201" s="17" t="s">
        <v>129</v>
      </c>
      <c r="C201" s="18">
        <v>16357399355</v>
      </c>
      <c r="D201" s="18">
        <v>16276867149</v>
      </c>
      <c r="E201" s="18">
        <v>16249820077</v>
      </c>
      <c r="F201" s="18">
        <v>16079243886</v>
      </c>
      <c r="G201" s="18">
        <v>16184481599</v>
      </c>
      <c r="H201" s="18">
        <v>16331084029</v>
      </c>
      <c r="I201" s="18">
        <v>16265488315</v>
      </c>
      <c r="J201" s="18">
        <v>16170232579</v>
      </c>
      <c r="K201" s="18">
        <v>15995923440</v>
      </c>
    </row>
    <row r="202" spans="1:11">
      <c r="A202" s="17" t="s">
        <v>111</v>
      </c>
      <c r="B202" s="17" t="s">
        <v>129</v>
      </c>
      <c r="C202" s="18">
        <v>7001876</v>
      </c>
      <c r="D202" s="18">
        <v>6537662</v>
      </c>
      <c r="E202" s="18">
        <v>6443655</v>
      </c>
      <c r="F202" s="18">
        <v>6261243</v>
      </c>
      <c r="G202" s="18">
        <v>6609781</v>
      </c>
      <c r="H202" s="18">
        <v>7827253</v>
      </c>
      <c r="I202" s="18">
        <v>8425304</v>
      </c>
      <c r="J202" s="18">
        <v>8417812</v>
      </c>
      <c r="K202" s="18">
        <v>7421376</v>
      </c>
    </row>
    <row r="203" spans="1:11">
      <c r="A203" s="17" t="s">
        <v>112</v>
      </c>
      <c r="B203" s="17" t="s">
        <v>129</v>
      </c>
      <c r="C203" s="17" t="s">
        <v>125</v>
      </c>
      <c r="D203" s="17" t="s">
        <v>125</v>
      </c>
      <c r="E203" s="17" t="s">
        <v>125</v>
      </c>
      <c r="F203" s="17" t="s">
        <v>125</v>
      </c>
      <c r="G203" s="17" t="s">
        <v>125</v>
      </c>
      <c r="H203" s="17" t="s">
        <v>125</v>
      </c>
      <c r="I203" s="17" t="s">
        <v>125</v>
      </c>
      <c r="J203" s="17" t="s">
        <v>125</v>
      </c>
      <c r="K203" s="17" t="s">
        <v>125</v>
      </c>
    </row>
    <row r="204" spans="1:11">
      <c r="A204" s="17" t="s">
        <v>113</v>
      </c>
      <c r="B204" s="17" t="s">
        <v>129</v>
      </c>
      <c r="C204" s="17" t="s">
        <v>125</v>
      </c>
      <c r="D204" s="17" t="s">
        <v>125</v>
      </c>
      <c r="E204" s="17" t="s">
        <v>125</v>
      </c>
      <c r="F204" s="17" t="s">
        <v>125</v>
      </c>
      <c r="G204" s="17" t="s">
        <v>125</v>
      </c>
      <c r="H204" s="17" t="s">
        <v>125</v>
      </c>
      <c r="I204" s="17" t="s">
        <v>125</v>
      </c>
      <c r="J204" s="17" t="s">
        <v>125</v>
      </c>
      <c r="K204" s="17" t="s">
        <v>125</v>
      </c>
    </row>
    <row r="205" spans="1:11">
      <c r="A205" s="17" t="s">
        <v>114</v>
      </c>
      <c r="B205" s="17" t="s">
        <v>129</v>
      </c>
      <c r="C205" s="18">
        <v>106019431278</v>
      </c>
      <c r="D205" s="18">
        <v>105679977737</v>
      </c>
      <c r="E205" s="18">
        <v>105254317438</v>
      </c>
      <c r="F205" s="18">
        <v>104264816866</v>
      </c>
      <c r="G205" s="18">
        <v>104678752134</v>
      </c>
      <c r="H205" s="18">
        <v>105241666515</v>
      </c>
      <c r="I205" s="18">
        <v>104377375800</v>
      </c>
      <c r="J205" s="18">
        <v>104500029547</v>
      </c>
      <c r="K205" s="18">
        <v>102312970911</v>
      </c>
    </row>
    <row r="206" spans="1:11">
      <c r="A206" s="17" t="s">
        <v>115</v>
      </c>
      <c r="B206" s="17" t="s">
        <v>129</v>
      </c>
      <c r="C206" s="18">
        <v>183588</v>
      </c>
      <c r="D206" s="18">
        <v>178606</v>
      </c>
      <c r="E206" s="18">
        <v>342520</v>
      </c>
      <c r="F206" s="18">
        <v>222191</v>
      </c>
      <c r="G206" s="18">
        <v>338257</v>
      </c>
      <c r="H206" s="18">
        <v>184157</v>
      </c>
      <c r="I206" s="18">
        <v>205414</v>
      </c>
      <c r="J206" s="18">
        <v>108673</v>
      </c>
      <c r="K206" s="18">
        <v>128757</v>
      </c>
    </row>
    <row r="207" spans="1:11">
      <c r="A207" s="17" t="s">
        <v>116</v>
      </c>
      <c r="B207" s="17" t="s">
        <v>129</v>
      </c>
      <c r="C207" s="18">
        <v>18049927382</v>
      </c>
      <c r="D207" s="18">
        <v>18005526586</v>
      </c>
      <c r="E207" s="18">
        <v>17936660642</v>
      </c>
      <c r="F207" s="18">
        <v>17777369442</v>
      </c>
      <c r="G207" s="18">
        <v>17629954985</v>
      </c>
      <c r="H207" s="18">
        <v>17903025107</v>
      </c>
      <c r="I207" s="18">
        <v>17591783005</v>
      </c>
      <c r="J207" s="18">
        <v>17723540610</v>
      </c>
      <c r="K207" s="18">
        <v>17408177279</v>
      </c>
    </row>
    <row r="208" spans="1:11">
      <c r="A208" s="17" t="s">
        <v>117</v>
      </c>
      <c r="B208" s="17" t="s">
        <v>129</v>
      </c>
      <c r="C208" s="18">
        <v>24765227294</v>
      </c>
      <c r="D208" s="18">
        <v>24720063180</v>
      </c>
      <c r="E208" s="18">
        <v>24713129335</v>
      </c>
      <c r="F208" s="18">
        <v>24418714107</v>
      </c>
      <c r="G208" s="18">
        <v>24389595603</v>
      </c>
      <c r="H208" s="18">
        <v>23343975843</v>
      </c>
      <c r="I208" s="18">
        <v>22394745621</v>
      </c>
      <c r="J208" s="18">
        <v>21931824999</v>
      </c>
      <c r="K208" s="18">
        <v>21371292536</v>
      </c>
    </row>
    <row r="209" spans="1:11">
      <c r="A209" s="17" t="s">
        <v>118</v>
      </c>
      <c r="B209" s="17" t="s">
        <v>129</v>
      </c>
      <c r="C209" s="18">
        <v>1228063993</v>
      </c>
      <c r="D209" s="18">
        <v>1233448983</v>
      </c>
      <c r="E209" s="18">
        <v>1234814845</v>
      </c>
      <c r="F209" s="18">
        <v>1222192592</v>
      </c>
      <c r="G209" s="18">
        <v>1238436300</v>
      </c>
      <c r="H209" s="18">
        <v>1156456820</v>
      </c>
      <c r="I209" s="18">
        <v>1115171989</v>
      </c>
      <c r="J209" s="18">
        <v>1087108322</v>
      </c>
      <c r="K209" s="18">
        <v>1012680186</v>
      </c>
    </row>
    <row r="210" spans="1:11">
      <c r="A210" s="17" t="s">
        <v>119</v>
      </c>
      <c r="B210" s="17" t="s">
        <v>129</v>
      </c>
      <c r="C210" s="18">
        <v>1112397651</v>
      </c>
      <c r="D210" s="18">
        <v>464082824</v>
      </c>
      <c r="E210" s="18">
        <v>497217508</v>
      </c>
      <c r="F210" s="18">
        <v>479029315</v>
      </c>
      <c r="G210" s="18">
        <v>508301430</v>
      </c>
      <c r="H210" s="18">
        <v>457717837</v>
      </c>
      <c r="I210" s="18">
        <v>451935711</v>
      </c>
      <c r="J210" s="18">
        <v>438894160</v>
      </c>
      <c r="K210" s="18">
        <v>404889881</v>
      </c>
    </row>
    <row r="211" spans="1:11">
      <c r="A211" s="17" t="s">
        <v>120</v>
      </c>
      <c r="B211" s="17" t="s">
        <v>129</v>
      </c>
      <c r="C211" s="18">
        <v>312120529</v>
      </c>
      <c r="D211" s="18">
        <v>309901818</v>
      </c>
      <c r="E211" s="18">
        <v>309562771</v>
      </c>
      <c r="F211" s="18">
        <v>306547621</v>
      </c>
      <c r="G211" s="18">
        <v>303219346</v>
      </c>
      <c r="H211" s="18">
        <v>347844391</v>
      </c>
      <c r="I211" s="18">
        <v>395828573</v>
      </c>
      <c r="J211" s="18">
        <v>373841723</v>
      </c>
      <c r="K211" s="18">
        <v>392818821</v>
      </c>
    </row>
    <row r="212" spans="1:11">
      <c r="A212" s="17" t="s">
        <v>121</v>
      </c>
      <c r="B212" s="17" t="s">
        <v>129</v>
      </c>
      <c r="C212" s="18">
        <v>556699</v>
      </c>
      <c r="D212" s="18">
        <v>51797</v>
      </c>
      <c r="E212" s="18">
        <v>80601</v>
      </c>
      <c r="F212" s="18">
        <v>92890</v>
      </c>
      <c r="G212" s="18">
        <v>62824</v>
      </c>
      <c r="H212" s="18">
        <v>15422249</v>
      </c>
      <c r="I212" s="18">
        <v>43077812</v>
      </c>
      <c r="J212" s="18">
        <v>27707223</v>
      </c>
      <c r="K212" s="18">
        <v>60974177</v>
      </c>
    </row>
    <row r="213" spans="1:11">
      <c r="A213" s="17" t="s">
        <v>122</v>
      </c>
      <c r="B213" s="17" t="s">
        <v>129</v>
      </c>
      <c r="C213" s="18">
        <v>19899565</v>
      </c>
      <c r="D213" s="18">
        <v>19454448</v>
      </c>
      <c r="E213" s="18">
        <v>19856587</v>
      </c>
      <c r="F213" s="18">
        <v>20131916</v>
      </c>
      <c r="G213" s="18">
        <v>20009317</v>
      </c>
      <c r="H213" s="18">
        <v>22134732</v>
      </c>
      <c r="I213" s="18">
        <v>56096292</v>
      </c>
      <c r="J213" s="18">
        <v>31720343</v>
      </c>
      <c r="K213" s="18">
        <v>110504642</v>
      </c>
    </row>
    <row r="214" spans="1:11">
      <c r="A214" s="17" t="s">
        <v>123</v>
      </c>
      <c r="B214" s="17" t="s">
        <v>129</v>
      </c>
      <c r="C214" s="18">
        <v>12962424</v>
      </c>
      <c r="D214" s="18">
        <v>83191</v>
      </c>
      <c r="E214" s="18">
        <v>367549</v>
      </c>
      <c r="F214" s="18">
        <v>438161</v>
      </c>
      <c r="G214" s="18">
        <v>296694</v>
      </c>
      <c r="H214" s="18">
        <v>511353</v>
      </c>
      <c r="I214" s="18">
        <v>13362975</v>
      </c>
      <c r="J214" s="18">
        <v>1959108</v>
      </c>
      <c r="K214" s="18">
        <v>26661479</v>
      </c>
    </row>
    <row r="218" spans="1:11" ht="25">
      <c r="A218" s="20" t="s">
        <v>124</v>
      </c>
      <c r="B218" s="20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9" t="s">
        <v>1</v>
      </c>
      <c r="B219" s="19"/>
      <c r="C219" s="19">
        <v>1</v>
      </c>
      <c r="D219" s="19">
        <v>10</v>
      </c>
      <c r="E219" s="19">
        <v>20</v>
      </c>
      <c r="F219" s="19">
        <v>30</v>
      </c>
      <c r="G219" s="19">
        <v>40</v>
      </c>
      <c r="H219" s="19">
        <v>50</v>
      </c>
      <c r="I219" s="19">
        <v>60</v>
      </c>
      <c r="J219" s="19">
        <v>70</v>
      </c>
      <c r="K219" s="19">
        <v>80</v>
      </c>
    </row>
    <row r="220" spans="1:11">
      <c r="A220" s="17" t="s">
        <v>84</v>
      </c>
      <c r="B220" s="17" t="s">
        <v>130</v>
      </c>
      <c r="C220" s="18">
        <v>420770120490</v>
      </c>
      <c r="D220" s="18">
        <v>349272714109</v>
      </c>
      <c r="E220" s="18">
        <v>353396733766</v>
      </c>
      <c r="F220" s="18">
        <v>362418590600</v>
      </c>
      <c r="G220" s="18">
        <v>361786439920</v>
      </c>
      <c r="H220" s="18">
        <v>386317703925</v>
      </c>
      <c r="I220" s="18">
        <v>411713456977</v>
      </c>
      <c r="J220" s="18">
        <v>439571383814</v>
      </c>
      <c r="K220" s="18">
        <v>460045417894</v>
      </c>
    </row>
    <row r="221" spans="1:11">
      <c r="A221" s="17" t="s">
        <v>85</v>
      </c>
      <c r="B221" s="17" t="s">
        <v>130</v>
      </c>
      <c r="C221" s="18">
        <v>367619534037</v>
      </c>
      <c r="D221" s="18">
        <v>296239761094</v>
      </c>
      <c r="E221" s="18">
        <v>300807404884</v>
      </c>
      <c r="F221" s="18">
        <v>309693455856</v>
      </c>
      <c r="G221" s="18">
        <v>309891242946</v>
      </c>
      <c r="H221" s="18">
        <v>336659268045</v>
      </c>
      <c r="I221" s="18">
        <v>363043564734</v>
      </c>
      <c r="J221" s="18">
        <v>392895756444</v>
      </c>
      <c r="K221" s="18">
        <v>414629213150</v>
      </c>
    </row>
    <row r="222" spans="1:11">
      <c r="A222" s="17" t="s">
        <v>86</v>
      </c>
      <c r="B222" s="17" t="s">
        <v>130</v>
      </c>
      <c r="C222" s="18">
        <v>269539211486</v>
      </c>
      <c r="D222" s="18">
        <v>218861892554</v>
      </c>
      <c r="E222" s="18">
        <v>219038204208</v>
      </c>
      <c r="F222" s="18">
        <v>234348263927</v>
      </c>
      <c r="G222" s="18">
        <v>237967608003</v>
      </c>
      <c r="H222" s="18">
        <v>253865139510</v>
      </c>
      <c r="I222" s="18">
        <v>282219544771</v>
      </c>
      <c r="J222" s="18">
        <v>302822200498</v>
      </c>
      <c r="K222" s="18">
        <v>326354927356</v>
      </c>
    </row>
    <row r="223" spans="1:11">
      <c r="A223" s="17" t="s">
        <v>68</v>
      </c>
      <c r="B223" s="17" t="s">
        <v>130</v>
      </c>
      <c r="C223" s="18">
        <v>103033937584</v>
      </c>
      <c r="D223" s="18">
        <v>103030433171</v>
      </c>
      <c r="E223" s="18">
        <v>102557119333</v>
      </c>
      <c r="F223" s="18">
        <v>102808849910</v>
      </c>
      <c r="G223" s="18">
        <v>100972587462</v>
      </c>
      <c r="H223" s="18">
        <v>100496007735</v>
      </c>
      <c r="I223" s="18">
        <v>102574748614</v>
      </c>
      <c r="J223" s="18">
        <v>101201832872</v>
      </c>
      <c r="K223" s="18">
        <v>99833179354</v>
      </c>
    </row>
    <row r="224" spans="1:11">
      <c r="A224" s="17" t="s">
        <v>69</v>
      </c>
      <c r="B224" s="17" t="s">
        <v>130</v>
      </c>
      <c r="C224" s="18">
        <v>2560560969</v>
      </c>
      <c r="D224" s="18">
        <v>2551406937</v>
      </c>
      <c r="E224" s="18">
        <v>2528254957</v>
      </c>
      <c r="F224" s="18">
        <v>2554758318</v>
      </c>
      <c r="G224" s="18">
        <v>2524014000</v>
      </c>
      <c r="H224" s="18">
        <v>2469404959</v>
      </c>
      <c r="I224" s="18">
        <v>2488112129</v>
      </c>
      <c r="J224" s="18">
        <v>2465943110</v>
      </c>
      <c r="K224" s="18">
        <v>2409133717</v>
      </c>
    </row>
    <row r="225" spans="1:11">
      <c r="A225" s="17" t="s">
        <v>70</v>
      </c>
      <c r="B225" s="17" t="s">
        <v>130</v>
      </c>
      <c r="C225" s="18">
        <v>1432177798</v>
      </c>
      <c r="D225" s="18">
        <v>1433914896</v>
      </c>
      <c r="E225" s="18">
        <v>1425233115</v>
      </c>
      <c r="F225" s="18">
        <v>1430440854</v>
      </c>
      <c r="G225" s="18">
        <v>1420734622</v>
      </c>
      <c r="H225" s="18">
        <v>1379011589</v>
      </c>
      <c r="I225" s="18">
        <v>1374277891</v>
      </c>
      <c r="J225" s="18">
        <v>1366261797</v>
      </c>
      <c r="K225" s="18">
        <v>1327680756</v>
      </c>
    </row>
    <row r="226" spans="1:11">
      <c r="A226" s="17" t="s">
        <v>87</v>
      </c>
      <c r="B226" s="17" t="s">
        <v>130</v>
      </c>
      <c r="C226" s="18">
        <v>18012391246</v>
      </c>
      <c r="D226" s="18">
        <v>17970201398</v>
      </c>
      <c r="E226" s="18">
        <v>17958826673</v>
      </c>
      <c r="F226" s="18">
        <v>17886364794</v>
      </c>
      <c r="G226" s="18">
        <v>17733124408</v>
      </c>
      <c r="H226" s="18">
        <v>17576122215</v>
      </c>
      <c r="I226" s="18">
        <v>17984259034</v>
      </c>
      <c r="J226" s="18">
        <v>17767345726</v>
      </c>
      <c r="K226" s="18">
        <v>17335589989</v>
      </c>
    </row>
    <row r="227" spans="1:11">
      <c r="A227" s="17" t="s">
        <v>88</v>
      </c>
      <c r="B227" s="17" t="s">
        <v>130</v>
      </c>
      <c r="C227" s="18">
        <v>874083635</v>
      </c>
      <c r="D227" s="18">
        <v>872725348</v>
      </c>
      <c r="E227" s="18">
        <v>867758771</v>
      </c>
      <c r="F227" s="18">
        <v>865347375</v>
      </c>
      <c r="G227" s="18">
        <v>862286141</v>
      </c>
      <c r="H227" s="18">
        <v>852807037</v>
      </c>
      <c r="I227" s="18">
        <v>846570607</v>
      </c>
      <c r="J227" s="18">
        <v>859760620</v>
      </c>
      <c r="K227" s="18">
        <v>839609043</v>
      </c>
    </row>
    <row r="228" spans="1:11">
      <c r="A228" s="17" t="s">
        <v>89</v>
      </c>
      <c r="B228" s="17" t="s">
        <v>130</v>
      </c>
      <c r="C228" s="18">
        <v>23396211577</v>
      </c>
      <c r="D228" s="18">
        <v>19441322271</v>
      </c>
      <c r="E228" s="18">
        <v>19731730685</v>
      </c>
      <c r="F228" s="18">
        <v>20100869312</v>
      </c>
      <c r="G228" s="18">
        <v>20047312199</v>
      </c>
      <c r="H228" s="18">
        <v>21653679454</v>
      </c>
      <c r="I228" s="18">
        <v>22747818904</v>
      </c>
      <c r="J228" s="18">
        <v>24591245987</v>
      </c>
      <c r="K228" s="18">
        <v>25917893778</v>
      </c>
    </row>
    <row r="229" spans="1:11">
      <c r="A229" s="17" t="s">
        <v>90</v>
      </c>
      <c r="B229" s="17" t="s">
        <v>130</v>
      </c>
      <c r="C229" s="17">
        <v>176092.94197099999</v>
      </c>
      <c r="D229" s="17">
        <v>146726.92679600001</v>
      </c>
      <c r="E229" s="17">
        <v>149732.18893800001</v>
      </c>
      <c r="F229" s="17">
        <v>153053.747294</v>
      </c>
      <c r="G229" s="17">
        <v>154019.57621900001</v>
      </c>
      <c r="H229" s="17">
        <v>166452.27855399999</v>
      </c>
      <c r="I229" s="17">
        <v>176253.284017</v>
      </c>
      <c r="J229" s="17">
        <v>187044.74698600001</v>
      </c>
      <c r="K229" s="17">
        <v>200618.923026</v>
      </c>
    </row>
    <row r="230" spans="1:11">
      <c r="A230" s="17" t="s">
        <v>91</v>
      </c>
      <c r="B230" s="17" t="s">
        <v>130</v>
      </c>
      <c r="C230" s="17">
        <v>176092.875374</v>
      </c>
      <c r="D230" s="17">
        <v>146726.87976700001</v>
      </c>
      <c r="E230" s="17">
        <v>149732.129587</v>
      </c>
      <c r="F230" s="17">
        <v>153053.451133</v>
      </c>
      <c r="G230" s="17">
        <v>154019.52733000001</v>
      </c>
      <c r="H230" s="17">
        <v>166452.21895899999</v>
      </c>
      <c r="I230" s="17">
        <v>176253.20096399999</v>
      </c>
      <c r="J230" s="17">
        <v>187044.65891100001</v>
      </c>
      <c r="K230" s="17">
        <v>200618.80557600001</v>
      </c>
    </row>
    <row r="231" spans="1:11">
      <c r="A231" s="17" t="s">
        <v>92</v>
      </c>
      <c r="B231" s="17" t="s">
        <v>130</v>
      </c>
      <c r="C231" s="18">
        <v>4844094</v>
      </c>
      <c r="D231" s="18">
        <v>4844121</v>
      </c>
      <c r="E231" s="18">
        <v>4844150</v>
      </c>
      <c r="F231" s="18">
        <v>4844181</v>
      </c>
      <c r="G231" s="18">
        <v>4844211</v>
      </c>
      <c r="H231" s="18">
        <v>4844244</v>
      </c>
      <c r="I231" s="18">
        <v>4844272</v>
      </c>
      <c r="J231" s="18">
        <v>4844306</v>
      </c>
      <c r="K231" s="18">
        <v>4844334</v>
      </c>
    </row>
    <row r="232" spans="1:11">
      <c r="A232" s="17" t="s">
        <v>93</v>
      </c>
      <c r="B232" s="17" t="s">
        <v>130</v>
      </c>
      <c r="C232" s="18">
        <v>4844094</v>
      </c>
      <c r="D232" s="18">
        <v>4844121</v>
      </c>
      <c r="E232" s="18">
        <v>4844150</v>
      </c>
      <c r="F232" s="18">
        <v>4844181</v>
      </c>
      <c r="G232" s="18">
        <v>4844211</v>
      </c>
      <c r="H232" s="18">
        <v>4844244</v>
      </c>
      <c r="I232" s="18">
        <v>4844272</v>
      </c>
      <c r="J232" s="18">
        <v>4844306</v>
      </c>
      <c r="K232" s="18">
        <v>4844334</v>
      </c>
    </row>
    <row r="233" spans="1:11">
      <c r="A233" s="17" t="s">
        <v>94</v>
      </c>
      <c r="B233" s="17" t="s">
        <v>130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</row>
    <row r="234" spans="1:11">
      <c r="A234" s="17" t="s">
        <v>95</v>
      </c>
      <c r="B234" s="17" t="s">
        <v>130</v>
      </c>
      <c r="C234" s="17">
        <v>488</v>
      </c>
      <c r="D234" s="17">
        <v>321</v>
      </c>
      <c r="E234" s="17">
        <v>376</v>
      </c>
      <c r="F234" s="17">
        <v>450</v>
      </c>
      <c r="G234" s="17">
        <v>443</v>
      </c>
      <c r="H234" s="17">
        <v>453</v>
      </c>
      <c r="I234" s="17">
        <v>685</v>
      </c>
      <c r="J234" s="17">
        <v>636</v>
      </c>
      <c r="K234" s="17">
        <v>828</v>
      </c>
    </row>
    <row r="235" spans="1:11">
      <c r="A235" s="17" t="s">
        <v>96</v>
      </c>
      <c r="B235" s="17" t="s">
        <v>130</v>
      </c>
      <c r="C235" s="17">
        <v>1</v>
      </c>
      <c r="D235" s="17">
        <v>12</v>
      </c>
      <c r="E235" s="17">
        <v>24</v>
      </c>
      <c r="F235" s="17">
        <v>37</v>
      </c>
      <c r="G235" s="17">
        <v>51</v>
      </c>
      <c r="H235" s="17">
        <v>60</v>
      </c>
      <c r="I235" s="17">
        <v>71</v>
      </c>
      <c r="J235" s="17">
        <v>76</v>
      </c>
      <c r="K235" s="17">
        <v>87</v>
      </c>
    </row>
    <row r="236" spans="1:11">
      <c r="A236" s="17" t="s">
        <v>97</v>
      </c>
      <c r="B236" s="17" t="s">
        <v>130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</row>
    <row r="237" spans="1:11">
      <c r="A237" s="17" t="s">
        <v>98</v>
      </c>
      <c r="B237" s="17" t="s">
        <v>130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</row>
    <row r="238" spans="1:11">
      <c r="A238" s="17" t="s">
        <v>71</v>
      </c>
      <c r="B238" s="17" t="s">
        <v>130</v>
      </c>
      <c r="C238" s="18">
        <v>35005185015</v>
      </c>
      <c r="D238" s="18">
        <v>34875102465</v>
      </c>
      <c r="E238" s="18">
        <v>34790772837</v>
      </c>
      <c r="F238" s="18">
        <v>34638800533</v>
      </c>
      <c r="G238" s="18">
        <v>34094432425</v>
      </c>
      <c r="H238" s="18">
        <v>34180887870</v>
      </c>
      <c r="I238" s="18">
        <v>34441621417</v>
      </c>
      <c r="J238" s="18">
        <v>34547072959</v>
      </c>
      <c r="K238" s="18">
        <v>33897838328</v>
      </c>
    </row>
    <row r="239" spans="1:11">
      <c r="A239" s="17" t="s">
        <v>72</v>
      </c>
      <c r="B239" s="17" t="s">
        <v>130</v>
      </c>
      <c r="C239" s="18">
        <v>3309512349</v>
      </c>
      <c r="D239" s="18">
        <v>3314898238</v>
      </c>
      <c r="E239" s="18">
        <v>3308261942</v>
      </c>
      <c r="F239" s="18">
        <v>3271735303</v>
      </c>
      <c r="G239" s="18">
        <v>3242631592</v>
      </c>
      <c r="H239" s="18">
        <v>3235261112</v>
      </c>
      <c r="I239" s="18">
        <v>3200948657</v>
      </c>
      <c r="J239" s="18">
        <v>3174124646</v>
      </c>
      <c r="K239" s="18">
        <v>3145779576</v>
      </c>
    </row>
    <row r="240" spans="1:11">
      <c r="A240" s="17" t="s">
        <v>99</v>
      </c>
      <c r="B240" s="17" t="s">
        <v>130</v>
      </c>
      <c r="C240" s="18">
        <v>15939558102</v>
      </c>
      <c r="D240" s="18">
        <v>15869839997</v>
      </c>
      <c r="E240" s="18">
        <v>15849263779</v>
      </c>
      <c r="F240" s="18">
        <v>15706780152</v>
      </c>
      <c r="G240" s="18">
        <v>15515554640</v>
      </c>
      <c r="H240" s="18">
        <v>15538867685</v>
      </c>
      <c r="I240" s="18">
        <v>15718297089</v>
      </c>
      <c r="J240" s="18">
        <v>15609513821</v>
      </c>
      <c r="K240" s="18">
        <v>15404397961</v>
      </c>
    </row>
    <row r="241" spans="1:11">
      <c r="A241" s="17" t="s">
        <v>100</v>
      </c>
      <c r="B241" s="17" t="s">
        <v>130</v>
      </c>
      <c r="C241" s="18">
        <v>348560350</v>
      </c>
      <c r="D241" s="18">
        <v>348082176</v>
      </c>
      <c r="E241" s="18">
        <v>346771227</v>
      </c>
      <c r="F241" s="18">
        <v>341602333</v>
      </c>
      <c r="G241" s="18">
        <v>339298746</v>
      </c>
      <c r="H241" s="18">
        <v>338764788</v>
      </c>
      <c r="I241" s="18">
        <v>346832691</v>
      </c>
      <c r="J241" s="18">
        <v>344382642</v>
      </c>
      <c r="K241" s="18">
        <v>336406227</v>
      </c>
    </row>
    <row r="242" spans="1:11">
      <c r="A242" s="17" t="s">
        <v>101</v>
      </c>
      <c r="B242" s="17" t="s">
        <v>130</v>
      </c>
      <c r="C242" s="18">
        <v>521337492</v>
      </c>
      <c r="D242" s="18">
        <v>517765562</v>
      </c>
      <c r="E242" s="18">
        <v>509084441</v>
      </c>
      <c r="F242" s="18">
        <v>503770908</v>
      </c>
      <c r="G242" s="18">
        <v>503886574</v>
      </c>
      <c r="H242" s="18">
        <v>503482820</v>
      </c>
      <c r="I242" s="18">
        <v>498783256</v>
      </c>
      <c r="J242" s="18">
        <v>483695292</v>
      </c>
      <c r="K242" s="18">
        <v>487402929</v>
      </c>
    </row>
    <row r="243" spans="1:11">
      <c r="A243" s="17" t="s">
        <v>76</v>
      </c>
      <c r="B243" s="17" t="s">
        <v>130</v>
      </c>
      <c r="C243" s="18">
        <v>428613911</v>
      </c>
      <c r="D243" s="18">
        <v>426454241</v>
      </c>
      <c r="E243" s="18">
        <v>421687784</v>
      </c>
      <c r="F243" s="18">
        <v>415475474</v>
      </c>
      <c r="G243" s="18">
        <v>416420920</v>
      </c>
      <c r="H243" s="18">
        <v>404261374</v>
      </c>
      <c r="I243" s="18">
        <v>390628428</v>
      </c>
      <c r="J243" s="18">
        <v>367770614</v>
      </c>
      <c r="K243" s="18">
        <v>358269281</v>
      </c>
    </row>
    <row r="244" spans="1:11">
      <c r="A244" s="17" t="s">
        <v>102</v>
      </c>
      <c r="B244" s="17" t="s">
        <v>130</v>
      </c>
      <c r="C244" s="18">
        <v>61008060495</v>
      </c>
      <c r="D244" s="18">
        <v>60777437561</v>
      </c>
      <c r="E244" s="18">
        <v>60667832656</v>
      </c>
      <c r="F244" s="18">
        <v>59909238123</v>
      </c>
      <c r="G244" s="18">
        <v>59997046489</v>
      </c>
      <c r="H244" s="18">
        <v>58390546480</v>
      </c>
      <c r="I244" s="18">
        <v>56615201144</v>
      </c>
      <c r="J244" s="18">
        <v>55059942930</v>
      </c>
      <c r="K244" s="18">
        <v>54643644115</v>
      </c>
    </row>
    <row r="245" spans="1:11">
      <c r="A245" s="17" t="s">
        <v>103</v>
      </c>
      <c r="B245" s="17" t="s">
        <v>130</v>
      </c>
      <c r="C245" s="18">
        <v>54526685</v>
      </c>
      <c r="D245" s="18">
        <v>73641086</v>
      </c>
      <c r="E245" s="18">
        <v>53398016</v>
      </c>
      <c r="F245" s="18">
        <v>52883093</v>
      </c>
      <c r="G245" s="18">
        <v>74538774</v>
      </c>
      <c r="H245" s="18">
        <v>52880130</v>
      </c>
      <c r="I245" s="18">
        <v>76214564</v>
      </c>
      <c r="J245" s="18">
        <v>77856459</v>
      </c>
      <c r="K245" s="18">
        <v>53464337</v>
      </c>
    </row>
    <row r="246" spans="1:11">
      <c r="A246" s="17" t="s">
        <v>104</v>
      </c>
      <c r="B246" s="17" t="s">
        <v>130</v>
      </c>
      <c r="C246" s="17" t="s">
        <v>125</v>
      </c>
      <c r="D246" s="17" t="s">
        <v>125</v>
      </c>
      <c r="E246" s="17" t="s">
        <v>125</v>
      </c>
      <c r="F246" s="17" t="s">
        <v>125</v>
      </c>
      <c r="G246" s="17" t="s">
        <v>125</v>
      </c>
      <c r="H246" s="17" t="s">
        <v>125</v>
      </c>
      <c r="I246" s="17" t="s">
        <v>125</v>
      </c>
      <c r="J246" s="17" t="s">
        <v>125</v>
      </c>
      <c r="K246" s="17" t="s">
        <v>125</v>
      </c>
    </row>
    <row r="247" spans="1:11">
      <c r="A247" s="17" t="s">
        <v>105</v>
      </c>
      <c r="B247" s="17" t="s">
        <v>130</v>
      </c>
      <c r="C247" s="17" t="s">
        <v>125</v>
      </c>
      <c r="D247" s="17" t="s">
        <v>125</v>
      </c>
      <c r="E247" s="17" t="s">
        <v>125</v>
      </c>
      <c r="F247" s="17" t="s">
        <v>125</v>
      </c>
      <c r="G247" s="17" t="s">
        <v>125</v>
      </c>
      <c r="H247" s="17" t="s">
        <v>125</v>
      </c>
      <c r="I247" s="17" t="s">
        <v>125</v>
      </c>
      <c r="J247" s="17" t="s">
        <v>125</v>
      </c>
      <c r="K247" s="17" t="s">
        <v>125</v>
      </c>
    </row>
    <row r="248" spans="1:11">
      <c r="A248" s="17" t="s">
        <v>77</v>
      </c>
      <c r="B248" s="17" t="s">
        <v>130</v>
      </c>
      <c r="C248" s="18">
        <v>2206890379</v>
      </c>
      <c r="D248" s="18">
        <v>2204403298</v>
      </c>
      <c r="E248" s="18">
        <v>2198584126</v>
      </c>
      <c r="F248" s="18">
        <v>2187294323</v>
      </c>
      <c r="G248" s="18">
        <v>2182292888</v>
      </c>
      <c r="H248" s="18">
        <v>2155990976</v>
      </c>
      <c r="I248" s="18">
        <v>2111757419</v>
      </c>
      <c r="J248" s="18">
        <v>2012983087</v>
      </c>
      <c r="K248" s="18">
        <v>2017248455</v>
      </c>
    </row>
    <row r="249" spans="1:11">
      <c r="A249" s="17" t="s">
        <v>78</v>
      </c>
      <c r="B249" s="17" t="s">
        <v>130</v>
      </c>
      <c r="C249" s="18">
        <v>1118291450</v>
      </c>
      <c r="D249" s="18">
        <v>1121693454</v>
      </c>
      <c r="E249" s="18">
        <v>1121042605</v>
      </c>
      <c r="F249" s="18">
        <v>1116117685</v>
      </c>
      <c r="G249" s="18">
        <v>1112805572</v>
      </c>
      <c r="H249" s="18">
        <v>1082257266</v>
      </c>
      <c r="I249" s="18">
        <v>1053688620</v>
      </c>
      <c r="J249" s="18">
        <v>990211286</v>
      </c>
      <c r="K249" s="18">
        <v>993094754</v>
      </c>
    </row>
    <row r="250" spans="1:11">
      <c r="A250" s="17" t="s">
        <v>106</v>
      </c>
      <c r="B250" s="17" t="s">
        <v>130</v>
      </c>
      <c r="C250" s="18">
        <v>329068454</v>
      </c>
      <c r="D250" s="18">
        <v>329893897</v>
      </c>
      <c r="E250" s="18">
        <v>334005585</v>
      </c>
      <c r="F250" s="18">
        <v>325863121</v>
      </c>
      <c r="G250" s="18">
        <v>325196210</v>
      </c>
      <c r="H250" s="18">
        <v>364654406</v>
      </c>
      <c r="I250" s="18">
        <v>389367991</v>
      </c>
      <c r="J250" s="18">
        <v>477974449</v>
      </c>
      <c r="K250" s="18">
        <v>606490677</v>
      </c>
    </row>
    <row r="251" spans="1:11">
      <c r="A251" s="17" t="s">
        <v>107</v>
      </c>
      <c r="B251" s="17" t="s">
        <v>130</v>
      </c>
      <c r="C251" s="18">
        <v>310925232</v>
      </c>
      <c r="D251" s="18">
        <v>310323718</v>
      </c>
      <c r="E251" s="18">
        <v>313142857</v>
      </c>
      <c r="F251" s="18">
        <v>306680906</v>
      </c>
      <c r="G251" s="18">
        <v>307020610</v>
      </c>
      <c r="H251" s="18">
        <v>333412466</v>
      </c>
      <c r="I251" s="18">
        <v>347870586</v>
      </c>
      <c r="J251" s="18">
        <v>410082238</v>
      </c>
      <c r="K251" s="18">
        <v>471871531</v>
      </c>
    </row>
    <row r="252" spans="1:11">
      <c r="A252" s="17" t="s">
        <v>79</v>
      </c>
      <c r="B252" s="17" t="s">
        <v>130</v>
      </c>
      <c r="C252" s="18">
        <v>23217134</v>
      </c>
      <c r="D252" s="18">
        <v>22394310</v>
      </c>
      <c r="E252" s="18">
        <v>20361002</v>
      </c>
      <c r="F252" s="18">
        <v>21721178</v>
      </c>
      <c r="G252" s="18">
        <v>21816452</v>
      </c>
      <c r="H252" s="18">
        <v>23100685</v>
      </c>
      <c r="I252" s="18">
        <v>33082439</v>
      </c>
      <c r="J252" s="18">
        <v>156266337</v>
      </c>
      <c r="K252" s="18">
        <v>221129848</v>
      </c>
    </row>
    <row r="253" spans="1:11">
      <c r="A253" s="17" t="s">
        <v>80</v>
      </c>
      <c r="B253" s="17" t="s">
        <v>130</v>
      </c>
      <c r="C253" s="18">
        <v>19724667</v>
      </c>
      <c r="D253" s="18">
        <v>19369533</v>
      </c>
      <c r="E253" s="18">
        <v>18823228</v>
      </c>
      <c r="F253" s="18">
        <v>19903927</v>
      </c>
      <c r="G253" s="18">
        <v>19905601</v>
      </c>
      <c r="H253" s="18">
        <v>20915607</v>
      </c>
      <c r="I253" s="18">
        <v>25319269</v>
      </c>
      <c r="J253" s="18">
        <v>87173762</v>
      </c>
      <c r="K253" s="18">
        <v>121395690</v>
      </c>
    </row>
    <row r="254" spans="1:11">
      <c r="A254" s="17" t="s">
        <v>108</v>
      </c>
      <c r="B254" s="17" t="s">
        <v>130</v>
      </c>
      <c r="C254" s="18">
        <v>34923923967</v>
      </c>
      <c r="D254" s="18">
        <v>34728711070</v>
      </c>
      <c r="E254" s="18">
        <v>34505407008</v>
      </c>
      <c r="F254" s="18">
        <v>34440112503</v>
      </c>
      <c r="G254" s="18">
        <v>34573870094</v>
      </c>
      <c r="H254" s="18">
        <v>34901664827</v>
      </c>
      <c r="I254" s="18">
        <v>34155501427</v>
      </c>
      <c r="J254" s="18">
        <v>34531514787</v>
      </c>
      <c r="K254" s="18">
        <v>35062796406</v>
      </c>
    </row>
    <row r="255" spans="1:11">
      <c r="A255" s="17" t="s">
        <v>109</v>
      </c>
      <c r="B255" s="17" t="s">
        <v>130</v>
      </c>
      <c r="C255" s="18">
        <v>816603060</v>
      </c>
      <c r="D255" s="18">
        <v>832279820</v>
      </c>
      <c r="E255" s="18">
        <v>804948134</v>
      </c>
      <c r="F255" s="18">
        <v>800413604</v>
      </c>
      <c r="G255" s="18">
        <v>803212471</v>
      </c>
      <c r="H255" s="18">
        <v>829566731</v>
      </c>
      <c r="I255" s="18">
        <v>806373843</v>
      </c>
      <c r="J255" s="18">
        <v>807250761</v>
      </c>
      <c r="K255" s="18">
        <v>834541862</v>
      </c>
    </row>
    <row r="256" spans="1:11">
      <c r="A256" s="17" t="s">
        <v>110</v>
      </c>
      <c r="B256" s="17" t="s">
        <v>130</v>
      </c>
      <c r="C256" s="18">
        <v>15880966720</v>
      </c>
      <c r="D256" s="18">
        <v>15774786290</v>
      </c>
      <c r="E256" s="18">
        <v>15707585414</v>
      </c>
      <c r="F256" s="18">
        <v>15677496252</v>
      </c>
      <c r="G256" s="18">
        <v>15773123534</v>
      </c>
      <c r="H256" s="18">
        <v>15793659748</v>
      </c>
      <c r="I256" s="18">
        <v>15485587923</v>
      </c>
      <c r="J256" s="18">
        <v>15629837071</v>
      </c>
      <c r="K256" s="18">
        <v>16007159562</v>
      </c>
    </row>
    <row r="257" spans="1:11">
      <c r="A257" s="17" t="s">
        <v>111</v>
      </c>
      <c r="B257" s="17" t="s">
        <v>130</v>
      </c>
      <c r="C257" s="18">
        <v>7033571</v>
      </c>
      <c r="D257" s="18">
        <v>7474723</v>
      </c>
      <c r="E257" s="18">
        <v>6637104</v>
      </c>
      <c r="F257" s="18">
        <v>6910057</v>
      </c>
      <c r="G257" s="18">
        <v>7018969</v>
      </c>
      <c r="H257" s="18">
        <v>7510482</v>
      </c>
      <c r="I257" s="18">
        <v>7189491</v>
      </c>
      <c r="J257" s="18">
        <v>7782067</v>
      </c>
      <c r="K257" s="18">
        <v>7338974</v>
      </c>
    </row>
    <row r="258" spans="1:11">
      <c r="A258" s="17" t="s">
        <v>112</v>
      </c>
      <c r="B258" s="17" t="s">
        <v>130</v>
      </c>
      <c r="C258" s="17" t="s">
        <v>125</v>
      </c>
      <c r="D258" s="17" t="s">
        <v>125</v>
      </c>
      <c r="E258" s="17" t="s">
        <v>125</v>
      </c>
      <c r="F258" s="17" t="s">
        <v>125</v>
      </c>
      <c r="G258" s="17" t="s">
        <v>125</v>
      </c>
      <c r="H258" s="17" t="s">
        <v>125</v>
      </c>
      <c r="I258" s="17" t="s">
        <v>125</v>
      </c>
      <c r="J258" s="17" t="s">
        <v>125</v>
      </c>
      <c r="K258" s="17" t="s">
        <v>125</v>
      </c>
    </row>
    <row r="259" spans="1:11">
      <c r="A259" s="17" t="s">
        <v>113</v>
      </c>
      <c r="B259" s="17" t="s">
        <v>130</v>
      </c>
      <c r="C259" s="17" t="s">
        <v>125</v>
      </c>
      <c r="D259" s="17" t="s">
        <v>125</v>
      </c>
      <c r="E259" s="17" t="s">
        <v>125</v>
      </c>
      <c r="F259" s="17" t="s">
        <v>125</v>
      </c>
      <c r="G259" s="17" t="s">
        <v>125</v>
      </c>
      <c r="H259" s="17" t="s">
        <v>125</v>
      </c>
      <c r="I259" s="17" t="s">
        <v>125</v>
      </c>
      <c r="J259" s="17" t="s">
        <v>125</v>
      </c>
      <c r="K259" s="17" t="s">
        <v>125</v>
      </c>
    </row>
    <row r="260" spans="1:11">
      <c r="A260" s="17" t="s">
        <v>114</v>
      </c>
      <c r="B260" s="17" t="s">
        <v>130</v>
      </c>
      <c r="C260" s="18">
        <v>103281463847</v>
      </c>
      <c r="D260" s="18">
        <v>102455593804</v>
      </c>
      <c r="E260" s="18">
        <v>102195224889</v>
      </c>
      <c r="F260" s="18">
        <v>102054275351</v>
      </c>
      <c r="G260" s="18">
        <v>103157295073</v>
      </c>
      <c r="H260" s="18">
        <v>102154007674</v>
      </c>
      <c r="I260" s="18">
        <v>100670447995</v>
      </c>
      <c r="J260" s="18">
        <v>101495742498</v>
      </c>
      <c r="K260" s="18">
        <v>102945229359</v>
      </c>
    </row>
    <row r="261" spans="1:11">
      <c r="A261" s="17" t="s">
        <v>115</v>
      </c>
      <c r="B261" s="17" t="s">
        <v>130</v>
      </c>
      <c r="C261" s="18">
        <v>258296</v>
      </c>
      <c r="D261" s="18">
        <v>88251</v>
      </c>
      <c r="E261" s="18">
        <v>224160</v>
      </c>
      <c r="F261" s="18">
        <v>225552</v>
      </c>
      <c r="G261" s="18">
        <v>162881</v>
      </c>
      <c r="H261" s="18">
        <v>254802</v>
      </c>
      <c r="I261" s="18">
        <v>210135</v>
      </c>
      <c r="J261" s="18">
        <v>168905</v>
      </c>
      <c r="K261" s="18">
        <v>61412</v>
      </c>
    </row>
    <row r="262" spans="1:11">
      <c r="A262" s="17" t="s">
        <v>116</v>
      </c>
      <c r="B262" s="17" t="s">
        <v>130</v>
      </c>
      <c r="C262" s="18">
        <v>17906565351</v>
      </c>
      <c r="D262" s="18">
        <v>17720536413</v>
      </c>
      <c r="E262" s="18">
        <v>17773613844</v>
      </c>
      <c r="F262" s="18">
        <v>17728486012</v>
      </c>
      <c r="G262" s="18">
        <v>17896282427</v>
      </c>
      <c r="H262" s="18">
        <v>17654959183</v>
      </c>
      <c r="I262" s="18">
        <v>17517197438</v>
      </c>
      <c r="J262" s="18">
        <v>17651527304</v>
      </c>
      <c r="K262" s="18">
        <v>17702781770</v>
      </c>
    </row>
    <row r="263" spans="1:11">
      <c r="A263" s="17" t="s">
        <v>117</v>
      </c>
      <c r="B263" s="17" t="s">
        <v>130</v>
      </c>
      <c r="C263" s="18">
        <v>23495390405</v>
      </c>
      <c r="D263" s="18">
        <v>23332242253</v>
      </c>
      <c r="E263" s="18">
        <v>23346519106</v>
      </c>
      <c r="F263" s="18">
        <v>23309423341</v>
      </c>
      <c r="G263" s="18">
        <v>23340108484</v>
      </c>
      <c r="H263" s="18">
        <v>22274464926</v>
      </c>
      <c r="I263" s="18">
        <v>21694071428</v>
      </c>
      <c r="J263" s="18">
        <v>21270228296</v>
      </c>
      <c r="K263" s="18">
        <v>20497440518</v>
      </c>
    </row>
    <row r="264" spans="1:11">
      <c r="A264" s="17" t="s">
        <v>118</v>
      </c>
      <c r="B264" s="17" t="s">
        <v>130</v>
      </c>
      <c r="C264" s="18">
        <v>1119631449</v>
      </c>
      <c r="D264" s="18">
        <v>1121156133</v>
      </c>
      <c r="E264" s="18">
        <v>1119933783</v>
      </c>
      <c r="F264" s="18">
        <v>1120434342</v>
      </c>
      <c r="G264" s="18">
        <v>1116216364</v>
      </c>
      <c r="H264" s="18">
        <v>1071545975</v>
      </c>
      <c r="I264" s="18">
        <v>1051661138</v>
      </c>
      <c r="J264" s="18">
        <v>1009877981</v>
      </c>
      <c r="K264" s="18">
        <v>953776853</v>
      </c>
    </row>
    <row r="265" spans="1:11">
      <c r="A265" s="17" t="s">
        <v>119</v>
      </c>
      <c r="B265" s="17" t="s">
        <v>130</v>
      </c>
      <c r="C265" s="18">
        <v>911282152</v>
      </c>
      <c r="D265" s="18">
        <v>469686056</v>
      </c>
      <c r="E265" s="18">
        <v>504783243</v>
      </c>
      <c r="F265" s="18">
        <v>492590247</v>
      </c>
      <c r="G265" s="18">
        <v>537334923</v>
      </c>
      <c r="H265" s="18">
        <v>474908920</v>
      </c>
      <c r="I265" s="18">
        <v>475023370</v>
      </c>
      <c r="J265" s="18">
        <v>441051256</v>
      </c>
      <c r="K265" s="18">
        <v>410639321</v>
      </c>
    </row>
    <row r="266" spans="1:11">
      <c r="A266" s="17" t="s">
        <v>120</v>
      </c>
      <c r="B266" s="17" t="s">
        <v>130</v>
      </c>
      <c r="C266" s="18">
        <v>312721487</v>
      </c>
      <c r="D266" s="18">
        <v>311164178</v>
      </c>
      <c r="E266" s="18">
        <v>308126642</v>
      </c>
      <c r="F266" s="18">
        <v>311059063</v>
      </c>
      <c r="G266" s="18">
        <v>315810295</v>
      </c>
      <c r="H266" s="18">
        <v>344890552</v>
      </c>
      <c r="I266" s="18">
        <v>353880197</v>
      </c>
      <c r="J266" s="18">
        <v>383943757</v>
      </c>
      <c r="K266" s="18">
        <v>473906869</v>
      </c>
    </row>
    <row r="267" spans="1:11">
      <c r="A267" s="17" t="s">
        <v>121</v>
      </c>
      <c r="B267" s="17" t="s">
        <v>130</v>
      </c>
      <c r="C267" s="18">
        <v>112741</v>
      </c>
      <c r="D267" s="18">
        <v>58931</v>
      </c>
      <c r="E267" s="18">
        <v>27422</v>
      </c>
      <c r="F267" s="18">
        <v>31117</v>
      </c>
      <c r="G267" s="18">
        <v>1234010</v>
      </c>
      <c r="H267" s="18">
        <v>3940357</v>
      </c>
      <c r="I267" s="18">
        <v>21454259</v>
      </c>
      <c r="J267" s="18">
        <v>44983844</v>
      </c>
      <c r="K267" s="18">
        <v>86144974</v>
      </c>
    </row>
    <row r="268" spans="1:11">
      <c r="A268" s="17" t="s">
        <v>122</v>
      </c>
      <c r="B268" s="17" t="s">
        <v>130</v>
      </c>
      <c r="C268" s="18">
        <v>16014998</v>
      </c>
      <c r="D268" s="18">
        <v>19866089</v>
      </c>
      <c r="E268" s="18">
        <v>19827643</v>
      </c>
      <c r="F268" s="18">
        <v>20206685</v>
      </c>
      <c r="G268" s="18">
        <v>17140347</v>
      </c>
      <c r="H268" s="18">
        <v>18173268</v>
      </c>
      <c r="I268" s="18">
        <v>24468042</v>
      </c>
      <c r="J268" s="18">
        <v>91266873</v>
      </c>
      <c r="K268" s="18">
        <v>126014345</v>
      </c>
    </row>
    <row r="269" spans="1:11">
      <c r="A269" s="17" t="s">
        <v>123</v>
      </c>
      <c r="B269" s="17" t="s">
        <v>130</v>
      </c>
      <c r="C269" s="18">
        <v>249753</v>
      </c>
      <c r="D269" s="18">
        <v>81601</v>
      </c>
      <c r="E269" s="18">
        <v>157825</v>
      </c>
      <c r="F269" s="18">
        <v>183504</v>
      </c>
      <c r="G269" s="18">
        <v>9849534</v>
      </c>
      <c r="H269" s="18">
        <v>508814</v>
      </c>
      <c r="I269" s="18">
        <v>16921215</v>
      </c>
      <c r="J269" s="18">
        <v>46955770</v>
      </c>
      <c r="K269" s="18">
        <v>52620648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workbookViewId="0">
      <selection activeCell="L116" sqref="L1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I26" sqref="I2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runs</vt:lpstr>
      <vt:lpstr>core affinity</vt:lpstr>
      <vt:lpstr>cache misses</vt:lpstr>
      <vt:lpstr>runs2</vt:lpstr>
      <vt:lpstr>XtreeHits</vt:lpstr>
      <vt:lpstr>all stats</vt:lpstr>
      <vt:lpstr>new_all_stats</vt:lpstr>
      <vt:lpstr>graphs cpu</vt:lpstr>
      <vt:lpstr>graphs cache</vt:lpstr>
      <vt:lpstr>hits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2012-11-05T00:45:43Z</dcterms:created>
  <dcterms:modified xsi:type="dcterms:W3CDTF">2012-11-13T19:00:44Z</dcterms:modified>
</cp:coreProperties>
</file>