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sumo por Funcionário" sheetId="1" state="visible" r:id="rId1"/>
  </sheets>
  <definedNames>
    <definedName name="TabelaPrecos">'Resumo por Funcionário'!$B$4:$C$8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&quot;R$&quot; #,##0.00"/>
  </numFmts>
  <fonts count="6">
    <font>
      <name val="Calibri"/>
      <family val="2"/>
      <color theme="1"/>
      <sz val="11"/>
      <scheme val="minor"/>
    </font>
    <font>
      <b val="1"/>
      <sz val="14"/>
    </font>
    <font>
      <name val="Arial"/>
      <b val="1"/>
      <sz val="11"/>
    </font>
    <font>
      <name val="Arial"/>
      <sz val="10"/>
    </font>
    <font>
      <name val="Arial"/>
      <b val="1"/>
      <color rgb="00FFFFFF"/>
      <sz val="11"/>
    </font>
    <font>
      <name val="Arial"/>
      <b val="1"/>
      <sz val="12"/>
    </font>
  </fonts>
  <fills count="6">
    <fill>
      <patternFill/>
    </fill>
    <fill>
      <patternFill patternType="gray125"/>
    </fill>
    <fill>
      <patternFill patternType="solid">
        <fgColor rgb="00FFFFCC"/>
        <bgColor rgb="00FFFFCC"/>
      </patternFill>
    </fill>
    <fill>
      <patternFill patternType="solid">
        <fgColor rgb="0044546A"/>
        <bgColor rgb="0044546A"/>
      </patternFill>
    </fill>
    <fill>
      <patternFill patternType="solid">
        <fgColor rgb="00DDEBF7"/>
        <bgColor rgb="00DDEBF7"/>
      </patternFill>
    </fill>
    <fill>
      <patternFill patternType="solid">
        <fgColor rgb="00FFFFE0"/>
        <bgColor rgb="00FFFFE0"/>
      </patternFill>
    </fill>
  </fills>
  <borders count="3">
    <border>
      <left/>
      <right/>
      <top/>
      <bottom/>
      <diagonal/>
    </border>
    <border>
      <left style="thin">
        <color rgb="00BFBFBF"/>
      </left>
      <right style="thin">
        <color rgb="00BFBFBF"/>
      </right>
      <top style="thin">
        <color rgb="00BFBFBF"/>
      </top>
      <bottom style="thin">
        <color rgb="00BFBFBF"/>
      </bottom>
    </border>
    <border/>
  </borders>
  <cellStyleXfs count="2">
    <xf numFmtId="0" fontId="0" fillId="0" borderId="0"/>
    <xf numFmtId="164" fontId="3" fillId="2" borderId="2"/>
  </cellStyleXfs>
  <cellXfs count="14">
    <xf numFmtId="0" fontId="0" fillId="0" borderId="0" pivotButton="0" quotePrefix="0" xfId="0"/>
    <xf numFmtId="0" fontId="1" fillId="0" borderId="1" pivotButton="0" quotePrefix="0" xfId="0"/>
    <xf numFmtId="0" fontId="2" fillId="0" borderId="1" pivotButton="0" quotePrefix="0" xfId="0"/>
    <xf numFmtId="0" fontId="3" fillId="0" borderId="1" pivotButton="0" quotePrefix="0" xfId="0"/>
    <xf numFmtId="164" fontId="3" fillId="2" borderId="1" pivotButton="0" quotePrefix="0" xfId="1"/>
    <xf numFmtId="0" fontId="4" fillId="3" borderId="1" pivotButton="0" quotePrefix="0" xfId="0"/>
    <xf numFmtId="0" fontId="5" fillId="4" borderId="1" pivotButton="0" quotePrefix="0" xfId="0"/>
    <xf numFmtId="0" fontId="0" fillId="0" borderId="1" pivotButton="0" quotePrefix="0" xfId="0"/>
    <xf numFmtId="0" fontId="3" fillId="5" borderId="1" pivotButton="0" quotePrefix="0" xfId="0"/>
    <xf numFmtId="164" fontId="0" fillId="0" borderId="1" pivotButton="0" quotePrefix="0" xfId="0"/>
    <xf numFmtId="0" fontId="2" fillId="0" borderId="1" applyAlignment="1" pivotButton="0" quotePrefix="0" xfId="0">
      <alignment horizontal="right"/>
    </xf>
    <xf numFmtId="164" fontId="2" fillId="0" borderId="1" pivotButton="0" quotePrefix="0" xfId="0"/>
    <xf numFmtId="0" fontId="5" fillId="0" borderId="1" applyAlignment="1" pivotButton="0" quotePrefix="0" xfId="0">
      <alignment horizontal="right"/>
    </xf>
    <xf numFmtId="164" fontId="5" fillId="0" borderId="1" pivotButton="0" quotePrefix="0" xfId="0"/>
  </cellXfs>
  <cellStyles count="2">
    <cellStyle name="Normal" xfId="0" builtinId="0" hidden="0"/>
    <cellStyle name="input_style_resumo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80"/>
  <sheetViews>
    <sheetView showGridLines="0"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</cols>
  <sheetData>
    <row r="1"/>
    <row r="2">
      <c r="B2" s="1" t="inlineStr">
        <is>
          <t>Tabela de Preços por Cargo</t>
        </is>
      </c>
    </row>
    <row r="3">
      <c r="B3" s="2" t="inlineStr">
        <is>
          <t>Cargo</t>
        </is>
      </c>
      <c r="C3" s="2" t="inlineStr">
        <is>
          <t>Preço/Hora (R$)</t>
        </is>
      </c>
    </row>
    <row r="4">
      <c r="B4" s="3" t="inlineStr">
        <is>
          <t>Estagiário/Projetista</t>
        </is>
      </c>
      <c r="C4" s="4" t="n"/>
    </row>
    <row r="5">
      <c r="B5" s="3" t="inlineStr">
        <is>
          <t>Eng. Sênior</t>
        </is>
      </c>
      <c r="C5" s="4" t="n"/>
    </row>
    <row r="6">
      <c r="B6" s="3" t="inlineStr">
        <is>
          <t>Eng. Pleno</t>
        </is>
      </c>
      <c r="C6" s="4" t="n"/>
    </row>
    <row r="7">
      <c r="B7" s="3" t="inlineStr">
        <is>
          <t>Eng. Júnior</t>
        </is>
      </c>
      <c r="C7" s="4" t="n"/>
    </row>
    <row r="8">
      <c r="B8" s="3" t="inlineStr">
        <is>
          <t>Coordenador</t>
        </is>
      </c>
      <c r="C8" s="4" t="n"/>
    </row>
    <row r="9"/>
    <row r="10"/>
    <row r="11">
      <c r="A11" s="5" t="inlineStr">
        <is>
          <t>Funcionário</t>
        </is>
      </c>
      <c r="B11" s="5" t="inlineStr">
        <is>
          <t>Cargo</t>
        </is>
      </c>
      <c r="C11" s="5" t="inlineStr">
        <is>
          <t>Disciplina</t>
        </is>
      </c>
      <c r="D11" s="5" t="inlineStr">
        <is>
          <t>Horas Totais Alocadas</t>
        </is>
      </c>
      <c r="E11" s="5" t="inlineStr">
        <is>
          <t>Valor Total (R$)</t>
        </is>
      </c>
    </row>
    <row r="12">
      <c r="A12" s="6" t="inlineStr">
        <is>
          <t>Coordenação</t>
        </is>
      </c>
    </row>
    <row r="13">
      <c r="A13" s="7" t="inlineStr">
        <is>
          <t>Estagiário/Projetista</t>
        </is>
      </c>
      <c r="B13" s="7" t="inlineStr">
        <is>
          <t>Estagiário/Projetista</t>
        </is>
      </c>
      <c r="C13" s="7" t="inlineStr">
        <is>
          <t>Coordenação</t>
        </is>
      </c>
      <c r="D13" s="8" t="n">
        <v>640</v>
      </c>
      <c r="E13" s="9">
        <f>IFERROR(VLOOKUP(B13,TabelaPrecos,2,FALSE)*D13,"-")</f>
        <v/>
      </c>
    </row>
    <row r="14">
      <c r="A14" s="7" t="inlineStr">
        <is>
          <t>Eng. Sênior</t>
        </is>
      </c>
      <c r="B14" s="7" t="inlineStr">
        <is>
          <t>Eng. Sênior</t>
        </is>
      </c>
      <c r="C14" s="7" t="inlineStr">
        <is>
          <t>Coordenação</t>
        </is>
      </c>
      <c r="D14" s="8" t="n">
        <v>640</v>
      </c>
      <c r="E14" s="9">
        <f>IFERROR(VLOOKUP(B14,TabelaPrecos,2,FALSE)*D14,"-")</f>
        <v/>
      </c>
    </row>
    <row r="15">
      <c r="A15" s="7" t="inlineStr">
        <is>
          <t>teste</t>
        </is>
      </c>
      <c r="B15" s="7" t="inlineStr">
        <is>
          <t>Eng. Sênior</t>
        </is>
      </c>
      <c r="C15" s="7" t="inlineStr">
        <is>
          <t>Coordenação</t>
        </is>
      </c>
      <c r="D15" s="8" t="n">
        <v>640</v>
      </c>
      <c r="E15" s="9">
        <f>IFERROR(VLOOKUP(B15,TabelaPrecos,2,FALSE)*D15,"-")</f>
        <v/>
      </c>
    </row>
    <row r="16">
      <c r="A16" s="7" t="inlineStr">
        <is>
          <t>Eng. Pleno</t>
        </is>
      </c>
      <c r="B16" s="7" t="inlineStr">
        <is>
          <t>Eng. Pleno</t>
        </is>
      </c>
      <c r="C16" s="7" t="inlineStr">
        <is>
          <t>Coordenação</t>
        </is>
      </c>
      <c r="D16" s="8" t="n">
        <v>700</v>
      </c>
      <c r="E16" s="9">
        <f>IFERROR(VLOOKUP(B16,TabelaPrecos,2,FALSE)*D16,"-")</f>
        <v/>
      </c>
    </row>
    <row r="17">
      <c r="A17" s="7" t="inlineStr">
        <is>
          <t>Eng. Júnior</t>
        </is>
      </c>
      <c r="B17" s="7" t="inlineStr">
        <is>
          <t>Eng. Júnior</t>
        </is>
      </c>
      <c r="C17" s="7" t="inlineStr">
        <is>
          <t>Coordenação</t>
        </is>
      </c>
      <c r="D17" s="8" t="n">
        <v>640</v>
      </c>
      <c r="E17" s="9">
        <f>IFERROR(VLOOKUP(B17,TabelaPrecos,2,FALSE)*D17,"-")</f>
        <v/>
      </c>
    </row>
    <row r="18">
      <c r="A18" s="7" t="inlineStr">
        <is>
          <t>Coordenador</t>
        </is>
      </c>
      <c r="B18" s="7" t="inlineStr">
        <is>
          <t>Coordenador</t>
        </is>
      </c>
      <c r="C18" s="7" t="inlineStr">
        <is>
          <t>Coordenação</t>
        </is>
      </c>
      <c r="D18" s="8" t="n">
        <v>640</v>
      </c>
      <c r="E18" s="9">
        <f>IFERROR(VLOOKUP(B18,TabelaPrecos,2,FALSE)*D18,"-")</f>
        <v/>
      </c>
    </row>
    <row r="19">
      <c r="A19" s="6" t="inlineStr">
        <is>
          <t>Drenagem</t>
        </is>
      </c>
    </row>
    <row r="20">
      <c r="A20" s="7" t="inlineStr">
        <is>
          <t>Estagiário/Projetista</t>
        </is>
      </c>
      <c r="B20" s="7" t="inlineStr">
        <is>
          <t>Estagiário/Projetista</t>
        </is>
      </c>
      <c r="C20" s="7" t="inlineStr">
        <is>
          <t>Drenagem</t>
        </is>
      </c>
      <c r="D20" s="8" t="n">
        <v>320</v>
      </c>
      <c r="E20" s="9">
        <f>IFERROR(VLOOKUP(B20,TabelaPrecos,2,FALSE)*D20,"-")</f>
        <v/>
      </c>
    </row>
    <row r="21">
      <c r="A21" s="7" t="inlineStr">
        <is>
          <t>Eng. Sênior</t>
        </is>
      </c>
      <c r="B21" s="7" t="inlineStr">
        <is>
          <t>Eng. Sênior</t>
        </is>
      </c>
      <c r="C21" s="7" t="inlineStr">
        <is>
          <t>Drenagem</t>
        </is>
      </c>
      <c r="D21" s="8" t="n">
        <v>640</v>
      </c>
      <c r="E21" s="9">
        <f>IFERROR(VLOOKUP(B21,TabelaPrecos,2,FALSE)*D21,"-")</f>
        <v/>
      </c>
    </row>
    <row r="22">
      <c r="A22" s="7" t="inlineStr">
        <is>
          <t>Eng. Júnior</t>
        </is>
      </c>
      <c r="B22" s="7" t="inlineStr">
        <is>
          <t>Eng. Júnior</t>
        </is>
      </c>
      <c r="C22" s="7" t="inlineStr">
        <is>
          <t>Drenagem</t>
        </is>
      </c>
      <c r="D22" s="8" t="n">
        <v>320</v>
      </c>
      <c r="E22" s="9">
        <f>IFERROR(VLOOKUP(B22,TabelaPrecos,2,FALSE)*D22,"-")</f>
        <v/>
      </c>
    </row>
    <row r="23">
      <c r="A23" s="7" t="inlineStr">
        <is>
          <t>Coordenador</t>
        </is>
      </c>
      <c r="B23" s="7" t="inlineStr">
        <is>
          <t>Coordenador</t>
        </is>
      </c>
      <c r="C23" s="7" t="inlineStr">
        <is>
          <t>Drenagem</t>
        </is>
      </c>
      <c r="D23" s="8" t="n">
        <v>320</v>
      </c>
      <c r="E23" s="9">
        <f>IFERROR(VLOOKUP(B23,TabelaPrecos,2,FALSE)*D23,"-")</f>
        <v/>
      </c>
    </row>
    <row r="24">
      <c r="A24" s="6" t="inlineStr">
        <is>
          <t>Estruturas</t>
        </is>
      </c>
    </row>
    <row r="25">
      <c r="A25" s="7" t="inlineStr">
        <is>
          <t>Estagiário/Projetista</t>
        </is>
      </c>
      <c r="B25" s="7" t="inlineStr">
        <is>
          <t>Estagiário/Projetista</t>
        </is>
      </c>
      <c r="C25" s="7" t="inlineStr">
        <is>
          <t>Estruturas</t>
        </is>
      </c>
      <c r="D25" s="8" t="n">
        <v>0</v>
      </c>
      <c r="E25" s="9">
        <f>IFERROR(VLOOKUP(B25,TabelaPrecos,2,FALSE)*D25,"-")</f>
        <v/>
      </c>
    </row>
    <row r="26">
      <c r="A26" s="7" t="inlineStr">
        <is>
          <t>Eng. Sênior</t>
        </is>
      </c>
      <c r="B26" s="7" t="inlineStr">
        <is>
          <t>Eng. Sênior</t>
        </is>
      </c>
      <c r="C26" s="7" t="inlineStr">
        <is>
          <t>Estruturas</t>
        </is>
      </c>
      <c r="D26" s="8" t="n">
        <v>0</v>
      </c>
      <c r="E26" s="9">
        <f>IFERROR(VLOOKUP(B26,TabelaPrecos,2,FALSE)*D26,"-")</f>
        <v/>
      </c>
    </row>
    <row r="27">
      <c r="A27" s="7" t="inlineStr">
        <is>
          <t>Eng. Pleno</t>
        </is>
      </c>
      <c r="B27" s="7" t="inlineStr">
        <is>
          <t>Eng. Pleno</t>
        </is>
      </c>
      <c r="C27" s="7" t="inlineStr">
        <is>
          <t>Estruturas</t>
        </is>
      </c>
      <c r="D27" s="8" t="n">
        <v>0</v>
      </c>
      <c r="E27" s="9">
        <f>IFERROR(VLOOKUP(B27,TabelaPrecos,2,FALSE)*D27,"-")</f>
        <v/>
      </c>
    </row>
    <row r="28">
      <c r="A28" s="7" t="inlineStr">
        <is>
          <t>Coordenador</t>
        </is>
      </c>
      <c r="B28" s="7" t="inlineStr">
        <is>
          <t>Coordenador</t>
        </is>
      </c>
      <c r="C28" s="7" t="inlineStr">
        <is>
          <t>Estruturas</t>
        </is>
      </c>
      <c r="D28" s="8" t="n">
        <v>0</v>
      </c>
      <c r="E28" s="9">
        <f>IFERROR(VLOOKUP(B28,TabelaPrecos,2,FALSE)*D28,"-")</f>
        <v/>
      </c>
    </row>
    <row r="29">
      <c r="A29" s="6" t="inlineStr">
        <is>
          <t>Geologia</t>
        </is>
      </c>
    </row>
    <row r="30">
      <c r="A30" s="7" t="inlineStr">
        <is>
          <t>Estagiário/Projetista</t>
        </is>
      </c>
      <c r="B30" s="7" t="inlineStr">
        <is>
          <t>Estagiário/Projetista</t>
        </is>
      </c>
      <c r="C30" s="7" t="inlineStr">
        <is>
          <t>Geologia</t>
        </is>
      </c>
      <c r="D30" s="8" t="n">
        <v>0</v>
      </c>
      <c r="E30" s="9">
        <f>IFERROR(VLOOKUP(B30,TabelaPrecos,2,FALSE)*D30,"-")</f>
        <v/>
      </c>
    </row>
    <row r="31">
      <c r="A31" s="7" t="inlineStr">
        <is>
          <t>Eng. Pleno</t>
        </is>
      </c>
      <c r="B31" s="7" t="inlineStr">
        <is>
          <t>Eng. Pleno</t>
        </is>
      </c>
      <c r="C31" s="7" t="inlineStr">
        <is>
          <t>Geologia</t>
        </is>
      </c>
      <c r="D31" s="8" t="n">
        <v>0</v>
      </c>
      <c r="E31" s="9">
        <f>IFERROR(VLOOKUP(B31,TabelaPrecos,2,FALSE)*D31,"-")</f>
        <v/>
      </c>
    </row>
    <row r="32">
      <c r="A32" s="7" t="inlineStr">
        <is>
          <t>Eng. Júnior</t>
        </is>
      </c>
      <c r="B32" s="7" t="inlineStr">
        <is>
          <t>Eng. Júnior</t>
        </is>
      </c>
      <c r="C32" s="7" t="inlineStr">
        <is>
          <t>Geologia</t>
        </is>
      </c>
      <c r="D32" s="8" t="n">
        <v>0</v>
      </c>
      <c r="E32" s="9">
        <f>IFERROR(VLOOKUP(B32,TabelaPrecos,2,FALSE)*D32,"-")</f>
        <v/>
      </c>
    </row>
    <row r="33">
      <c r="A33" s="7" t="inlineStr">
        <is>
          <t>Coordenador</t>
        </is>
      </c>
      <c r="B33" s="7" t="inlineStr">
        <is>
          <t>Coordenador</t>
        </is>
      </c>
      <c r="C33" s="7" t="inlineStr">
        <is>
          <t>Geologia</t>
        </is>
      </c>
      <c r="D33" s="8" t="n">
        <v>0</v>
      </c>
      <c r="E33" s="9">
        <f>IFERROR(VLOOKUP(B33,TabelaPrecos,2,FALSE)*D33,"-")</f>
        <v/>
      </c>
    </row>
    <row r="34">
      <c r="A34" s="6" t="inlineStr">
        <is>
          <t>Geometria</t>
        </is>
      </c>
    </row>
    <row r="35">
      <c r="A35" s="7" t="inlineStr">
        <is>
          <t>Eng. Sênior</t>
        </is>
      </c>
      <c r="B35" s="7" t="inlineStr">
        <is>
          <t>Eng. Sênior</t>
        </is>
      </c>
      <c r="C35" s="7" t="inlineStr">
        <is>
          <t>Geometria</t>
        </is>
      </c>
      <c r="D35" s="8" t="n">
        <v>0</v>
      </c>
      <c r="E35" s="9">
        <f>IFERROR(VLOOKUP(B35,TabelaPrecos,2,FALSE)*D35,"-")</f>
        <v/>
      </c>
    </row>
    <row r="36">
      <c r="A36" s="7" t="inlineStr">
        <is>
          <t>Eng. Pleno</t>
        </is>
      </c>
      <c r="B36" s="7" t="inlineStr">
        <is>
          <t>Eng. Pleno</t>
        </is>
      </c>
      <c r="C36" s="7" t="inlineStr">
        <is>
          <t>Geometria</t>
        </is>
      </c>
      <c r="D36" s="8" t="n">
        <v>0</v>
      </c>
      <c r="E36" s="9">
        <f>IFERROR(VLOOKUP(B36,TabelaPrecos,2,FALSE)*D36,"-")</f>
        <v/>
      </c>
    </row>
    <row r="37">
      <c r="A37" s="7" t="inlineStr">
        <is>
          <t>Eng. Júnior</t>
        </is>
      </c>
      <c r="B37" s="7" t="inlineStr">
        <is>
          <t>Eng. Júnior</t>
        </is>
      </c>
      <c r="C37" s="7" t="inlineStr">
        <is>
          <t>Geometria</t>
        </is>
      </c>
      <c r="D37" s="8" t="n">
        <v>0</v>
      </c>
      <c r="E37" s="9">
        <f>IFERROR(VLOOKUP(B37,TabelaPrecos,2,FALSE)*D37,"-")</f>
        <v/>
      </c>
    </row>
    <row r="38">
      <c r="A38" s="7" t="inlineStr">
        <is>
          <t>Coordenador</t>
        </is>
      </c>
      <c r="B38" s="7" t="inlineStr">
        <is>
          <t>Coordenador</t>
        </is>
      </c>
      <c r="C38" s="7" t="inlineStr">
        <is>
          <t>Geometria</t>
        </is>
      </c>
      <c r="D38" s="8" t="n">
        <v>0</v>
      </c>
      <c r="E38" s="9">
        <f>IFERROR(VLOOKUP(B38,TabelaPrecos,2,FALSE)*D38,"-")</f>
        <v/>
      </c>
    </row>
    <row r="39">
      <c r="A39" s="6" t="inlineStr">
        <is>
          <t>Geotecnia</t>
        </is>
      </c>
    </row>
    <row r="40">
      <c r="A40" s="7" t="inlineStr">
        <is>
          <t>Estagiário/Projetista</t>
        </is>
      </c>
      <c r="B40" s="7" t="inlineStr">
        <is>
          <t>Estagiário/Projetista</t>
        </is>
      </c>
      <c r="C40" s="7" t="inlineStr">
        <is>
          <t>Geotecnia</t>
        </is>
      </c>
      <c r="D40" s="8" t="n">
        <v>0</v>
      </c>
      <c r="E40" s="9">
        <f>IFERROR(VLOOKUP(B40,TabelaPrecos,2,FALSE)*D40,"-")</f>
        <v/>
      </c>
    </row>
    <row r="41">
      <c r="A41" s="7" t="inlineStr">
        <is>
          <t>Eng. Sênior</t>
        </is>
      </c>
      <c r="B41" s="7" t="inlineStr">
        <is>
          <t>Eng. Sênior</t>
        </is>
      </c>
      <c r="C41" s="7" t="inlineStr">
        <is>
          <t>Geotecnia</t>
        </is>
      </c>
      <c r="D41" s="8" t="n">
        <v>0</v>
      </c>
      <c r="E41" s="9">
        <f>IFERROR(VLOOKUP(B41,TabelaPrecos,2,FALSE)*D41,"-")</f>
        <v/>
      </c>
    </row>
    <row r="42">
      <c r="A42" s="7" t="inlineStr">
        <is>
          <t>Eng. Júnior</t>
        </is>
      </c>
      <c r="B42" s="7" t="inlineStr">
        <is>
          <t>Eng. Júnior</t>
        </is>
      </c>
      <c r="C42" s="7" t="inlineStr">
        <is>
          <t>Geotecnia</t>
        </is>
      </c>
      <c r="D42" s="8" t="n">
        <v>0</v>
      </c>
      <c r="E42" s="9">
        <f>IFERROR(VLOOKUP(B42,TabelaPrecos,2,FALSE)*D42,"-")</f>
        <v/>
      </c>
    </row>
    <row r="43">
      <c r="A43" s="7" t="inlineStr">
        <is>
          <t>Coordenador</t>
        </is>
      </c>
      <c r="B43" s="7" t="inlineStr">
        <is>
          <t>Coordenador</t>
        </is>
      </c>
      <c r="C43" s="7" t="inlineStr">
        <is>
          <t>Geotecnia</t>
        </is>
      </c>
      <c r="D43" s="8" t="n">
        <v>0</v>
      </c>
      <c r="E43" s="9">
        <f>IFERROR(VLOOKUP(B43,TabelaPrecos,2,FALSE)*D43,"-")</f>
        <v/>
      </c>
    </row>
    <row r="44">
      <c r="A44" s="6" t="inlineStr">
        <is>
          <t>Iluminação</t>
        </is>
      </c>
    </row>
    <row r="45">
      <c r="A45" s="7" t="inlineStr">
        <is>
          <t>testeeeee</t>
        </is>
      </c>
      <c r="B45" s="7" t="inlineStr">
        <is>
          <t>Estagiário/Projetista</t>
        </is>
      </c>
      <c r="C45" s="7" t="inlineStr">
        <is>
          <t>Iluminação</t>
        </is>
      </c>
      <c r="D45" s="8" t="n">
        <v>320</v>
      </c>
      <c r="E45" s="9">
        <f>IFERROR(VLOOKUP(B45,TabelaPrecos,2,FALSE)*D45,"-")</f>
        <v/>
      </c>
    </row>
    <row r="46">
      <c r="A46" s="7" t="inlineStr">
        <is>
          <t>Eng. Sênior</t>
        </is>
      </c>
      <c r="B46" s="7" t="inlineStr">
        <is>
          <t>Eng. Sênior</t>
        </is>
      </c>
      <c r="C46" s="7" t="inlineStr">
        <is>
          <t>Iluminação</t>
        </is>
      </c>
      <c r="D46" s="8" t="n">
        <v>320</v>
      </c>
      <c r="E46" s="9">
        <f>IFERROR(VLOOKUP(B46,TabelaPrecos,2,FALSE)*D46,"-")</f>
        <v/>
      </c>
    </row>
    <row r="47">
      <c r="A47" s="7" t="inlineStr">
        <is>
          <t>Eng. Pleno</t>
        </is>
      </c>
      <c r="B47" s="7" t="inlineStr">
        <is>
          <t>Eng. Pleno</t>
        </is>
      </c>
      <c r="C47" s="7" t="inlineStr">
        <is>
          <t>Iluminação</t>
        </is>
      </c>
      <c r="D47" s="8" t="n">
        <v>320</v>
      </c>
      <c r="E47" s="9">
        <f>IFERROR(VLOOKUP(B47,TabelaPrecos,2,FALSE)*D47,"-")</f>
        <v/>
      </c>
    </row>
    <row r="48">
      <c r="A48" s="7" t="inlineStr">
        <is>
          <t>Eng. Júnior</t>
        </is>
      </c>
      <c r="B48" s="7" t="inlineStr">
        <is>
          <t>Eng. Júnior</t>
        </is>
      </c>
      <c r="C48" s="7" t="inlineStr">
        <is>
          <t>Iluminação</t>
        </is>
      </c>
      <c r="D48" s="8" t="n">
        <v>320</v>
      </c>
      <c r="E48" s="9">
        <f>IFERROR(VLOOKUP(B48,TabelaPrecos,2,FALSE)*D48,"-")</f>
        <v/>
      </c>
    </row>
    <row r="49">
      <c r="A49" s="7" t="inlineStr">
        <is>
          <t>Coordenador</t>
        </is>
      </c>
      <c r="B49" s="7" t="inlineStr">
        <is>
          <t>Coordenador</t>
        </is>
      </c>
      <c r="C49" s="7" t="inlineStr">
        <is>
          <t>Iluminação</t>
        </is>
      </c>
      <c r="D49" s="8" t="n">
        <v>320</v>
      </c>
      <c r="E49" s="9">
        <f>IFERROR(VLOOKUP(B49,TabelaPrecos,2,FALSE)*D49,"-")</f>
        <v/>
      </c>
    </row>
    <row r="50">
      <c r="A50" s="6" t="inlineStr">
        <is>
          <t>Pavimento</t>
        </is>
      </c>
    </row>
    <row r="51">
      <c r="A51" s="7" t="inlineStr">
        <is>
          <t>Estagiário/Projetista</t>
        </is>
      </c>
      <c r="B51" s="7" t="inlineStr">
        <is>
          <t>Estagiário/Projetista</t>
        </is>
      </c>
      <c r="C51" s="7" t="inlineStr">
        <is>
          <t>Pavimento</t>
        </is>
      </c>
      <c r="D51" s="8" t="n">
        <v>0</v>
      </c>
      <c r="E51" s="9">
        <f>IFERROR(VLOOKUP(B51,TabelaPrecos,2,FALSE)*D51,"-")</f>
        <v/>
      </c>
    </row>
    <row r="52">
      <c r="A52" s="7" t="inlineStr">
        <is>
          <t>Eng. Pleno</t>
        </is>
      </c>
      <c r="B52" s="7" t="inlineStr">
        <is>
          <t>Eng. Pleno</t>
        </is>
      </c>
      <c r="C52" s="7" t="inlineStr">
        <is>
          <t>Pavimento</t>
        </is>
      </c>
      <c r="D52" s="8" t="n">
        <v>0</v>
      </c>
      <c r="E52" s="9">
        <f>IFERROR(VLOOKUP(B52,TabelaPrecos,2,FALSE)*D52,"-")</f>
        <v/>
      </c>
    </row>
    <row r="53">
      <c r="A53" s="7" t="inlineStr">
        <is>
          <t>Coordenador</t>
        </is>
      </c>
      <c r="B53" s="7" t="inlineStr">
        <is>
          <t>Coordenador</t>
        </is>
      </c>
      <c r="C53" s="7" t="inlineStr">
        <is>
          <t>Pavimento</t>
        </is>
      </c>
      <c r="D53" s="8" t="n">
        <v>0</v>
      </c>
      <c r="E53" s="9">
        <f>IFERROR(VLOOKUP(B53,TabelaPrecos,2,FALSE)*D53,"-")</f>
        <v/>
      </c>
    </row>
    <row r="54">
      <c r="A54" s="6" t="inlineStr">
        <is>
          <t>Sinalização</t>
        </is>
      </c>
    </row>
    <row r="55">
      <c r="A55" s="7" t="inlineStr">
        <is>
          <t>Estagiário/Projetista</t>
        </is>
      </c>
      <c r="B55" s="7" t="inlineStr">
        <is>
          <t>Estagiário/Projetista</t>
        </is>
      </c>
      <c r="C55" s="7" t="inlineStr">
        <is>
          <t>Sinalização</t>
        </is>
      </c>
      <c r="D55" s="8" t="n">
        <v>0</v>
      </c>
      <c r="E55" s="9">
        <f>IFERROR(VLOOKUP(B55,TabelaPrecos,2,FALSE)*D55,"-")</f>
        <v/>
      </c>
    </row>
    <row r="56">
      <c r="A56" s="7" t="inlineStr">
        <is>
          <t>Eng. Sênior</t>
        </is>
      </c>
      <c r="B56" s="7" t="inlineStr">
        <is>
          <t>Eng. Sênior</t>
        </is>
      </c>
      <c r="C56" s="7" t="inlineStr">
        <is>
          <t>Sinalização</t>
        </is>
      </c>
      <c r="D56" s="8" t="n">
        <v>0</v>
      </c>
      <c r="E56" s="9">
        <f>IFERROR(VLOOKUP(B56,TabelaPrecos,2,FALSE)*D56,"-")</f>
        <v/>
      </c>
    </row>
    <row r="57">
      <c r="A57" s="7" t="inlineStr">
        <is>
          <t>Eng. Júnior</t>
        </is>
      </c>
      <c r="B57" s="7" t="inlineStr">
        <is>
          <t>Eng. Júnior</t>
        </is>
      </c>
      <c r="C57" s="7" t="inlineStr">
        <is>
          <t>Sinalização</t>
        </is>
      </c>
      <c r="D57" s="8" t="n">
        <v>0</v>
      </c>
      <c r="E57" s="9">
        <f>IFERROR(VLOOKUP(B57,TabelaPrecos,2,FALSE)*D57,"-")</f>
        <v/>
      </c>
    </row>
    <row r="58">
      <c r="A58" s="7" t="inlineStr">
        <is>
          <t>Coordenador</t>
        </is>
      </c>
      <c r="B58" s="7" t="inlineStr">
        <is>
          <t>Coordenador</t>
        </is>
      </c>
      <c r="C58" s="7" t="inlineStr">
        <is>
          <t>Sinalização</t>
        </is>
      </c>
      <c r="D58" s="8" t="n">
        <v>0</v>
      </c>
      <c r="E58" s="9">
        <f>IFERROR(VLOOKUP(B58,TabelaPrecos,2,FALSE)*D58,"-")</f>
        <v/>
      </c>
    </row>
    <row r="59">
      <c r="A59" s="6" t="inlineStr">
        <is>
          <t>Terraplenagem</t>
        </is>
      </c>
    </row>
    <row r="60">
      <c r="A60" s="7" t="inlineStr">
        <is>
          <t>Estagiário/Projetista</t>
        </is>
      </c>
      <c r="B60" s="7" t="inlineStr">
        <is>
          <t>Estagiário/Projetista</t>
        </is>
      </c>
      <c r="C60" s="7" t="inlineStr">
        <is>
          <t>Terraplenagem</t>
        </is>
      </c>
      <c r="D60" s="8" t="n">
        <v>480</v>
      </c>
      <c r="E60" s="9">
        <f>IFERROR(VLOOKUP(B60,TabelaPrecos,2,FALSE)*D60,"-")</f>
        <v/>
      </c>
    </row>
    <row r="61">
      <c r="A61" s="7" t="inlineStr">
        <is>
          <t>Eng. Sênior</t>
        </is>
      </c>
      <c r="B61" s="7" t="inlineStr">
        <is>
          <t>Eng. Sênior</t>
        </is>
      </c>
      <c r="C61" s="7" t="inlineStr">
        <is>
          <t>Terraplenagem</t>
        </is>
      </c>
      <c r="D61" s="8" t="n">
        <v>480</v>
      </c>
      <c r="E61" s="9">
        <f>IFERROR(VLOOKUP(B61,TabelaPrecos,2,FALSE)*D61,"-")</f>
        <v/>
      </c>
    </row>
    <row r="62">
      <c r="A62" s="7" t="inlineStr">
        <is>
          <t>Eng. Pleno</t>
        </is>
      </c>
      <c r="B62" s="7" t="inlineStr">
        <is>
          <t>Eng. Pleno</t>
        </is>
      </c>
      <c r="C62" s="7" t="inlineStr">
        <is>
          <t>Terraplenagem</t>
        </is>
      </c>
      <c r="D62" s="8" t="n">
        <v>480</v>
      </c>
      <c r="E62" s="9">
        <f>IFERROR(VLOOKUP(B62,TabelaPrecos,2,FALSE)*D62,"-")</f>
        <v/>
      </c>
    </row>
    <row r="63">
      <c r="A63" s="7" t="inlineStr">
        <is>
          <t>Eng. Júnior</t>
        </is>
      </c>
      <c r="B63" s="7" t="inlineStr">
        <is>
          <t>Eng. Júnior</t>
        </is>
      </c>
      <c r="C63" s="7" t="inlineStr">
        <is>
          <t>Terraplenagem</t>
        </is>
      </c>
      <c r="D63" s="8" t="n">
        <v>480</v>
      </c>
      <c r="E63" s="9">
        <f>IFERROR(VLOOKUP(B63,TabelaPrecos,2,FALSE)*D63,"-")</f>
        <v/>
      </c>
    </row>
    <row r="64">
      <c r="A64" s="7" t="inlineStr">
        <is>
          <t>Coordenador</t>
        </is>
      </c>
      <c r="B64" s="7" t="inlineStr">
        <is>
          <t>Coordenador</t>
        </is>
      </c>
      <c r="C64" s="7" t="inlineStr">
        <is>
          <t>Terraplenagem</t>
        </is>
      </c>
      <c r="D64" s="8" t="n">
        <v>480</v>
      </c>
      <c r="E64" s="9">
        <f>IFERROR(VLOOKUP(B64,TabelaPrecos,2,FALSE)*D64,"-")</f>
        <v/>
      </c>
    </row>
    <row r="65">
      <c r="D65" s="10" t="inlineStr">
        <is>
          <t>Total Geral</t>
        </is>
      </c>
      <c r="E65" s="11">
        <f>SUM(E12:E64)</f>
        <v/>
      </c>
    </row>
    <row r="66"/>
    <row r="67"/>
    <row r="68">
      <c r="B68" s="1" t="inlineStr">
        <is>
          <t>Resumo Financeiro por Disciplina</t>
        </is>
      </c>
    </row>
    <row r="69">
      <c r="B69" s="5" t="inlineStr">
        <is>
          <t>Disciplina</t>
        </is>
      </c>
      <c r="C69" s="5" t="inlineStr">
        <is>
          <t>Total (R$)</t>
        </is>
      </c>
      <c r="D69" s="5" t="inlineStr">
        <is>
          <t>HH</t>
        </is>
      </c>
      <c r="E69" s="5" t="inlineStr">
        <is>
          <t>Subtotal (R$)</t>
        </is>
      </c>
    </row>
    <row r="70">
      <c r="B70" s="7" t="inlineStr">
        <is>
          <t>Coordenação</t>
        </is>
      </c>
      <c r="C70" s="9">
        <f>SUMIF(C$12:C$64, B70, E$12:E$64)</f>
        <v/>
      </c>
      <c r="D70" s="4" t="n"/>
      <c r="E70" s="9">
        <f>C70-D70</f>
        <v/>
      </c>
    </row>
    <row r="71">
      <c r="B71" s="7" t="inlineStr">
        <is>
          <t>Drenagem</t>
        </is>
      </c>
      <c r="C71" s="9">
        <f>SUMIF(C$12:C$64, B71, E$12:E$64)</f>
        <v/>
      </c>
      <c r="D71" s="4" t="n"/>
      <c r="E71" s="9">
        <f>C71-D71</f>
        <v/>
      </c>
    </row>
    <row r="72">
      <c r="B72" s="7" t="inlineStr">
        <is>
          <t>Estruturas</t>
        </is>
      </c>
      <c r="C72" s="9">
        <f>SUMIF(C$12:C$64, B72, E$12:E$64)</f>
        <v/>
      </c>
      <c r="D72" s="4" t="n"/>
      <c r="E72" s="9">
        <f>C72-D72</f>
        <v/>
      </c>
    </row>
    <row r="73">
      <c r="B73" s="7" t="inlineStr">
        <is>
          <t>Geologia</t>
        </is>
      </c>
      <c r="C73" s="9">
        <f>SUMIF(C$12:C$64, B73, E$12:E$64)</f>
        <v/>
      </c>
      <c r="D73" s="4" t="n"/>
      <c r="E73" s="9">
        <f>C73-D73</f>
        <v/>
      </c>
    </row>
    <row r="74">
      <c r="B74" s="7" t="inlineStr">
        <is>
          <t>Geometria</t>
        </is>
      </c>
      <c r="C74" s="9">
        <f>SUMIF(C$12:C$64, B74, E$12:E$64)</f>
        <v/>
      </c>
      <c r="D74" s="4" t="n"/>
      <c r="E74" s="9">
        <f>C74-D74</f>
        <v/>
      </c>
    </row>
    <row r="75">
      <c r="B75" s="7" t="inlineStr">
        <is>
          <t>Geotecnia</t>
        </is>
      </c>
      <c r="C75" s="9">
        <f>SUMIF(C$12:C$64, B75, E$12:E$64)</f>
        <v/>
      </c>
      <c r="D75" s="4" t="n"/>
      <c r="E75" s="9">
        <f>C75-D75</f>
        <v/>
      </c>
    </row>
    <row r="76">
      <c r="B76" s="7" t="inlineStr">
        <is>
          <t>Iluminação</t>
        </is>
      </c>
      <c r="C76" s="9">
        <f>SUMIF(C$12:C$64, B76, E$12:E$64)</f>
        <v/>
      </c>
      <c r="D76" s="4" t="n"/>
      <c r="E76" s="9">
        <f>C76-D76</f>
        <v/>
      </c>
    </row>
    <row r="77">
      <c r="B77" s="7" t="inlineStr">
        <is>
          <t>Pavimento</t>
        </is>
      </c>
      <c r="C77" s="9">
        <f>SUMIF(C$12:C$64, B77, E$12:E$64)</f>
        <v/>
      </c>
      <c r="D77" s="4" t="n"/>
      <c r="E77" s="9">
        <f>C77-D77</f>
        <v/>
      </c>
    </row>
    <row r="78">
      <c r="B78" s="7" t="inlineStr">
        <is>
          <t>Sinalização</t>
        </is>
      </c>
      <c r="C78" s="9">
        <f>SUMIF(C$12:C$64, B78, E$12:E$64)</f>
        <v/>
      </c>
      <c r="D78" s="4" t="n"/>
      <c r="E78" s="9">
        <f>C78-D78</f>
        <v/>
      </c>
    </row>
    <row r="79">
      <c r="B79" s="7" t="inlineStr">
        <is>
          <t>Terraplenagem</t>
        </is>
      </c>
      <c r="C79" s="9">
        <f>SUMIF(C$12:C$64, B79, E$12:E$64)</f>
        <v/>
      </c>
      <c r="D79" s="4" t="n"/>
      <c r="E79" s="9">
        <f>C79-D79</f>
        <v/>
      </c>
    </row>
    <row r="80">
      <c r="D80" s="12" t="inlineStr">
        <is>
          <t>Total Final</t>
        </is>
      </c>
      <c r="E80" s="13">
        <f>SUM(E70:E79)</f>
        <v/>
      </c>
    </row>
  </sheetData>
  <mergeCells count="10">
    <mergeCell ref="A39:E39"/>
    <mergeCell ref="A34:E34"/>
    <mergeCell ref="A29:E29"/>
    <mergeCell ref="A12:E12"/>
    <mergeCell ref="A50:E50"/>
    <mergeCell ref="A59:E59"/>
    <mergeCell ref="A24:E24"/>
    <mergeCell ref="A54:E54"/>
    <mergeCell ref="A19:E19"/>
    <mergeCell ref="A44:E4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2025-07-11T15:13:53Z</dcterms:created>
  <dcterms:modified xmlns:dcterms="http://purl.org/dc/terms/" xmlns:xsi="http://www.w3.org/2001/XMLSchema-instance" xsi:type="dcterms:W3CDTF">2025-07-11T15:13:53Z</dcterms:modified>
</cp:coreProperties>
</file>