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 por Funcionário" sheetId="1" state="visible" r:id="rId1"/>
  </sheets>
  <definedNames>
    <definedName name="TabelaPrecos">'Resumo por Funcionário'!$B$4:$C$8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R$&quot; #,##0.00"/>
  </numFmts>
  <fonts count="6">
    <font>
      <name val="Calibri"/>
      <family val="2"/>
      <color theme="1"/>
      <sz val="11"/>
      <scheme val="minor"/>
    </font>
    <font>
      <b val="1"/>
      <sz val="14"/>
    </font>
    <font>
      <name val="Arial"/>
      <b val="1"/>
      <sz val="11"/>
    </font>
    <font>
      <name val="Arial"/>
      <sz val="10"/>
    </font>
    <font>
      <name val="Arial"/>
      <b val="1"/>
      <color rgb="00000000"/>
      <sz val="11"/>
    </font>
    <font>
      <name val="Arial"/>
      <b val="1"/>
      <sz val="12"/>
    </font>
  </fonts>
  <fills count="6">
    <fill>
      <patternFill/>
    </fill>
    <fill>
      <patternFill patternType="gray125"/>
    </fill>
    <fill>
      <patternFill patternType="solid">
        <fgColor rgb="00FFFFCC"/>
        <bgColor rgb="00FFFFCC"/>
      </patternFill>
    </fill>
    <fill>
      <patternFill patternType="solid">
        <fgColor rgb="00E68A00"/>
        <bgColor rgb="00E68A00"/>
      </patternFill>
    </fill>
    <fill>
      <patternFill patternType="solid">
        <fgColor rgb="00E6AF60"/>
        <bgColor rgb="00E6AF60"/>
      </patternFill>
    </fill>
    <fill>
      <patternFill patternType="solid">
        <fgColor rgb="00FFFFE0"/>
        <bgColor rgb="00FFFFE0"/>
      </patternFill>
    </fill>
  </fills>
  <borders count="3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  <border/>
  </borders>
  <cellStyleXfs count="2">
    <xf numFmtId="0" fontId="0" fillId="0" borderId="0"/>
    <xf numFmtId="164" fontId="3" fillId="2" borderId="2"/>
  </cellStyleXfs>
  <cellXfs count="14">
    <xf numFmtId="0" fontId="0" fillId="0" borderId="0" pivotButton="0" quotePrefix="0" xfId="0"/>
    <xf numFmtId="0" fontId="1" fillId="0" borderId="1" pivotButton="0" quotePrefix="0" xfId="0"/>
    <xf numFmtId="0" fontId="2" fillId="0" borderId="1" pivotButton="0" quotePrefix="0" xfId="0"/>
    <xf numFmtId="0" fontId="3" fillId="0" borderId="1" pivotButton="0" quotePrefix="0" xfId="0"/>
    <xf numFmtId="164" fontId="3" fillId="2" borderId="1" pivotButton="0" quotePrefix="0" xfId="1"/>
    <xf numFmtId="0" fontId="4" fillId="3" borderId="1" pivotButton="0" quotePrefix="0" xfId="0"/>
    <xf numFmtId="0" fontId="5" fillId="4" borderId="1" pivotButton="0" quotePrefix="0" xfId="0"/>
    <xf numFmtId="0" fontId="0" fillId="0" borderId="1" pivotButton="0" quotePrefix="0" xfId="0"/>
    <xf numFmtId="0" fontId="3" fillId="5" borderId="1" pivotButton="0" quotePrefix="0" xfId="0"/>
    <xf numFmtId="164" fontId="0" fillId="0" borderId="1" pivotButton="0" quotePrefix="0" xfId="0"/>
    <xf numFmtId="0" fontId="2" fillId="0" borderId="1" applyAlignment="1" pivotButton="0" quotePrefix="0" xfId="0">
      <alignment horizontal="right"/>
    </xf>
    <xf numFmtId="164" fontId="2" fillId="0" borderId="1" pivotButton="0" quotePrefix="0" xfId="0"/>
    <xf numFmtId="0" fontId="5" fillId="0" borderId="1" applyAlignment="1" pivotButton="0" quotePrefix="0" xfId="0">
      <alignment horizontal="right"/>
    </xf>
    <xf numFmtId="164" fontId="5" fillId="0" borderId="1" pivotButton="0" quotePrefix="0" xfId="0"/>
  </cellXfs>
  <cellStyles count="2">
    <cellStyle name="Normal" xfId="0" builtinId="0" hidden="0"/>
    <cellStyle name="input_style_resumo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/>
    <row r="2">
      <c r="B2" s="1" t="inlineStr">
        <is>
          <t>Tabela de Preços por Cargo</t>
        </is>
      </c>
    </row>
    <row r="3">
      <c r="B3" s="2" t="inlineStr">
        <is>
          <t>Cargo</t>
        </is>
      </c>
      <c r="C3" s="2" t="inlineStr">
        <is>
          <t>Preço/Hora (R$)</t>
        </is>
      </c>
    </row>
    <row r="4">
      <c r="B4" s="3" t="inlineStr">
        <is>
          <t>Estagiário/Projetista</t>
        </is>
      </c>
      <c r="C4" s="4" t="n"/>
    </row>
    <row r="5">
      <c r="B5" s="3" t="inlineStr">
        <is>
          <t>Eng. Sênior</t>
        </is>
      </c>
      <c r="C5" s="4" t="n"/>
    </row>
    <row r="6">
      <c r="B6" s="3" t="inlineStr">
        <is>
          <t>Eng. Pleno</t>
        </is>
      </c>
      <c r="C6" s="4" t="n"/>
    </row>
    <row r="7">
      <c r="B7" s="3" t="inlineStr">
        <is>
          <t>Eng. Júnior</t>
        </is>
      </c>
      <c r="C7" s="4" t="n"/>
    </row>
    <row r="8">
      <c r="B8" s="3" t="inlineStr">
        <is>
          <t>Coordenador</t>
        </is>
      </c>
      <c r="C8" s="4" t="n"/>
    </row>
    <row r="9"/>
    <row r="10"/>
    <row r="11">
      <c r="A11" s="5" t="inlineStr">
        <is>
          <t>Funcionário</t>
        </is>
      </c>
      <c r="B11" s="5" t="inlineStr">
        <is>
          <t>Cargo</t>
        </is>
      </c>
      <c r="C11" s="5" t="inlineStr">
        <is>
          <t>Disciplina</t>
        </is>
      </c>
      <c r="D11" s="5" t="inlineStr">
        <is>
          <t>Horas Totais Alocadas</t>
        </is>
      </c>
      <c r="E11" s="5" t="inlineStr">
        <is>
          <t>Valor Total (R$)</t>
        </is>
      </c>
    </row>
    <row r="12">
      <c r="A12" s="6" t="inlineStr">
        <is>
          <t>Acompanhamento de Sondagens</t>
        </is>
      </c>
    </row>
    <row r="13">
      <c r="A13" s="7" t="inlineStr">
        <is>
          <t>TRESET</t>
        </is>
      </c>
      <c r="B13" s="7" t="inlineStr">
        <is>
          <t>Eng. Sênior</t>
        </is>
      </c>
      <c r="C13" s="7" t="inlineStr">
        <is>
          <t>Acompanhamento de Sondagens</t>
        </is>
      </c>
      <c r="D13" s="8" t="n">
        <v>640</v>
      </c>
      <c r="E13" s="9">
        <f>IFERROR(VLOOKUP(B13,TabelaPrecos,2,FALSE)*D13,"-")</f>
        <v/>
      </c>
    </row>
    <row r="14">
      <c r="A14" s="6" t="inlineStr">
        <is>
          <t>Coordenação</t>
        </is>
      </c>
    </row>
    <row r="15">
      <c r="A15" s="7" t="inlineStr">
        <is>
          <t>teste3</t>
        </is>
      </c>
      <c r="B15" s="7" t="inlineStr">
        <is>
          <t>Estagiário/Projetista</t>
        </is>
      </c>
      <c r="C15" s="7" t="inlineStr">
        <is>
          <t>Coordenação</t>
        </is>
      </c>
      <c r="D15" s="8" t="n">
        <v>30800</v>
      </c>
      <c r="E15" s="9">
        <f>IFERROR(VLOOKUP(B15,TabelaPrecos,2,FALSE)*D15,"-")</f>
        <v/>
      </c>
    </row>
    <row r="16">
      <c r="A16" s="7" t="inlineStr">
        <is>
          <t>tesd</t>
        </is>
      </c>
      <c r="B16" s="7" t="inlineStr">
        <is>
          <t>Coordenador</t>
        </is>
      </c>
      <c r="C16" s="7" t="inlineStr">
        <is>
          <t>Coordenação</t>
        </is>
      </c>
      <c r="D16" s="8" t="n">
        <v>1600</v>
      </c>
      <c r="E16" s="9">
        <f>IFERROR(VLOOKUP(B16,TabelaPrecos,2,FALSE)*D16,"-")</f>
        <v/>
      </c>
    </row>
    <row r="17">
      <c r="D17" s="10" t="inlineStr">
        <is>
          <t>Total Geral</t>
        </is>
      </c>
      <c r="E17" s="11">
        <f>SUM(E$12:$E16)</f>
        <v/>
      </c>
    </row>
    <row r="18"/>
    <row r="19"/>
    <row r="20">
      <c r="B20" s="1" t="inlineStr">
        <is>
          <t>Resumo Financeiro por Disciplina</t>
        </is>
      </c>
    </row>
    <row r="21">
      <c r="B21" s="5" t="inlineStr">
        <is>
          <t>Disciplina</t>
        </is>
      </c>
      <c r="C21" s="5" t="inlineStr">
        <is>
          <t>Total HH (R$)</t>
        </is>
      </c>
      <c r="D21" s="5" t="inlineStr">
        <is>
          <t>Total por Desenho (R$)</t>
        </is>
      </c>
      <c r="E21" s="5" t="inlineStr">
        <is>
          <t>Subtotal (R$)</t>
        </is>
      </c>
    </row>
    <row r="22">
      <c r="B22" s="7" t="inlineStr">
        <is>
          <t>Acompanhamento de Sondagens</t>
        </is>
      </c>
      <c r="C22" s="9">
        <f>SUMIF(C$12:C$16, B22, E$12:E$16)</f>
        <v/>
      </c>
      <c r="D22" s="4" t="n"/>
      <c r="E22" s="9">
        <f>C22-D22</f>
        <v/>
      </c>
    </row>
    <row r="23">
      <c r="B23" s="7" t="inlineStr">
        <is>
          <t>Coordenação</t>
        </is>
      </c>
      <c r="C23" s="9">
        <f>SUMIF(C$12:C$16, B23, E$12:E$16)</f>
        <v/>
      </c>
      <c r="D23" s="4" t="n"/>
      <c r="E23" s="9">
        <f>C23-D23</f>
        <v/>
      </c>
    </row>
    <row r="24">
      <c r="D24" s="12" t="inlineStr">
        <is>
          <t>Total Final</t>
        </is>
      </c>
      <c r="E24" s="13">
        <f>SUM(E22:E23)</f>
        <v/>
      </c>
    </row>
  </sheetData>
  <mergeCells count="2">
    <mergeCell ref="A12:E12"/>
    <mergeCell ref="A14:E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2025-07-16T15:22:18Z</dcterms:created>
  <dcterms:modified xsi:type="dcterms:W3CDTF">2025-07-16T15:22:18Z</dcterms:modified>
</cp:coreProperties>
</file>