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2005" state="visible" r:id="rId3"/>
    <sheet sheetId="2" name="2006" state="visible" r:id="rId4"/>
    <sheet sheetId="3" name="2007" state="visible" r:id="rId5"/>
    <sheet sheetId="4" name="2008" state="visible" r:id="rId6"/>
    <sheet sheetId="5" name="2009" state="visible" r:id="rId7"/>
    <sheet sheetId="6" name="2010" state="visible" r:id="rId8"/>
    <sheet sheetId="7" name="2011" state="visible" r:id="rId9"/>
    <sheet sheetId="8" name="Aggregate 2005-2011" state="visible" r:id="rId10"/>
  </sheets>
  <definedNames/>
  <calcPr/>
</workbook>
</file>

<file path=xl/sharedStrings.xml><?xml version="1.0" encoding="utf-8"?>
<sst xmlns="http://schemas.openxmlformats.org/spreadsheetml/2006/main" count="607" uniqueCount="254">
  <si>
    <t>state</t>
  </si>
  <si>
    <t>vet_pop</t>
  </si>
  <si>
    <t>overall_pop_18</t>
  </si>
  <si>
    <t>vet_pop_p</t>
  </si>
  <si>
    <t>vet_suicides</t>
  </si>
  <si>
    <t>all_suicides</t>
  </si>
  <si>
    <t>vet_suicides_p</t>
  </si>
  <si>
    <t>vet_males</t>
  </si>
  <si>
    <t>vet_males_p</t>
  </si>
  <si>
    <t>vet_females</t>
  </si>
  <si>
    <t>vet_females_p</t>
  </si>
  <si>
    <t>vet_rate</t>
  </si>
  <si>
    <t>civ_rate</t>
  </si>
  <si>
    <t>Alaska</t>
  </si>
  <si>
    <t>Arkansas</t>
  </si>
  <si>
    <t>California</t>
  </si>
  <si>
    <t>Colorado</t>
  </si>
  <si>
    <t>Delaware</t>
  </si>
  <si>
    <t>Idaho</t>
  </si>
  <si>
    <t>Indiana</t>
  </si>
  <si>
    <t>Kansas</t>
  </si>
  <si>
    <t>Massachusetts</t>
  </si>
  <si>
    <t>Michigan</t>
  </si>
  <si>
    <t>Minnesota</t>
  </si>
  <si>
    <t>Mississippi</t>
  </si>
  <si>
    <t>Missouri***</t>
  </si>
  <si>
    <t>Montana</t>
  </si>
  <si>
    <t>New Hampshire</t>
  </si>
  <si>
    <t>New Jersey</t>
  </si>
  <si>
    <t>New Mexico</t>
  </si>
  <si>
    <t>New York</t>
  </si>
  <si>
    <t>North Carolina</t>
  </si>
  <si>
    <t>North Dakota**</t>
  </si>
  <si>
    <t>Ohio</t>
  </si>
  <si>
    <t>Oregon</t>
  </si>
  <si>
    <t>Pennsylvania</t>
  </si>
  <si>
    <t>South Carolina</t>
  </si>
  <si>
    <t>Texas</t>
  </si>
  <si>
    <t>Utah</t>
  </si>
  <si>
    <t>Vermont</t>
  </si>
  <si>
    <t>Virginia</t>
  </si>
  <si>
    <t>Washington</t>
  </si>
  <si>
    <t>West Virginia</t>
  </si>
  <si>
    <t>Total</t>
  </si>
  <si>
    <t>Checked against numbers from collected datasets</t>
  </si>
  <si>
    <t>Number estimated based on other available data</t>
  </si>
  <si>
    <t>Data insufficient or unavailable</t>
  </si>
  <si>
    <t>*Estimated from VA report, assuming 23 percent of Florida suicides are veterans</t>
  </si>
  <si>
    <t>**Demographic breakdowns for North Dakota based on five-year aggregates</t>
  </si>
  <si>
    <t>Missouri*** annual data estimated from 12-year aggregate</t>
  </si>
  <si>
    <t>sources</t>
  </si>
  <si>
    <t>Alaska Department of Health and Social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</si>
  <si>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Arkansas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</si>
  <si>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California Department of Veterans Affairs,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</si>
  <si>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Colorado Department of Military and Veterans Affairs,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</si>
  <si>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Delaware Division of Public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</si>
  <si>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Idaho Department of Health and Welfare,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</si>
  <si>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Indiana State Department of Health: Epidemiology Resource Center - Data Analysis,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</si>
  <si>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Kansas Department of Health and Environment: Office of Vital Statistics,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</si>
  <si>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Massachusetts Department of Public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</si>
  <si>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Michigan Department of Community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</si>
  <si>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Minnesota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</si>
  <si>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Mississippi State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</si>
  <si>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Missouri*** Department of Health and Senior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</si>
  <si>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Montana Department of Public Health &amp; Human Services: Office of Epidemiology and Scientific Support,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</si>
  <si>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New Jersey Department of Health, New Jersey Violent Death Reporting System,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</si>
  <si>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New Mexico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</si>
  <si>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New York State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</si>
  <si>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North Carolina Department of Health and Human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</si>
  <si>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North Dakota Department of Health: Division of Injury Prevention and Control,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</si>
  <si>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Ohio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</si>
  <si>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Oregon Department of Human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</si>
  <si>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Pennsylvania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</si>
  <si>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South Carolina Department of Health and Environmental Control: Division of Biostatistics,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</si>
  <si>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Texas Department of State Health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</si>
  <si>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Utah Department of Veteran's Affairs,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</si>
  <si>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Vermont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</si>
  <si>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Virginia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</si>
  <si>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Washington State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</si>
  <si>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West Virginia Department of Veterans Assistance,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</si>
  <si>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Alaska Department of Health and Social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</si>
  <si>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Arkansas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</si>
  <si>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California Department of Veterans Affairs,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</si>
  <si>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Colorado Department of Military and Veterans Affairs,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</si>
  <si>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Delaware Division of Public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</si>
  <si>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Idaho Department of Health and Welfare,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</si>
  <si>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Indiana State Department of Health: Epidemiology Resource Center - Data Analysis,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</si>
  <si>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Kansas Department of Health and Environment: Office of Vital Statistics,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</si>
  <si>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Massachusetts Department of Public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</si>
  <si>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Michigan Department of Community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</si>
  <si>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Minnesota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</si>
  <si>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Mississippi State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</si>
  <si>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Missouri*** Department of Health and Senior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</si>
  <si>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Montana Department of Public Health &amp; Human Services: Office of Epidemiology and Scientific Support,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</si>
  <si>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New Jersey Department of Health, New Jersey Violent Death Reporting System,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</si>
  <si>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New Mexico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</si>
  <si>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New York State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</si>
  <si>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North Carolina Department of Health and Human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</si>
  <si>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North Dakota Department of Health: Division of Injury Prevention and Control,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</si>
  <si>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Ohio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</si>
  <si>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Oregon Department of Human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</si>
  <si>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Pennsylvania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</si>
  <si>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South Carolina Department of Health and Environmental Control: Division of Biostatistics,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</si>
  <si>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Texas Department of State Health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</si>
  <si>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Utah Department of Veteran's Affairs,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</si>
  <si>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Vermont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</si>
  <si>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Virginia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</si>
  <si>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Washington State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</si>
  <si>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West Virginia Department of Veterans Assistance,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</si>
  <si>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Alaska Department of Health and Social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</si>
  <si>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Arkansas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</si>
  <si>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California Department of Veterans Affairs,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</si>
  <si>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Colorado Department of Military and Veterans Affairs,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</si>
  <si>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Delaware Division of Public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</si>
  <si>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Idaho Department of Health and Welfare,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</si>
  <si>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Indiana State Department of Health: Epidemiology Resource Center - Data Analysis,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</si>
  <si>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Kansas Department of Health and Environment: Office of Vital Statistics,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</si>
  <si>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Massachusetts Department of Public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</si>
  <si>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Michigan Department of Community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</si>
  <si>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Minnesota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</si>
  <si>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Mississippi State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</si>
  <si>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Missouri*** Department of Health and Senior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</si>
  <si>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Montana Department of Public Health &amp; Human Services: Office of Epidemiology and Scientific Support,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</si>
  <si>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New Jersey Department of Health, New Jersey Violent Death Reporting System,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</si>
  <si>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New Mexico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</si>
  <si>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New York State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</si>
  <si>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North Carolina Department of Health and Human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</si>
  <si>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North Dakota Department of Health: Division of Injury Prevention and Control,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</si>
  <si>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Ohio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</si>
  <si>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Oregon Department of Human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</si>
  <si>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Pennsylvania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</si>
  <si>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South Carolina Department of Health and Environmental Control: Division of Biostatistics,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</si>
  <si>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Texas Department of State Health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</si>
  <si>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Utah Department of Veteran's Affairs,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</si>
  <si>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Vermont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</si>
  <si>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Virginia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</si>
  <si>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Washington State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</si>
  <si>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West Virginia Department of Veterans Assistance,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</si>
  <si>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Alaska Department of Health and Social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</si>
  <si>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Arkansas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</si>
  <si>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California Department of Veterans Affairs,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</si>
  <si>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Colorado Department of Military and Veterans Affairs,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</si>
  <si>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Delaware Division of Public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</si>
  <si>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Idaho Department of Health and Welfare,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</si>
  <si>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Indiana State Department of Health: Epidemiology Resource Center - Data Analysis,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</si>
  <si>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Kansas Department of Health and Environment: Office of Vital Statistics,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</si>
  <si>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Massachusetts Department of Public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</si>
  <si>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Michigan Department of Community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</si>
  <si>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Minnesota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</si>
  <si>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Mississippi State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</si>
  <si>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Missouri*** Department of Health and Senior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</si>
  <si>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Montana Department of Public Health &amp; Human Services: Office of Epidemiology and Scientific Support,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</si>
  <si>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New Jersey Department of Health, New Jersey Violent Death Reporting System,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</si>
  <si>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New Mexico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</si>
  <si>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New York State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</si>
  <si>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North Carolina Department of Health and Human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</si>
  <si>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North Dakota Department of Health: Division of Injury Prevention and Control,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</si>
  <si>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Ohio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</si>
  <si>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Oregon Department of Human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</si>
  <si>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Pennsylvania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</si>
  <si>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South Carolina Department of Health and Environmental Control: Division of Biostatistics,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</si>
  <si>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Texas Department of State Health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</si>
  <si>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Utah Department of Veteran's Affairs,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</si>
  <si>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Vermont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</si>
  <si>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Virginia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</si>
  <si>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Washington State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</si>
  <si>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West Virginia Department of Veterans Assistance,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</si>
  <si>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Alaska Department of Health and Social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</si>
  <si>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Arkansas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</si>
  <si>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California Department of Veterans Affairs,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</si>
  <si>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Colorado Department of Military and Veterans Affairs,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</si>
  <si>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Delaware Division of Public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</si>
  <si>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Idaho Department of Health and Welfare,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</si>
  <si>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Indiana State Department of Health: Epidemiology Resource Center - Data Analysis,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</si>
  <si>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Kansas Department of Health and Environment: Office of Vital Statistics,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</si>
  <si>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Massachusetts Department of Public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</si>
  <si>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Michigan Department of Community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</si>
  <si>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Minnesota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</si>
  <si>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Mississippi State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</si>
  <si>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Missouri*** Department of Health and Senior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</si>
  <si>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Montana Department of Public Health &amp; Human Services: Office of Epidemiology and Scientific Support,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</si>
  <si>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New Jersey Department of Health, New Jersey Violent Death Reporting System,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</si>
  <si>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New Mexico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</si>
  <si>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New York State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</si>
  <si>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North Carolina Department of Health and Human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</si>
  <si>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North Dakota Department of Health: Division of Injury Prevention and Control,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</si>
  <si>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Ohio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</si>
  <si>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Oregon Department of Human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</si>
  <si>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Pennsylvania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</si>
  <si>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South Carolina Department of Health and Environmental Control: Division of Biostatistics,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</si>
  <si>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Texas Department of State Health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</si>
  <si>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Utah Department of Veteran's Affairs,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</si>
  <si>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Vermont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</si>
  <si>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Virginia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</si>
  <si>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Washington State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</si>
  <si>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West Virginia Department of Veterans Assistance,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</si>
  <si>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Alaska Department of Health and Social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</si>
  <si>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Arkansas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</si>
  <si>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California Department of Veterans Affairs,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</si>
  <si>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Colorado Department of Military and Veterans Affairs,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</si>
  <si>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Delaware Division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</si>
  <si>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Idaho Department of Health and Welfare,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</si>
  <si>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Indiana State Department of Health: Epidemiology Resource Center - Data Analysis,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</si>
  <si>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Kansas Department of Health and Environment: Office of Vital Statistics,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</si>
  <si>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Massachusetts Department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</si>
  <si>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Michigan Department of Community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</si>
  <si>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Minnesota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</si>
  <si>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Mississippi State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</si>
  <si>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Missouri*** Department of Health and Senior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</si>
  <si>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Montana Department of Public Health &amp; Human Services: Office of Epidemiology and Scientific Support,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</si>
  <si>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New Jersey Department of Health, New Jersey Violent Death Reporting System,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</si>
  <si>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New Mexico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</si>
  <si>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New York State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</si>
  <si>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North Carolina Department of Health and Human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</si>
  <si>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North Dakota Department of Health: Division of Injury Prevention and Control,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</si>
  <si>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Ohio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</si>
  <si>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Oregon Department of Human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</si>
  <si>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Pennsylvania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</si>
  <si>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South Carolina Department of Health and Environmental Control: Division of Biostatistics,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</si>
  <si>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Texas Department of State Health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</si>
  <si>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Utah Department of Veteran's Affairs,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</si>
  <si>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Vermont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</si>
  <si>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Virginia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</si>
  <si>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Washington State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</si>
  <si>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West Virginia Department of Veterans Assistance,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</si>
  <si>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Alaska Department of Health and Social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</si>
  <si>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Arkansas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</si>
  <si>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California Department of Veterans Affairs,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</si>
  <si>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Colorado Department of Military and Veterans Affairs,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</si>
  <si>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Delaware Division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</si>
  <si>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Idaho Department of Health and Welfare,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</si>
  <si>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Indiana State Department of Health: Epidemiology Resource Center - Data Analysis,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</si>
  <si>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Kansas Department of Health and Environment: Office of Vital Statistics,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</si>
  <si>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Massachusetts Department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</si>
  <si>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Michigan Department of Community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</si>
  <si>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Minnesota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</si>
  <si>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Mississippi State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</si>
  <si>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Missouri*** Department of Health and Senior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</si>
  <si>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Montana Department of Public Health &amp; Human Services: Office of Epidemiology and Scientific Support,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</si>
  <si>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New Jersey Department of Health, New Jersey Violent Death Reporting System,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</si>
  <si>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New Mexico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</si>
  <si>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New York State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</si>
  <si>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North Carolina Department of Health and Human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</si>
  <si>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North Dakota Department of Health: Division of Injury Prevention and Control,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</si>
  <si>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Ohio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</si>
  <si>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Oregon Department of Human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</si>
  <si>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Pennsylvania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</si>
  <si>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South Carolina Department of Health and Environmental Control: Division of Biostatistics,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</si>
  <si>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Texas Department of State Health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</si>
  <si>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Utah Department of Veteran's Affairs,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</si>
  <si>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Vermont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</si>
  <si>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Virginia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</si>
  <si>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Washington State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</si>
  <si>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West Virginia Department of Veterans Assistance,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</si>
</sst>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###############"/>
    <numFmt numFmtId="165" formatCode="#,##0.0"/>
    <numFmt numFmtId="166" formatCode="#,##0.###############"/>
    <numFmt numFmtId="167" formatCode="#,##0.0"/>
    <numFmt numFmtId="168" formatCode="#,##0.###############"/>
    <numFmt numFmtId="169" formatCode="#,##0.0"/>
  </numFmts>
  <fonts count="15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900FF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3">
    <fill>
      <patternFill patternType="none"/>
    </fill>
    <fill>
      <patternFill patternType="gray125">
        <bgColor rgb="FFFFFFFF"/>
      </patternFill>
    </fill>
    <fill>
      <patternFill patternType="solid">
        <fgColor rgb="FFB6D7A8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33">
    <xf applyAlignment="1" fillId="0" xfId="0" numFmtId="0" borderId="0" fontId="0">
      <alignment vertical="bottom" horizontal="general" wrapText="1"/>
    </xf>
    <xf applyAlignment="1" fillId="2" xfId="0" numFmtId="3" borderId="0" fontId="0" applyNumberFormat="1" applyFill="1">
      <alignment vertical="bottom" horizontal="general" wrapText="1"/>
    </xf>
    <xf applyAlignment="1" fillId="3" xfId="0" numFmtId="0" borderId="0" applyFont="1" fontId="1" applyFill="1">
      <alignment vertical="bottom" horizontal="general" wrapText="1"/>
    </xf>
    <xf applyAlignment="1" fillId="0" xfId="0" numFmtId="0" borderId="0" fontId="0">
      <alignment vertical="top" horizontal="general" wrapText="1"/>
    </xf>
    <xf applyAlignment="1" fillId="0" xfId="0" numFmtId="10" borderId="0" applyFont="1" fontId="2" applyNumberFormat="1">
      <alignment vertical="bottom" horizontal="general" wrapText="1"/>
    </xf>
    <xf applyAlignment="1" fillId="4" xfId="0" numFmtId="0" borderId="0" applyFont="1" fontId="3" applyFill="1">
      <alignment vertical="bottom" horizontal="general" wrapText="1"/>
    </xf>
    <xf applyAlignment="1" fillId="0" xfId="0" numFmtId="0" borderId="0" applyFont="1" fontId="4">
      <alignment vertical="bottom" horizontal="general" wrapText="1"/>
    </xf>
    <xf applyAlignment="1" fillId="5" xfId="0" numFmtId="0" borderId="0" applyFont="1" fontId="5" applyFill="1">
      <alignment vertical="bottom" horizontal="general" wrapText="1"/>
    </xf>
    <xf applyAlignment="1" fillId="6" xfId="0" numFmtId="164" borderId="0" fontId="0" applyNumberFormat="1" applyFill="1">
      <alignment vertical="bottom" horizontal="general" wrapText="1"/>
    </xf>
    <xf applyAlignment="1" fillId="7" xfId="0" numFmtId="0" borderId="0" fontId="0" applyFill="1">
      <alignment vertical="bottom" horizontal="general" wrapText="1"/>
    </xf>
    <xf applyAlignment="1" fillId="8" xfId="0" numFmtId="165" borderId="0" fontId="0" applyNumberFormat="1" applyFill="1">
      <alignment vertical="bottom" horizontal="general" wrapText="1"/>
    </xf>
    <xf applyAlignment="1" fillId="9" xfId="0" numFmtId="3" borderId="0" applyFont="1" fontId="6" applyNumberFormat="1" applyFill="1">
      <alignment vertical="bottom" horizontal="general" wrapText="1"/>
    </xf>
    <xf applyAlignment="1" fillId="10" xfId="0" numFmtId="0" borderId="0" fontId="0" applyFill="1">
      <alignment vertical="bottom" horizontal="general" wrapText="1"/>
    </xf>
    <xf applyAlignment="1" fillId="0" xfId="0" numFmtId="10" borderId="0" fontId="0" applyNumberFormat="1">
      <alignment vertical="bottom" horizontal="general" wrapText="1"/>
    </xf>
    <xf applyAlignment="1" fillId="11" xfId="0" numFmtId="0" borderId="0" applyFont="1" fontId="7" applyFill="1">
      <alignment vertical="bottom" horizontal="general" wrapText="1"/>
    </xf>
    <xf applyAlignment="1" fillId="12" xfId="0" numFmtId="10" borderId="0" fontId="0" applyNumberFormat="1" applyFill="1">
      <alignment vertical="bottom" horizontal="general" wrapText="1"/>
    </xf>
    <xf applyAlignment="1" fillId="13" xfId="0" numFmtId="0" borderId="0" fontId="0" applyFill="1">
      <alignment vertical="top" horizontal="general" wrapText="1"/>
    </xf>
    <xf applyAlignment="1" fillId="0" xfId="0" numFmtId="10" borderId="0" applyFont="1" fontId="8" applyNumberFormat="1">
      <alignment vertical="bottom" horizontal="general" wrapText="1"/>
    </xf>
    <xf applyAlignment="1" fillId="0" xfId="0" numFmtId="166" borderId="0" fontId="0" applyNumberFormat="1">
      <alignment vertical="bottom" horizontal="general" wrapText="1"/>
    </xf>
    <xf applyAlignment="1" fillId="14" xfId="0" numFmtId="3" borderId="0" fontId="0" applyNumberFormat="1" applyFill="1">
      <alignment vertical="bottom" horizontal="general" wrapText="1"/>
    </xf>
    <xf applyAlignment="1" fillId="0" xfId="0" numFmtId="167" borderId="0" fontId="0" applyNumberFormat="1">
      <alignment vertical="bottom" horizontal="general" wrapText="1"/>
    </xf>
    <xf applyAlignment="1" fillId="0" xfId="0" numFmtId="3" borderId="0" fontId="0" applyNumberFormat="1">
      <alignment vertical="top" horizontal="general" wrapText="1"/>
    </xf>
    <xf applyAlignment="1" fillId="15" xfId="0" numFmtId="3" borderId="0" applyFont="1" fontId="9" applyNumberFormat="1" applyFill="1">
      <alignment vertical="bottom" horizontal="general" wrapText="1"/>
    </xf>
    <xf applyAlignment="1" fillId="0" xfId="0" numFmtId="3" borderId="0" fontId="0" applyNumberFormat="1">
      <alignment vertical="bottom" horizontal="general" wrapText="1"/>
    </xf>
    <xf applyAlignment="1" fillId="16" xfId="0" numFmtId="168" borderId="0" fontId="0" applyNumberFormat="1" applyFill="1">
      <alignment vertical="bottom" horizontal="general" wrapText="1"/>
    </xf>
    <xf applyAlignment="1" fillId="0" xfId="0" numFmtId="3" borderId="0" applyFont="1" fontId="10" applyNumberFormat="1">
      <alignment vertical="bottom" horizontal="general" wrapText="1"/>
    </xf>
    <xf applyAlignment="1" fillId="17" xfId="0" numFmtId="0" borderId="0" fontId="0" applyFill="1">
      <alignment vertical="top" horizontal="general" wrapText="1"/>
    </xf>
    <xf applyAlignment="1" fillId="18" xfId="0" numFmtId="0" borderId="0" applyFont="1" fontId="11" applyFill="1">
      <alignment vertical="bottom" horizontal="general" wrapText="1"/>
    </xf>
    <xf applyAlignment="1" fillId="19" xfId="0" numFmtId="0" borderId="0" fontId="0" applyFill="1">
      <alignment vertical="top" horizontal="general" wrapText="1"/>
    </xf>
    <xf applyAlignment="1" fillId="20" xfId="0" numFmtId="0" borderId="0" applyFont="1" fontId="12" applyFill="1">
      <alignment vertical="bottom" horizontal="general" wrapText="1"/>
    </xf>
    <xf applyAlignment="1" fillId="21" xfId="0" numFmtId="0" borderId="0" fontId="0" applyFill="1">
      <alignment vertical="bottom" horizontal="general" wrapText="1"/>
    </xf>
    <xf applyAlignment="1" fillId="22" xfId="0" numFmtId="0" borderId="0" applyFont="1" fontId="13" applyFill="1">
      <alignment vertical="bottom" horizontal="general" wrapText="1"/>
    </xf>
    <xf applyAlignment="1" fillId="0" xfId="0" numFmtId="169" borderId="0" applyFont="1" fontId="14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6" r="A1">
        <v>0</v>
      </c>
      <c t="s" s="25" r="B1">
        <v>1</v>
      </c>
      <c t="s" s="25" r="C1">
        <v>2</v>
      </c>
      <c t="s" s="6" r="D1">
        <v>3</v>
      </c>
      <c t="s" s="6" r="E1">
        <v>4</v>
      </c>
      <c t="s" s="6" r="F1">
        <v>5</v>
      </c>
      <c t="s" s="6" r="G1">
        <v>6</v>
      </c>
      <c t="s" s="6" r="H1">
        <v>7</v>
      </c>
      <c t="s" s="6" r="I1">
        <v>8</v>
      </c>
      <c t="s" s="6" r="J1">
        <v>9</v>
      </c>
      <c t="s" s="6" r="K1">
        <v>10</v>
      </c>
      <c t="s" s="6" r="L1">
        <v>11</v>
      </c>
      <c t="s" s="6" r="M1">
        <v>12</v>
      </c>
    </row>
    <row r="2">
      <c t="s" r="A2">
        <v>13</v>
      </c>
      <c s="1" r="B2">
        <v>74482</v>
      </c>
      <c s="1" r="C2">
        <v>446969</v>
      </c>
      <c s="13" r="D2">
        <f>B2/C2</f>
        <v>0.166637954757489</v>
      </c>
      <c s="30" r="E2">
        <v>24</v>
      </c>
      <c s="30" r="F2">
        <v>131</v>
      </c>
      <c s="13" r="G2">
        <f>$E$2/$F$2</f>
        <v>0.183206106870229</v>
      </c>
      <c s="30" r="H2">
        <v>22</v>
      </c>
      <c s="13" r="I2">
        <f>$H$2/$E$2</f>
        <v>0.916666666666667</v>
      </c>
      <c s="30" r="J2">
        <v>2</v>
      </c>
      <c s="13" r="K2">
        <f>$J$2/$E$2</f>
        <v>0.083333333333333</v>
      </c>
      <c s="20" r="L2">
        <f>$E$2/($B$2/100000)</f>
        <v>32.2225504148653</v>
      </c>
      <c s="20" r="M2">
        <f>($F$2-$E$2)/(($C$2-$B$2)/100000)</f>
        <v>28.725834727118</v>
      </c>
    </row>
    <row r="3">
      <c t="s" r="A3">
        <v>14</v>
      </c>
      <c s="1" r="B3">
        <v>259304</v>
      </c>
      <c s="1" r="C3">
        <v>2023819</v>
      </c>
      <c s="13" r="D3">
        <f>B3/C3</f>
        <v>0.128126082421402</v>
      </c>
      <c s="30" r="E3">
        <v>81</v>
      </c>
      <c s="30" r="F3">
        <v>400</v>
      </c>
      <c s="13" r="G3">
        <f>$E$3/$F$3</f>
        <v>0.2025</v>
      </c>
      <c s="30" r="H3">
        <v>79</v>
      </c>
      <c s="13" r="I3">
        <f>$H$3/$E$3</f>
        <v>0.975308641975309</v>
      </c>
      <c s="30" r="J3">
        <v>2</v>
      </c>
      <c s="13" r="K3">
        <f>$J$3/$E$3</f>
        <v>0.024691358024691</v>
      </c>
      <c s="20" r="L3">
        <f>$E$3/($B$3/100000)</f>
        <v>31.2374664486472</v>
      </c>
      <c s="20" r="M3">
        <f>($F$3-$E$3)/(($C$3-$B$3)/100000)</f>
        <v>18.0786221709648</v>
      </c>
    </row>
    <row r="4">
      <c t="s" r="A4">
        <v>15</v>
      </c>
      <c s="1" r="B4">
        <v>2193336</v>
      </c>
      <c s="1" r="C4">
        <v>25543447</v>
      </c>
      <c s="13" r="D4">
        <f>B4/C4</f>
        <v>0.085866876150271</v>
      </c>
      <c s="30" r="E4">
        <v>633</v>
      </c>
      <c s="30" r="F4">
        <v>3206</v>
      </c>
      <c s="13" r="G4">
        <f>$E$4/$F$4</f>
        <v>0.197442295695571</v>
      </c>
      <c s="30" r="H4">
        <v>613</v>
      </c>
      <c s="13" r="I4">
        <f>$H$4/$E$4</f>
        <v>0.968404423380727</v>
      </c>
      <c s="30" r="J4">
        <v>20</v>
      </c>
      <c s="13" r="K4">
        <f>$J$4/$E$4</f>
        <v>0.031595576619273</v>
      </c>
      <c s="20" r="L4">
        <f>$E$4/($B$4/100000)</f>
        <v>28.8601472824957</v>
      </c>
      <c s="20" r="M4">
        <f>($F$4-$E$4)/(($C$4-$B$4)/100000)</f>
        <v>11.0192195660226</v>
      </c>
    </row>
    <row r="5">
      <c t="s" r="A5">
        <v>16</v>
      </c>
      <c s="1" r="B5">
        <v>402091</v>
      </c>
      <c s="1" r="C5">
        <v>3371999</v>
      </c>
      <c s="13" r="D5">
        <f>B5/C5</f>
        <v>0.119244104164918</v>
      </c>
      <c s="30" r="E5">
        <v>191</v>
      </c>
      <c s="30" r="F5">
        <v>800</v>
      </c>
      <c s="15" r="G5">
        <f>$E$5/$F$5</f>
        <v>0.23875</v>
      </c>
      <c s="30" r="H5">
        <v>183</v>
      </c>
      <c s="15" r="I5">
        <f>$H$5/$E$5</f>
        <v>0.958115183246073</v>
      </c>
      <c s="30" r="J5">
        <v>8</v>
      </c>
      <c s="15" r="K5">
        <f>$J$5/$E$5</f>
        <v>0.041884816753927</v>
      </c>
      <c s="20" r="L5">
        <f>$E$5/($B$5/100000)</f>
        <v>47.5016849419659</v>
      </c>
      <c s="20" r="M5">
        <f>($F$5-$E$5)/(($C$5-$B$5)/100000)</f>
        <v>20.5056856980082</v>
      </c>
    </row>
    <row r="6">
      <c t="s" r="A6">
        <v>17</v>
      </c>
      <c s="1" r="B6">
        <v>79151</v>
      </c>
      <c s="1" r="C6">
        <v>620779</v>
      </c>
      <c s="13" r="D6">
        <f>B6/C6</f>
        <v>0.127502702249915</v>
      </c>
      <c s="30" r="E6">
        <v>17</v>
      </c>
      <c s="30" r="F6">
        <v>83</v>
      </c>
      <c s="13" r="G6">
        <f>$E$6/$F$6</f>
        <v>0.204819277108434</v>
      </c>
      <c s="30" r="H6">
        <v>17</v>
      </c>
      <c s="13" r="I6">
        <f>$H$6/$E$6</f>
        <v>1</v>
      </c>
      <c s="30" r="J6">
        <v>0</v>
      </c>
      <c s="13" r="K6">
        <f>$J$6/$E$6</f>
        <v>0</v>
      </c>
      <c s="20" r="L6">
        <f>$E$6/($B$6/100000)</f>
        <v>21.4779345807381</v>
      </c>
      <c s="20" r="M6">
        <f>($F$6-$E$6)/(($C$6-$B$6)/100000)</f>
        <v>12.1854852407926</v>
      </c>
    </row>
    <row r="7">
      <c t="s" r="A7">
        <v>18</v>
      </c>
      <c s="1" r="B7">
        <v>132844</v>
      </c>
      <c s="1" r="C7">
        <v>1019061</v>
      </c>
      <c s="13" r="D7">
        <f>B7/C7</f>
        <v>0.130359222853195</v>
      </c>
      <c s="30" r="E7">
        <v>65</v>
      </c>
      <c s="30" r="F7">
        <v>228</v>
      </c>
      <c s="13" r="G7">
        <f>$E$7/$F$7</f>
        <v>0.285087719298246</v>
      </c>
      <c s="30" r="H7">
        <v>63</v>
      </c>
      <c s="13" r="I7">
        <f>$H$7/$E$7</f>
        <v>0.969230769230769</v>
      </c>
      <c s="30" r="J7">
        <v>2</v>
      </c>
      <c s="13" r="K7">
        <f>$J$7/$E$7</f>
        <v>0.030769230769231</v>
      </c>
      <c s="20" r="L7">
        <f>$E$7/($B$7/100000)</f>
        <v>48.9295715275059</v>
      </c>
      <c s="20" r="M7">
        <f>($F$7-$E$7)/(($C$7-$B$7)/100000)</f>
        <v>18.3927864168708</v>
      </c>
    </row>
    <row r="8">
      <c t="s" r="A8">
        <v>19</v>
      </c>
      <c s="1" r="B8">
        <v>505259</v>
      </c>
      <c s="1" r="C8">
        <v>4496185</v>
      </c>
      <c s="13" r="D8">
        <f>B8/C8</f>
        <v>0.11237504684527</v>
      </c>
      <c s="30" r="E8">
        <v>112</v>
      </c>
      <c s="30" r="F8">
        <v>745</v>
      </c>
      <c s="13" r="G8">
        <f>$E$8/$F$8</f>
        <v>0.150335570469799</v>
      </c>
      <c s="30" r="H8">
        <v>111</v>
      </c>
      <c s="13" r="I8">
        <f>$H$8/$E$8</f>
        <v>0.991071428571429</v>
      </c>
      <c s="30" r="J8">
        <v>1</v>
      </c>
      <c s="13" r="K8">
        <f>$J$8/$E$8</f>
        <v>0.008928571428571</v>
      </c>
      <c s="20" r="L8">
        <f>$E$8/($B$8/100000)</f>
        <v>22.1668490813622</v>
      </c>
      <c s="20" r="M8">
        <f>($F$8-$E$8)/(($C$8-$B$8)/100000)</f>
        <v>15.8609806345695</v>
      </c>
    </row>
    <row r="9">
      <c t="s" r="A9">
        <v>20</v>
      </c>
      <c s="1" r="B9">
        <v>238506</v>
      </c>
      <c s="1" r="C9">
        <v>1981969</v>
      </c>
      <c s="13" r="D9">
        <f>B9/C9</f>
        <v>0.120337906395105</v>
      </c>
      <c s="30" r="E9">
        <v>86</v>
      </c>
      <c s="30" r="F9">
        <v>362</v>
      </c>
      <c s="13" r="G9">
        <f>$E$9/$F$9</f>
        <v>0.237569060773481</v>
      </c>
      <c s="30" r="H9">
        <v>82</v>
      </c>
      <c s="13" r="I9">
        <f>$H$9/$E$9</f>
        <v>0.953488372093023</v>
      </c>
      <c s="30" r="J9">
        <v>4</v>
      </c>
      <c s="13" r="K9">
        <f>$J$9/$E$9</f>
        <v>0.046511627906977</v>
      </c>
      <c s="20" r="L9">
        <f>$E$9/($B$9/100000)</f>
        <v>36.0577930953519</v>
      </c>
      <c s="20" r="M9">
        <f>($F$9-$E$9)/(($C$9-$B$9)/100000)</f>
        <v>15.8305625069187</v>
      </c>
    </row>
    <row r="10">
      <c t="s" r="A10">
        <v>21</v>
      </c>
      <c s="1" r="B10">
        <v>453249</v>
      </c>
      <c s="1" r="C10">
        <v>4725900</v>
      </c>
      <c s="13" r="D10">
        <f>B10/C10</f>
        <v>0.095907446200724</v>
      </c>
      <c s="30" r="E10">
        <v>51</v>
      </c>
      <c s="30" r="F10">
        <v>480</v>
      </c>
      <c s="13" r="G10">
        <f>$E$10/$F$10</f>
        <v>0.10625</v>
      </c>
      <c s="30" r="H10">
        <v>49</v>
      </c>
      <c s="13" r="I10">
        <f>$H$10/$E$10</f>
        <v>0.96078431372549</v>
      </c>
      <c s="30" r="J10">
        <v>2</v>
      </c>
      <c s="13" r="K10">
        <f>$J$10/$E$10</f>
        <v>0.03921568627451</v>
      </c>
      <c s="20" r="L10">
        <f>$E$10/($B$10/100000)</f>
        <v>11.2520932202829</v>
      </c>
      <c s="20" r="M10">
        <f>($F$10-$E$10)/(($C$10-$B$10)/100000)</f>
        <v>10.0406047673915</v>
      </c>
    </row>
    <row r="11">
      <c t="s" r="A11">
        <v>22</v>
      </c>
      <c s="1" r="B11">
        <v>782823</v>
      </c>
      <c s="1" r="C11">
        <v>7347736</v>
      </c>
      <c s="13" r="D11">
        <f>B11/C11</f>
        <v>0.106539347630345</v>
      </c>
      <c s="30" r="E11">
        <v>232</v>
      </c>
      <c s="30" r="F11">
        <v>1108</v>
      </c>
      <c s="13" r="G11">
        <f>$E$11/$F$11</f>
        <v>0.209386281588448</v>
      </c>
      <c s="30" r="H11">
        <v>225</v>
      </c>
      <c s="13" r="I11">
        <f>$H$11/$E$11</f>
        <v>0.969827586206897</v>
      </c>
      <c s="30" r="J11">
        <v>7</v>
      </c>
      <c s="13" r="K11">
        <f>$J$11/$E$11</f>
        <v>0.030172413793103</v>
      </c>
      <c s="20" r="L11">
        <f>$E$11/($B$11/100000)</f>
        <v>29.6363290296785</v>
      </c>
      <c s="20" r="M11">
        <f>($F$11-$E$11)/(($C$11-$B$11)/100000)</f>
        <v>13.3436650264825</v>
      </c>
    </row>
    <row r="12">
      <c t="s" r="A12">
        <v>23</v>
      </c>
      <c s="1" r="B12">
        <v>407255</v>
      </c>
      <c s="1" r="C12">
        <v>3759713</v>
      </c>
      <c s="13" r="D12">
        <f>B12/C12</f>
        <v>0.108320768101182</v>
      </c>
      <c s="30" r="E12">
        <v>103</v>
      </c>
      <c s="30" r="F12">
        <v>547</v>
      </c>
      <c s="13" r="G12">
        <f>$E$12/$F$12</f>
        <v>0.188299817184644</v>
      </c>
      <c s="30" r="H12">
        <v>100</v>
      </c>
      <c s="13" r="I12">
        <f>$H$12/$E$12</f>
        <v>0.970873786407767</v>
      </c>
      <c s="30" r="J12">
        <v>3</v>
      </c>
      <c s="13" r="K12">
        <f>$J$12/$E$12</f>
        <v>0.029126213592233</v>
      </c>
      <c s="20" r="L12">
        <f>$E$12/($B$12/100000)</f>
        <v>25.2912794195283</v>
      </c>
      <c s="20" r="M12">
        <f>($F$12-$E$12)/(($C$12-$B$12)/100000)</f>
        <v>13.2440137952511</v>
      </c>
    </row>
    <row r="13">
      <c t="s" r="A13">
        <v>24</v>
      </c>
      <c s="1" r="B13">
        <v>226398</v>
      </c>
      <c s="1" r="C13">
        <v>2070896</v>
      </c>
      <c s="13" r="D13">
        <f>B13/C13</f>
        <v>0.109323693705526</v>
      </c>
      <c s="30" r="E13">
        <v>68</v>
      </c>
      <c s="30" r="F13">
        <v>363</v>
      </c>
      <c s="13" r="G13">
        <f>$E$13/$F$13</f>
        <v>0.18732782369146</v>
      </c>
      <c s="30" r="H13">
        <v>68</v>
      </c>
      <c s="13" r="I13">
        <f>$H$13/$E$13</f>
        <v>1</v>
      </c>
      <c s="30" r="J13">
        <v>0</v>
      </c>
      <c s="13" r="K13">
        <f>$J$13/$E$13</f>
        <v>0</v>
      </c>
      <c s="20" r="L13">
        <f>$E$13/($B$13/100000)</f>
        <v>30.0356010212104</v>
      </c>
      <c s="20" r="M13">
        <f>($F$13-$E$13)/(($C$13-$B$13)/100000)</f>
        <v>15.9935115137018</v>
      </c>
    </row>
    <row customHeight="1" r="14" ht="11.25">
      <c t="s" r="A14">
        <v>25</v>
      </c>
      <c s="1" r="B14">
        <v>533517</v>
      </c>
      <c s="1" r="C14">
        <v>4251339</v>
      </c>
      <c s="13" r="D14">
        <f>B14/C14</f>
        <v>0.125493873812462</v>
      </c>
      <c s="12" r="E14">
        <v>180</v>
      </c>
      <c s="30" r="F14">
        <v>727</v>
      </c>
      <c s="13" r="G14">
        <f>$E$14/$F$14</f>
        <v>0.247592847317744</v>
      </c>
      <c s="12" r="H14">
        <v>177</v>
      </c>
      <c s="13" r="I14">
        <f>$H$14/$E$14</f>
        <v>0.983333333333333</v>
      </c>
      <c s="12" r="J14">
        <v>3</v>
      </c>
      <c s="13" r="K14">
        <f>$J$14/$E$14</f>
        <v>0.016666666666667</v>
      </c>
      <c s="20" r="L14">
        <f>$E$14/($B$14/100000)</f>
        <v>33.7383813449243</v>
      </c>
      <c s="20" r="M14">
        <f>($F$14-$E$14)/(($C$14-$B$14)/100000)</f>
        <v>14.7129152498425</v>
      </c>
    </row>
    <row r="15">
      <c t="s" r="A15">
        <v>26</v>
      </c>
      <c s="1" r="B15">
        <v>100637</v>
      </c>
      <c s="1" r="C15">
        <v>704193</v>
      </c>
      <c s="13" r="D15">
        <f>B15/C15</f>
        <v>0.142911105336179</v>
      </c>
      <c s="30" r="E15">
        <v>59</v>
      </c>
      <c s="30" r="F15">
        <v>206</v>
      </c>
      <c s="13" r="G15">
        <f>$E$15/$F$15</f>
        <v>0.286407766990291</v>
      </c>
      <c s="30" r="H15">
        <v>57</v>
      </c>
      <c s="13" r="I15">
        <f>$H$15/$E$15</f>
        <v>0.966101694915254</v>
      </c>
      <c s="30" r="J15">
        <v>2</v>
      </c>
      <c s="13" r="K15">
        <f>$J$15/$E$15</f>
        <v>0.033898305084746</v>
      </c>
      <c s="20" r="L15">
        <f>$E$15/($B$15/100000)</f>
        <v>58.6265488836114</v>
      </c>
      <c s="20" r="M15">
        <f>($F$15-$E$15)/(($C$15-$B$15)/100000)</f>
        <v>24.3556521681501</v>
      </c>
    </row>
    <row r="16">
      <c t="s" r="A16">
        <v>27</v>
      </c>
      <c s="1" r="B16">
        <v>129603</v>
      </c>
      <c s="1" r="C16">
        <v>967192</v>
      </c>
      <c s="13" r="D16">
        <f>B16/C16</f>
        <v>0.133999247305602</v>
      </c>
      <c s="30" r="E16">
        <v>37</v>
      </c>
      <c s="30" r="F16">
        <v>162</v>
      </c>
      <c s="13" r="G16">
        <f>$E$16/$F$16</f>
        <v>0.228395061728395</v>
      </c>
      <c s="30" r="H16">
        <v>37</v>
      </c>
      <c s="13" r="I16">
        <f>$H$16/$E$16</f>
        <v>1</v>
      </c>
      <c s="30" r="J16">
        <v>0</v>
      </c>
      <c s="13" r="K16">
        <f>$J$16/$E$16</f>
        <v>0</v>
      </c>
      <c s="20" r="L16">
        <f>$E$16/($B$16/100000)</f>
        <v>28.5487218660062</v>
      </c>
      <c s="20" r="M16">
        <f>($F$16-$E$16)/(($C$16-$B$16)/100000)</f>
        <v>14.9237872035091</v>
      </c>
    </row>
    <row r="17">
      <c t="s" s="9" r="A17">
        <v>28</v>
      </c>
      <c s="1" r="B17">
        <v>546437</v>
      </c>
      <c s="1" r="C17">
        <v>6358519</v>
      </c>
      <c s="15" r="D17">
        <f>B17/C17</f>
        <v>0.085937778907321</v>
      </c>
      <c s="30" r="E17">
        <v>80</v>
      </c>
      <c s="30" r="F17">
        <v>536</v>
      </c>
      <c s="15" r="G17">
        <f>$E$17/$F$17</f>
        <v>0.149253731343284</v>
      </c>
      <c s="30" r="H17">
        <v>79</v>
      </c>
      <c s="15" r="I17">
        <f>$H$17/$E$17</f>
        <v>0.9875</v>
      </c>
      <c s="30" r="J17">
        <v>1</v>
      </c>
      <c s="15" r="K17">
        <f>$J$17/$E$17</f>
        <v>0.0125</v>
      </c>
      <c s="10" r="L17">
        <f>$E$17/($B$17/100000)</f>
        <v>14.6402970516272</v>
      </c>
      <c s="10" r="M17">
        <f>($F$17-$E$17)/(($C$17-$B$17)/100000)</f>
        <v>7.84572550765801</v>
      </c>
    </row>
    <row r="18">
      <c t="s" r="A18">
        <v>29</v>
      </c>
      <c s="1" r="B18">
        <v>177687</v>
      </c>
      <c s="1" r="C18">
        <v>1392242</v>
      </c>
      <c s="13" r="D18">
        <f>B18/C18</f>
        <v>0.127626518952883</v>
      </c>
      <c s="30" r="E18">
        <v>80</v>
      </c>
      <c s="30" r="F18">
        <v>342</v>
      </c>
      <c s="13" r="G18">
        <f>$E$18/$F$18</f>
        <v>0.233918128654971</v>
      </c>
      <c s="30" r="H18">
        <v>77</v>
      </c>
      <c s="15" r="I18">
        <f>$H$18/$E$18</f>
        <v>0.9625</v>
      </c>
      <c s="30" r="J18">
        <v>3</v>
      </c>
      <c s="15" r="K18">
        <f>$J$18/$E$18</f>
        <v>0.0375</v>
      </c>
      <c s="10" r="L18">
        <f>$E$18/($B$18/100000)</f>
        <v>45.0229898641994</v>
      </c>
      <c s="10" r="M18">
        <f>($F$18-$E$18)/(($C$18-$B$18)/100000)</f>
        <v>21.5716867494679</v>
      </c>
    </row>
    <row r="19">
      <c t="s" r="A19">
        <v>30</v>
      </c>
      <c s="1" r="B19">
        <v>1098272</v>
      </c>
      <c s="1" r="C19">
        <v>14119047</v>
      </c>
      <c s="13" r="D19">
        <f>B19/C19</f>
        <v>0.077786553157589</v>
      </c>
      <c s="30" r="E19">
        <v>208</v>
      </c>
      <c s="30" r="F19">
        <v>1189</v>
      </c>
      <c s="13" r="G19">
        <f>$E$19/$F$19</f>
        <v>0.174936921783011</v>
      </c>
      <c s="30" r="H19">
        <v>203</v>
      </c>
      <c s="15" r="I19">
        <f>$H$19/$E$19</f>
        <v>0.975961538461538</v>
      </c>
      <c s="30" r="J19">
        <v>5</v>
      </c>
      <c s="13" r="K19">
        <f>$J$19/$E$19</f>
        <v>0.024038461538462</v>
      </c>
      <c s="20" r="L19">
        <f>$E$19/($B$19/100000)</f>
        <v>18.9388421083302</v>
      </c>
      <c s="20" r="M19">
        <f>($F$19-$E$19)/(($C$19-$B$19)/100000)</f>
        <v>7.53411375282961</v>
      </c>
    </row>
    <row r="20">
      <c t="s" r="A20">
        <v>31</v>
      </c>
      <c s="1" r="B20">
        <v>723831</v>
      </c>
      <c s="1" r="C20">
        <v>6240503</v>
      </c>
      <c s="13" r="D20">
        <f>B20/C20</f>
        <v>0.11598920792122</v>
      </c>
      <c s="30" r="E20">
        <v>225</v>
      </c>
      <c s="30" r="F20">
        <v>1009</v>
      </c>
      <c s="13" r="G20">
        <f>$E$20/$F$20</f>
        <v>0.222993062438057</v>
      </c>
      <c s="30" r="H20">
        <v>216</v>
      </c>
      <c s="13" r="I20">
        <f>$H$20/$E$20</f>
        <v>0.96</v>
      </c>
      <c s="30" r="J20">
        <v>9</v>
      </c>
      <c s="13" r="K20">
        <f>$J$20/$E$20</f>
        <v>0.04</v>
      </c>
      <c s="20" r="L20">
        <f>$E$20/($B$20/100000)</f>
        <v>31.0846040028681</v>
      </c>
      <c s="20" r="M20">
        <f>($F$20-$E$20)/(($C$20-$B$20)/100000)</f>
        <v>14.2114666233555</v>
      </c>
    </row>
    <row r="21">
      <c t="s" r="A21">
        <v>32</v>
      </c>
      <c s="1" r="B21">
        <v>58479</v>
      </c>
      <c s="1" r="C21">
        <v>470198</v>
      </c>
      <c s="13" r="D21">
        <f>B21/C21</f>
        <v>0.12437100965976</v>
      </c>
      <c s="30" r="E21">
        <v>24</v>
      </c>
      <c s="30" r="F21">
        <v>92</v>
      </c>
      <c s="13" r="G21">
        <f>$E$21/$F$21</f>
        <v>0.260869565217391</v>
      </c>
      <c s="12" r="H21">
        <v>24</v>
      </c>
      <c s="13" r="I21">
        <f>$H$21/$E$21</f>
        <v>1</v>
      </c>
      <c s="12" r="J21">
        <v>0</v>
      </c>
      <c s="13" r="K21">
        <f>$J$21/$E$21</f>
        <v>0</v>
      </c>
      <c s="20" r="L21">
        <f>$E$21/($B$21/100000)</f>
        <v>41.0403734673986</v>
      </c>
      <c s="20" r="M21">
        <f>($F$21-$E$21)/(($C$21-$B$21)/100000)</f>
        <v>16.5161190034951</v>
      </c>
    </row>
    <row r="22">
      <c t="s" r="A22">
        <v>33</v>
      </c>
      <c s="1" r="B22">
        <v>982418</v>
      </c>
      <c s="1" r="C22">
        <v>8390951</v>
      </c>
      <c s="13" r="D22">
        <f>B22/C22</f>
        <v>0.117080650333913</v>
      </c>
      <c s="30" r="E22">
        <v>282</v>
      </c>
      <c s="30" r="F22">
        <v>1341</v>
      </c>
      <c s="13" r="G22">
        <f>$E$22/$F$22</f>
        <v>0.210290827740492</v>
      </c>
      <c s="30" r="H22">
        <v>278</v>
      </c>
      <c s="13" r="I22">
        <f>$H$22/$E$22</f>
        <v>0.985815602836879</v>
      </c>
      <c s="30" r="J22">
        <v>4</v>
      </c>
      <c s="13" r="K22">
        <f>$J$22/$E$22</f>
        <v>0.014184397163121</v>
      </c>
      <c s="20" r="L22">
        <f>$E$22/($B$22/100000)</f>
        <v>28.7046857854803</v>
      </c>
      <c s="20" r="M22">
        <f>($F$22-$E$22)/(($C$22-$B$22)/100000)</f>
        <v>14.2943279054031</v>
      </c>
    </row>
    <row r="23">
      <c t="s" r="A23">
        <v>34</v>
      </c>
      <c s="1" r="B23">
        <v>350365</v>
      </c>
      <c s="1" r="C23">
        <v>2709927</v>
      </c>
      <c s="13" r="D23">
        <f>B23/C23</f>
        <v>0.129289460564805</v>
      </c>
      <c s="30" r="E23">
        <v>154</v>
      </c>
      <c s="30" r="F23">
        <v>560</v>
      </c>
      <c s="13" r="G23">
        <f>$E$23/$F$23</f>
        <v>0.275</v>
      </c>
      <c s="30" r="H23">
        <v>149</v>
      </c>
      <c s="13" r="I23">
        <f>$H$23/$E$23</f>
        <v>0.967532467532468</v>
      </c>
      <c s="30" r="J23">
        <v>5</v>
      </c>
      <c s="13" r="K23">
        <f>$J$23/$E$23</f>
        <v>0.032467532467532</v>
      </c>
      <c s="20" r="L23">
        <f>$E$23/($B$23/100000)</f>
        <v>43.9541620881081</v>
      </c>
      <c s="20" r="M23">
        <f>($F$23-$E$23)/(($C$23-$B$23)/100000)</f>
        <v>17.2065832557059</v>
      </c>
    </row>
    <row r="24">
      <c t="s" r="A24">
        <v>35</v>
      </c>
      <c s="1" r="B24">
        <v>1088379</v>
      </c>
      <c s="1" r="C24">
        <v>9169767</v>
      </c>
      <c s="13" r="D24">
        <f>B24/C24</f>
        <v>0.118692110715572</v>
      </c>
      <c s="30" r="E24">
        <v>336</v>
      </c>
      <c s="30" r="F24">
        <v>1430</v>
      </c>
      <c s="13" r="G24">
        <f>$E$24/$F$24</f>
        <v>0.234965034965035</v>
      </c>
      <c s="30" r="H24">
        <v>331</v>
      </c>
      <c s="15" r="I24">
        <f>$H$24/$E$24</f>
        <v>0.985119047619048</v>
      </c>
      <c s="30" r="J24">
        <v>5</v>
      </c>
      <c s="13" r="K24">
        <f>$J$24/$E$24</f>
        <v>0.014880952380952</v>
      </c>
      <c s="20" r="L24">
        <f>$E$24/($B$24/100000)</f>
        <v>30.8715989558784</v>
      </c>
      <c s="20" r="M24">
        <f>($F$24-$E$24)/(($C$24-$B$24)/100000)</f>
        <v>13.5372784972086</v>
      </c>
    </row>
    <row r="25">
      <c t="s" r="A25">
        <v>36</v>
      </c>
      <c s="1" r="B25">
        <v>400152</v>
      </c>
      <c s="1" r="C25">
        <v>3077479</v>
      </c>
      <c s="13" r="D25">
        <f>B25/C25</f>
        <v>0.13002590756915</v>
      </c>
      <c s="30" r="E25">
        <v>96</v>
      </c>
      <c s="30" r="F25">
        <v>510</v>
      </c>
      <c s="13" r="G25">
        <f>$E$25/$F$25</f>
        <v>0.188235294117647</v>
      </c>
      <c s="30" r="H25">
        <v>93</v>
      </c>
      <c s="13" r="I25">
        <f>$H$25/$E$25</f>
        <v>0.96875</v>
      </c>
      <c s="30" r="J25">
        <v>3</v>
      </c>
      <c s="13" r="K25">
        <f>$J$25/$E$25</f>
        <v>0.03125</v>
      </c>
      <c s="20" r="L25">
        <f>$E$25/($B$25/100000)</f>
        <v>23.9908834642836</v>
      </c>
      <c s="20" r="M25">
        <f>($F$25-$E$25)/(($C$25-$B$25)/100000)</f>
        <v>15.4631839891056</v>
      </c>
    </row>
    <row r="26">
      <c t="s" r="A26">
        <v>37</v>
      </c>
      <c s="1" r="B26">
        <v>1612948</v>
      </c>
      <c s="1" r="C26">
        <v>15899260</v>
      </c>
      <c s="13" r="D26">
        <f>B26/C26</f>
        <v>0.101447991919121</v>
      </c>
      <c s="29" r="E26">
        <v>509</v>
      </c>
      <c s="30" r="F26">
        <v>2418</v>
      </c>
      <c s="13" r="G26">
        <f>$E$26/$F$26</f>
        <v>0.210504549214227</v>
      </c>
      <c s="30" r="H26">
        <v>498</v>
      </c>
      <c s="13" r="I26">
        <f>$H$26/$E$26</f>
        <v>0.978388998035364</v>
      </c>
      <c s="30" r="J26">
        <v>11</v>
      </c>
      <c s="13" r="K26">
        <f>$J$26/$E$26</f>
        <v>0.021611001964636</v>
      </c>
      <c s="20" r="L26">
        <f>$E$26/($B$26/100000)</f>
        <v>31.5571239742385</v>
      </c>
      <c s="20" r="M26">
        <f>($F$26-$E$26)/(($C$26-$B$26)/100000)</f>
        <v>13.3624409154721</v>
      </c>
    </row>
    <row r="27">
      <c t="s" r="A27">
        <v>38</v>
      </c>
      <c s="1" r="B27">
        <v>143301</v>
      </c>
      <c s="1" r="C27">
        <v>1683956</v>
      </c>
      <c s="13" r="D27">
        <f>B27/C27</f>
        <v>0.085097829159432</v>
      </c>
      <c s="30" r="E27">
        <v>49</v>
      </c>
      <c s="30" r="F27">
        <v>348</v>
      </c>
      <c s="13" r="G27">
        <f>$E$27/$F$27</f>
        <v>0.140804597701149</v>
      </c>
      <c s="30" r="H27">
        <v>48</v>
      </c>
      <c s="13" r="I27">
        <f>$H$27/$E$27</f>
        <v>0.979591836734694</v>
      </c>
      <c s="30" r="J27">
        <v>1</v>
      </c>
      <c s="13" r="K27">
        <f>$J$27/$E$27</f>
        <v>0.020408163265306</v>
      </c>
      <c s="20" r="L27">
        <f>$E$27/($B$27/100000)</f>
        <v>34.1937599877182</v>
      </c>
      <c s="20" r="M27">
        <f>($F$27-$E$27)/(($C$27-$B$27)/100000)</f>
        <v>19.4073299992536</v>
      </c>
    </row>
    <row r="28">
      <c t="s" r="A28">
        <v>39</v>
      </c>
      <c s="1" r="B28">
        <v>57633</v>
      </c>
      <c s="1" r="C28">
        <v>469021</v>
      </c>
      <c s="13" r="D28">
        <f>B28/C28</f>
        <v>0.122879359346383</v>
      </c>
      <c s="30" r="E28">
        <v>10</v>
      </c>
      <c s="30" r="F28">
        <v>78</v>
      </c>
      <c s="13" r="G28">
        <f>$E$28/$F$28</f>
        <v>0.128205128205128</v>
      </c>
      <c s="30" r="H28">
        <v>9</v>
      </c>
      <c s="13" r="I28">
        <f>$H$28/$E$28</f>
        <v>0.9</v>
      </c>
      <c s="30" r="J28">
        <v>1</v>
      </c>
      <c s="13" r="K28">
        <f>$J$28/$E$28</f>
        <v>0.1</v>
      </c>
      <c s="20" r="L28">
        <f>$E$28/($B$28/100000)</f>
        <v>17.3511703364392</v>
      </c>
      <c s="20" r="M28">
        <f>($F$28-$E$28)/(($C$28-$B$28)/100000)</f>
        <v>16.5294077610431</v>
      </c>
    </row>
    <row r="29">
      <c t="s" r="A29">
        <v>40</v>
      </c>
      <c s="1" r="B29">
        <v>757224</v>
      </c>
      <c s="1" r="C29">
        <v>5442170</v>
      </c>
      <c s="13" r="D29">
        <f>B29/C29</f>
        <v>0.139140085664358</v>
      </c>
      <c s="30" r="E29">
        <v>206</v>
      </c>
      <c s="30" r="F29">
        <v>866</v>
      </c>
      <c s="13" r="G29">
        <f>$E$29/$F$29</f>
        <v>0.237875288683603</v>
      </c>
      <c s="30" r="H29">
        <v>199</v>
      </c>
      <c s="13" r="I29">
        <f>$H$29/$E$29</f>
        <v>0.966019417475728</v>
      </c>
      <c s="30" r="J29">
        <v>7</v>
      </c>
      <c s="13" r="K29">
        <f>$J$29/$E$29</f>
        <v>0.033980582524272</v>
      </c>
      <c s="20" r="L29">
        <f>$E$29/($B$29/100000)</f>
        <v>27.2046316545699</v>
      </c>
      <c s="20" r="M29">
        <f>($F$29-$E$29)/(($C$29-$B$29)/100000)</f>
        <v>14.0876757170734</v>
      </c>
    </row>
    <row r="30">
      <c t="s" r="A30">
        <v>41</v>
      </c>
      <c s="1" r="B30">
        <v>628595</v>
      </c>
      <c s="1" r="C30">
        <v>4633815</v>
      </c>
      <c s="13" r="D30">
        <f>B30/C30</f>
        <v>0.135653883463194</v>
      </c>
      <c s="30" r="E30">
        <v>225</v>
      </c>
      <c s="30" r="F30">
        <v>822</v>
      </c>
      <c s="13" r="G30">
        <f>$E$30/$F$30</f>
        <v>0.273722627737226</v>
      </c>
      <c s="30" r="H30">
        <v>216</v>
      </c>
      <c s="13" r="I30">
        <f>$H$30/$E$30</f>
        <v>0.96</v>
      </c>
      <c s="30" r="J30">
        <v>9</v>
      </c>
      <c s="13" r="K30">
        <f>$J$30/$E$30</f>
        <v>0.04</v>
      </c>
      <c s="20" r="L30">
        <f>$E$30/($B$30/100000)</f>
        <v>35.7941122662446</v>
      </c>
      <c s="20" r="M30">
        <f>($F$30-$E$30)/(($C$30-$B$30)/100000)</f>
        <v>14.9055482595213</v>
      </c>
    </row>
    <row r="31">
      <c t="s" r="A31">
        <v>42</v>
      </c>
      <c s="1" r="B31">
        <v>175697</v>
      </c>
      <c s="1" r="C31">
        <v>1389726</v>
      </c>
      <c s="13" r="D31">
        <f>B31/C31</f>
        <v>0.126425640737815</v>
      </c>
      <c s="30" r="E31">
        <v>73</v>
      </c>
      <c s="30" r="F31">
        <v>255</v>
      </c>
      <c s="13" r="G31">
        <f>$E$31/$F$31</f>
        <v>0.286274509803922</v>
      </c>
      <c s="30" r="H31">
        <v>73</v>
      </c>
      <c s="13" r="I31">
        <f>$H$31/$E$31</f>
        <v>1</v>
      </c>
      <c s="30" r="J31">
        <v>0</v>
      </c>
      <c s="13" r="K31">
        <f>$J$31/$E$31</f>
        <v>0</v>
      </c>
      <c s="20" r="L31">
        <f>$E$31/($B$31/100000)</f>
        <v>41.5488027684024</v>
      </c>
      <c s="20" r="M31">
        <f>($F$31-$E$31)/(($C$31-$B$31)/100000)</f>
        <v>14.9914046534308</v>
      </c>
    </row>
    <row r="32">
      <c t="s" s="6" r="A32">
        <v>43</v>
      </c>
      <c s="25" r="B32">
        <f>SUM(B2:B31)</f>
        <v>15319873</v>
      </c>
      <c s="25" r="C32">
        <f>SUM(C2:C31)</f>
        <v>144777778</v>
      </c>
      <c s="17" r="D32">
        <f>B32/C32</f>
        <v>0.105816467220543</v>
      </c>
      <c s="25" r="E32">
        <f>SUM(E2:E31)</f>
        <v>4496</v>
      </c>
      <c s="25" r="F32">
        <f>SUM(F2:F31)</f>
        <v>21344</v>
      </c>
      <c s="17" r="G32">
        <f>E32/F32</f>
        <v>0.210644677661169</v>
      </c>
      <c s="25" r="H32">
        <f>SUM(H2:H31)</f>
        <v>4376</v>
      </c>
      <c s="17" r="I32">
        <f>H32/E32</f>
        <v>0.973309608540925</v>
      </c>
      <c s="6" r="J32">
        <f>SUM(J2:J31)</f>
        <v>120</v>
      </c>
      <c s="17" r="K32">
        <f>J32/E32</f>
        <v>0.026690391459075</v>
      </c>
      <c s="32" r="L32">
        <f>$E$32/($B$32/100000)</f>
        <v>29.3475017710656</v>
      </c>
      <c s="32" r="M32">
        <f>($F$32-$E$32)/(($C$32-$B$32)/100000)</f>
        <v>13.0142690011861</v>
      </c>
    </row>
    <row r="33">
      <c s="23" r="B33"/>
      <c s="23" r="C33"/>
    </row>
    <row r="34">
      <c t="s" s="28" r="A34">
        <v>44</v>
      </c>
      <c t="s" s="16" r="B34">
        <v>45</v>
      </c>
      <c t="s" s="26" r="C34">
        <v>46</v>
      </c>
      <c t="s" s="3" r="D34">
        <v>47</v>
      </c>
      <c t="s" s="3" r="E34">
        <v>48</v>
      </c>
      <c t="s" s="3" r="F34">
        <v>49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4" max="14" hidden="1"/>
  </cols>
  <sheetData>
    <row r="1">
      <c t="s" s="6" r="A1">
        <v>0</v>
      </c>
      <c t="s" s="25" r="B1">
        <v>1</v>
      </c>
      <c t="s" s="25" r="C1">
        <v>2</v>
      </c>
      <c t="s" s="6" r="D1">
        <v>3</v>
      </c>
      <c t="s" s="6" r="E1">
        <v>4</v>
      </c>
      <c t="s" s="6" r="F1">
        <v>5</v>
      </c>
      <c t="s" s="6" r="G1">
        <v>6</v>
      </c>
      <c t="s" s="6" r="H1">
        <v>7</v>
      </c>
      <c t="s" s="6" r="I1">
        <v>8</v>
      </c>
      <c t="s" s="6" r="J1">
        <v>9</v>
      </c>
      <c t="s" s="6" r="K1">
        <v>10</v>
      </c>
      <c t="s" s="6" r="L1">
        <v>11</v>
      </c>
      <c t="s" s="6" r="M1">
        <v>12</v>
      </c>
      <c t="s" s="6" r="N1">
        <v>50</v>
      </c>
    </row>
    <row r="2">
      <c t="s" r="A2">
        <v>13</v>
      </c>
      <c s="1" r="B2">
        <v>70067</v>
      </c>
      <c s="1" r="C2">
        <v>478581</v>
      </c>
      <c s="13" r="D2">
        <f>B2/C2</f>
        <v>0.146405728601846</v>
      </c>
      <c s="30" r="E2">
        <v>29</v>
      </c>
      <c s="30" r="F2">
        <v>135</v>
      </c>
      <c s="13" r="G2">
        <f>$E$2/$F$2</f>
        <v>0.214814814814815</v>
      </c>
      <c s="30" r="H2">
        <v>28</v>
      </c>
      <c s="13" r="I2">
        <f>$H$2/$E$2</f>
        <v>0.96551724137931</v>
      </c>
      <c s="30" r="J2">
        <v>1</v>
      </c>
      <c s="13" r="K2">
        <f>$J$2/$E$2</f>
        <v>0.03448275862069</v>
      </c>
      <c s="20" r="L2">
        <f>$E$2/($B$2/100000)</f>
        <v>41.3889562846989</v>
      </c>
      <c s="20" r="M2">
        <f>($F$2-$E$2)/(($C$2-$B$2)/100000)</f>
        <v>25.9477031386929</v>
      </c>
      <c t="s" r="N2">
        <v>51</v>
      </c>
    </row>
    <row r="3">
      <c t="s" r="A3">
        <v>14</v>
      </c>
      <c s="1" r="B3">
        <v>258170</v>
      </c>
      <c s="1" r="C3">
        <v>2110583</v>
      </c>
      <c s="13" r="D3">
        <f>B3/C3</f>
        <v>0.122321652358614</v>
      </c>
      <c s="30" r="E3">
        <v>90</v>
      </c>
      <c s="30" r="F3">
        <v>376</v>
      </c>
      <c s="13" r="G3">
        <f>$E$3/$F$3</f>
        <v>0.23936170212766</v>
      </c>
      <c s="30" r="H3">
        <v>88</v>
      </c>
      <c s="13" r="I3">
        <f>$H$3/$E$3</f>
        <v>0.977777777777778</v>
      </c>
      <c s="30" r="J3">
        <v>2</v>
      </c>
      <c s="13" r="K3">
        <f>$J$3/$E$3</f>
        <v>0.022222222222222</v>
      </c>
      <c s="20" r="L3">
        <f>$E$3/($B$3/100000)</f>
        <v>34.8607506681644</v>
      </c>
      <c s="20" r="M3">
        <f>($F$3-$E$3)/(($C$3-$B$3)/100000)</f>
        <v>15.4393215767758</v>
      </c>
      <c t="s" r="N3">
        <v>52</v>
      </c>
    </row>
    <row r="4">
      <c t="s" r="A4">
        <v>15</v>
      </c>
      <c s="1" r="B4">
        <v>2142367</v>
      </c>
      <c s="1" r="C4">
        <v>26789221</v>
      </c>
      <c s="13" r="D4">
        <f>B4/C4</f>
        <v>0.079971231712934</v>
      </c>
      <c s="30" r="E4">
        <v>665</v>
      </c>
      <c s="30" r="F4">
        <v>3334</v>
      </c>
      <c s="13" r="G4">
        <f>$E$4/$F$4</f>
        <v>0.199460107978404</v>
      </c>
      <c s="30" r="H4">
        <v>655</v>
      </c>
      <c s="13" r="I4">
        <f>$H$4/$E$4</f>
        <v>0.984962406015038</v>
      </c>
      <c s="30" r="J4">
        <v>10</v>
      </c>
      <c s="13" r="K4">
        <f>$J$4/$E$4</f>
        <v>0.015037593984962</v>
      </c>
      <c s="20" r="L4">
        <f>$E$4/($B$4/100000)</f>
        <v>31.0404333151136</v>
      </c>
      <c s="20" r="M4">
        <f>($F$4-$E$4)/(($C$4-$B$4)/100000)</f>
        <v>10.8289682731922</v>
      </c>
      <c t="s" r="N4">
        <v>53</v>
      </c>
    </row>
    <row r="5">
      <c t="s" r="A5">
        <v>16</v>
      </c>
      <c s="1" r="B5">
        <v>416250</v>
      </c>
      <c s="1" r="C5">
        <v>3558782</v>
      </c>
      <c s="13" r="D5">
        <f>B5/C5</f>
        <v>0.11696417482161</v>
      </c>
      <c s="30" r="E5">
        <v>148</v>
      </c>
      <c s="30" r="F5">
        <v>730</v>
      </c>
      <c s="15" r="G5">
        <f>$E$5/$F$5</f>
        <v>0.202739726027397</v>
      </c>
      <c s="30" r="H5">
        <v>140</v>
      </c>
      <c s="15" r="I5">
        <f>$H$5/$E$5</f>
        <v>0.945945945945946</v>
      </c>
      <c s="30" r="J5">
        <v>8</v>
      </c>
      <c s="13" r="K5">
        <f>$J$5/$E$5</f>
        <v>0.054054054054054</v>
      </c>
      <c s="20" r="L5">
        <f>$E$5/($B$5/100000)</f>
        <v>35.5555555555556</v>
      </c>
      <c s="20" r="M5">
        <f>($F$5-$E$5)/(($C$5-$B$5)/100000)</f>
        <v>18.5200978064822</v>
      </c>
      <c t="s" r="N5">
        <v>54</v>
      </c>
    </row>
    <row r="6">
      <c t="s" r="A6">
        <v>17</v>
      </c>
      <c s="1" r="B6">
        <v>79438</v>
      </c>
      <c s="1" r="C6">
        <v>647164</v>
      </c>
      <c s="13" r="D6">
        <f>B6/C6</f>
        <v>0.122747866074133</v>
      </c>
      <c s="30" r="E6">
        <v>16</v>
      </c>
      <c s="30" r="F6">
        <v>91</v>
      </c>
      <c s="13" r="G6">
        <f>$E$6/$F$6</f>
        <v>0.175824175824176</v>
      </c>
      <c s="30" r="H6">
        <v>15</v>
      </c>
      <c s="13" r="I6">
        <f>$H$6/$E$6</f>
        <v>0.9375</v>
      </c>
      <c s="30" r="J6">
        <v>1</v>
      </c>
      <c s="13" r="K6">
        <f>$J$6/$E$6</f>
        <v>0.0625</v>
      </c>
      <c s="20" r="L6">
        <f>$E$6/($B$6/100000)</f>
        <v>20.1414939953171</v>
      </c>
      <c s="20" r="M6">
        <f>($F$6-$E$6)/(($C$6-$B$6)/100000)</f>
        <v>13.2105980701958</v>
      </c>
      <c t="s" r="N6">
        <v>55</v>
      </c>
    </row>
    <row r="7">
      <c t="s" r="A7">
        <v>18</v>
      </c>
      <c s="1" r="B7">
        <v>133128</v>
      </c>
      <c s="1" r="C7">
        <v>1066418</v>
      </c>
      <c s="13" r="D7">
        <f>B7/C7</f>
        <v>0.124836602532966</v>
      </c>
      <c s="30" r="E7">
        <v>53</v>
      </c>
      <c s="30" r="F7">
        <v>222</v>
      </c>
      <c s="13" r="G7">
        <f>$E$7/$F$7</f>
        <v>0.238738738738739</v>
      </c>
      <c s="30" r="H7">
        <v>53</v>
      </c>
      <c s="13" r="I7">
        <f>$H$7/$E$7</f>
        <v>1</v>
      </c>
      <c s="30" r="J7">
        <v>0</v>
      </c>
      <c s="13" r="K7">
        <f>$J$7/$E$7</f>
        <v>0</v>
      </c>
      <c s="20" r="L7">
        <f>$E$7/($B$7/100000)</f>
        <v>39.8113094165014</v>
      </c>
      <c s="20" r="M7">
        <f>($F$7-$E$7)/(($C$7-$B$7)/100000)</f>
        <v>18.1079835849522</v>
      </c>
      <c t="s" r="N7">
        <v>56</v>
      </c>
    </row>
    <row r="8">
      <c t="s" r="A8">
        <v>19</v>
      </c>
      <c s="1" r="B8">
        <v>513266</v>
      </c>
      <c s="1" r="C8">
        <v>4728420</v>
      </c>
      <c s="13" r="D8">
        <f>B8/C8</f>
        <v>0.108549155954843</v>
      </c>
      <c s="30" r="E8">
        <v>108</v>
      </c>
      <c s="30" r="F8">
        <v>824</v>
      </c>
      <c s="13" r="G8">
        <f>$E$8/$F$8</f>
        <v>0.131067961165049</v>
      </c>
      <c s="30" r="H8">
        <v>107</v>
      </c>
      <c s="13" r="I8">
        <f>$H$8/$E$8</f>
        <v>0.990740740740741</v>
      </c>
      <c s="30" r="J8">
        <v>1</v>
      </c>
      <c s="13" r="K8">
        <f>$J$8/$E$8</f>
        <v>0.009259259259259</v>
      </c>
      <c s="20" r="L8">
        <f>$E$8/($B$8/100000)</f>
        <v>21.0417210569179</v>
      </c>
      <c s="20" r="M8">
        <f>($F$8-$E$8)/(($C$8-$B$8)/100000)</f>
        <v>16.9863307485326</v>
      </c>
      <c t="s" r="N8">
        <v>57</v>
      </c>
    </row>
    <row r="9">
      <c t="s" r="A9">
        <v>20</v>
      </c>
      <c s="1" r="B9">
        <v>234507</v>
      </c>
      <c s="1" r="C9">
        <v>2053186</v>
      </c>
      <c s="13" r="D9">
        <f>B9/C9</f>
        <v>0.114216149925043</v>
      </c>
      <c s="30" r="E9">
        <v>94</v>
      </c>
      <c s="30" r="F9">
        <v>379</v>
      </c>
      <c s="13" r="G9">
        <f>$E$9/$F$9</f>
        <v>0.24802110817942</v>
      </c>
      <c s="30" r="H9">
        <v>93</v>
      </c>
      <c s="13" r="I9">
        <f>$H$9/$E$9</f>
        <v>0.98936170212766</v>
      </c>
      <c s="30" r="J9">
        <v>1</v>
      </c>
      <c s="13" r="K9">
        <f>$J$9/$E$9</f>
        <v>0.01063829787234</v>
      </c>
      <c s="20" r="L9">
        <f>$E$9/($B$9/100000)</f>
        <v>40.0840913064429</v>
      </c>
      <c s="20" r="M9">
        <f>($F$9-$E$9)/(($C$9-$B$9)/100000)</f>
        <v>15.6707148430262</v>
      </c>
      <c t="s" r="N9">
        <v>58</v>
      </c>
    </row>
    <row r="10">
      <c t="s" r="A10">
        <v>21</v>
      </c>
      <c s="1" r="B10">
        <v>453873</v>
      </c>
      <c s="1" r="C10">
        <v>4983228</v>
      </c>
      <c s="13" r="D10">
        <f>B10/C10</f>
        <v>0.091080119151682</v>
      </c>
      <c s="30" r="E10">
        <v>30</v>
      </c>
      <c s="30" r="F10">
        <v>450</v>
      </c>
      <c s="13" r="G10">
        <f>$E$10/$F$10</f>
        <v>0.066666666666667</v>
      </c>
      <c s="30" r="H10">
        <v>30</v>
      </c>
      <c s="13" r="I10">
        <f>$H$10/$E$10</f>
        <v>1</v>
      </c>
      <c s="30" r="J10">
        <v>0</v>
      </c>
      <c s="13" r="K10">
        <f>$J$10/$E$10</f>
        <v>0</v>
      </c>
      <c s="20" r="L10">
        <f>$E$10/($B$10/100000)</f>
        <v>6.60977850632225</v>
      </c>
      <c s="20" r="M10">
        <f>($F$10-$E$10)/(($C$10-$B$10)/100000)</f>
        <v>9.27284348433717</v>
      </c>
      <c t="s" r="N10">
        <v>59</v>
      </c>
    </row>
    <row r="11">
      <c t="s" r="A11">
        <v>22</v>
      </c>
      <c s="1" r="B11">
        <v>765929</v>
      </c>
      <c s="1" r="C11">
        <v>7613279</v>
      </c>
      <c s="13" r="D11">
        <f>B11/C11</f>
        <v>0.100604351948746</v>
      </c>
      <c s="30" r="E11">
        <v>258</v>
      </c>
      <c s="30" r="F11">
        <v>1139</v>
      </c>
      <c s="13" r="G11">
        <f>$E$11/$F$11</f>
        <v>0.226514486391572</v>
      </c>
      <c s="30" r="H11">
        <v>250</v>
      </c>
      <c s="13" r="I11">
        <f>$H$11/$E$11</f>
        <v>0.968992248062016</v>
      </c>
      <c s="30" r="J11">
        <v>8</v>
      </c>
      <c s="13" r="K11">
        <f>$J$11/$E$11</f>
        <v>0.031007751937984</v>
      </c>
      <c s="20" r="L11">
        <f>$E$11/($B$11/100000)</f>
        <v>33.6845843413685</v>
      </c>
      <c s="20" r="M11">
        <f>($F$11-$E$11)/(($C$11-$B$11)/100000)</f>
        <v>12.8662913389852</v>
      </c>
      <c t="s" r="N11">
        <v>60</v>
      </c>
    </row>
    <row r="12">
      <c t="s" r="A12">
        <v>23</v>
      </c>
      <c s="1" r="B12">
        <v>410003</v>
      </c>
      <c s="1" r="C12">
        <v>3905954</v>
      </c>
      <c s="13" r="D12">
        <f>B12/C12</f>
        <v>0.104968722109887</v>
      </c>
      <c s="30" r="E12">
        <v>113</v>
      </c>
      <c s="30" r="F12">
        <v>554</v>
      </c>
      <c s="13" r="G12">
        <f>$E$12/$F$12</f>
        <v>0.203971119133574</v>
      </c>
      <c s="30" r="H12">
        <v>107</v>
      </c>
      <c s="13" r="I12">
        <f>$H$12/$E$12</f>
        <v>0.946902654867257</v>
      </c>
      <c s="30" r="J12">
        <v>6</v>
      </c>
      <c s="13" r="K12">
        <f>$J$12/$E$12</f>
        <v>0.053097345132743</v>
      </c>
      <c s="20" r="L12">
        <f>$E$12/($B$12/100000)</f>
        <v>27.5607739455565</v>
      </c>
      <c s="20" r="M12">
        <f>($F$12-$E$12)/(($C$12-$B$12)/100000)</f>
        <v>12.6145932823429</v>
      </c>
      <c t="s" r="N12">
        <v>61</v>
      </c>
    </row>
    <row r="13">
      <c t="s" r="A13">
        <v>24</v>
      </c>
      <c s="1" r="B13">
        <v>212612</v>
      </c>
      <c s="1" r="C13">
        <v>2140412</v>
      </c>
      <c s="13" r="D13">
        <f>B13/C13</f>
        <v>0.09933227808478</v>
      </c>
      <c s="30" r="E13">
        <v>65</v>
      </c>
      <c s="30" r="F13">
        <v>325</v>
      </c>
      <c s="13" r="G13">
        <f>$E$13/$F$13</f>
        <v>0.2</v>
      </c>
      <c s="30" r="H13">
        <v>63</v>
      </c>
      <c s="13" r="I13">
        <f>$H$13/$E$13</f>
        <v>0.969230769230769</v>
      </c>
      <c s="30" r="J13">
        <v>2</v>
      </c>
      <c s="13" r="K13">
        <f>$J$13/$E$13</f>
        <v>0.030769230769231</v>
      </c>
      <c s="20" r="L13">
        <f>$E$13/($B$13/100000)</f>
        <v>30.5721219874701</v>
      </c>
      <c s="20" r="M13">
        <f>($F$13-$E$13)/(($C$13-$B$13)/100000)</f>
        <v>13.4868762319743</v>
      </c>
      <c t="s" r="N13">
        <v>62</v>
      </c>
    </row>
    <row r="14">
      <c t="s" r="A14">
        <v>25</v>
      </c>
      <c s="1" r="B14">
        <v>526916</v>
      </c>
      <c s="1" r="C14">
        <v>4403875</v>
      </c>
      <c s="13" r="D14">
        <f>B14/C14</f>
        <v>0.119648264312679</v>
      </c>
      <c s="12" r="E14">
        <v>180</v>
      </c>
      <c s="30" r="F14">
        <v>799</v>
      </c>
      <c s="13" r="G14">
        <f>$E$14/$F$14</f>
        <v>0.225281602002503</v>
      </c>
      <c s="12" r="H14">
        <v>177</v>
      </c>
      <c s="13" r="I14">
        <f>$H$14/$E$14</f>
        <v>0.983333333333333</v>
      </c>
      <c s="12" r="J14">
        <v>3</v>
      </c>
      <c s="13" r="K14">
        <f>$J$14/$E$14</f>
        <v>0.016666666666667</v>
      </c>
      <c s="20" r="L14">
        <f>$E$14/($B$14/100000)</f>
        <v>34.1610427468515</v>
      </c>
      <c s="20" r="M14">
        <f>($F$14-$E$14)/(($C$14-$B$14)/100000)</f>
        <v>15.9661219012117</v>
      </c>
      <c t="s" r="N14">
        <v>63</v>
      </c>
    </row>
    <row r="15">
      <c t="s" r="A15">
        <v>26</v>
      </c>
      <c s="1" r="B15">
        <v>102845</v>
      </c>
      <c s="1" r="C15">
        <v>722684</v>
      </c>
      <c s="13" r="D15">
        <f>B15/C15</f>
        <v>0.142309778547747</v>
      </c>
      <c s="30" r="E15">
        <v>54</v>
      </c>
      <c s="30" r="F15">
        <v>189</v>
      </c>
      <c s="13" r="G15">
        <f>$E$15/$F$15</f>
        <v>0.285714285714286</v>
      </c>
      <c s="30" r="H15">
        <v>54</v>
      </c>
      <c s="13" r="I15">
        <f>$H$15/$E$15</f>
        <v>1</v>
      </c>
      <c s="30" r="J15">
        <v>0</v>
      </c>
      <c s="13" r="K15">
        <f>$J$15/$E$15</f>
        <v>0</v>
      </c>
      <c s="20" r="L15">
        <f>$E$15/($B$15/100000)</f>
        <v>52.5061986484516</v>
      </c>
      <c s="20" r="M15">
        <f>($F$15-$E$15)/(($C$15-$B$15)/100000)</f>
        <v>21.779849283443</v>
      </c>
      <c t="s" r="N15">
        <v>64</v>
      </c>
    </row>
    <row r="16">
      <c t="s" r="A16">
        <v>27</v>
      </c>
      <c s="1" r="B16">
        <v>130690</v>
      </c>
      <c s="1" r="C16">
        <v>1015927</v>
      </c>
      <c s="13" r="D16">
        <f>B16/C16</f>
        <v>0.128641132679809</v>
      </c>
      <c s="30" r="E16">
        <v>33</v>
      </c>
      <c s="30" r="F16">
        <v>151</v>
      </c>
      <c s="13" r="G16">
        <f>$E$16/$F$16</f>
        <v>0.218543046357616</v>
      </c>
      <c s="30" r="H16">
        <v>31</v>
      </c>
      <c s="13" r="I16">
        <f>$H$30/$E$30</f>
        <v>0.97</v>
      </c>
      <c s="30" r="J16">
        <v>2</v>
      </c>
      <c s="13" r="K16">
        <f>$J$30/$E$30</f>
        <v>0.03</v>
      </c>
      <c s="20" r="L16">
        <f>$E$16/($B$16/100000)</f>
        <v>25.2505930063509</v>
      </c>
      <c s="20" r="M16">
        <f>($F$16-$E$16)/(($C$16-$B$16)/100000)</f>
        <v>13.3297636678087</v>
      </c>
    </row>
    <row r="17">
      <c t="s" s="9" r="A17">
        <v>28</v>
      </c>
      <c s="1" r="B17">
        <v>527080</v>
      </c>
      <c s="1" r="C17">
        <v>6628089</v>
      </c>
      <c s="13" r="D17">
        <f>B17/C17</f>
        <v>0.079522166947366</v>
      </c>
      <c s="30" r="E17">
        <v>93</v>
      </c>
      <c s="30" r="F17">
        <v>585</v>
      </c>
      <c s="13" r="G17">
        <f>$E$17/$F$17</f>
        <v>0.158974358974359</v>
      </c>
      <c s="30" r="H17">
        <v>92</v>
      </c>
      <c s="15" r="I17">
        <f>$H$17/$E$17</f>
        <v>0.989247311827957</v>
      </c>
      <c s="30" r="J17">
        <v>1</v>
      </c>
      <c s="13" r="K17">
        <f>$J$17/$E$17</f>
        <v>0.010752688172043</v>
      </c>
      <c s="20" r="L17">
        <f>$E$17/($B$17/100000)</f>
        <v>17.6443803597177</v>
      </c>
      <c s="20" r="M17">
        <f>($F$17-$E$17)/(($C$17-$B$17)/100000)</f>
        <v>8.06423986589759</v>
      </c>
      <c t="s" r="N17">
        <v>65</v>
      </c>
    </row>
    <row r="18">
      <c t="s" r="A18">
        <v>29</v>
      </c>
      <c s="1" r="B18">
        <v>176274</v>
      </c>
      <c s="1" r="C18">
        <v>1436320</v>
      </c>
      <c s="13" r="D18">
        <f>B18/C18</f>
        <v>0.122726133452156</v>
      </c>
      <c s="30" r="E18">
        <v>76</v>
      </c>
      <c s="30" r="F18">
        <v>352</v>
      </c>
      <c s="15" r="G18">
        <f>$E$18/$F$18</f>
        <v>0.215909090909091</v>
      </c>
      <c s="30" r="H18">
        <v>74</v>
      </c>
      <c s="15" r="I18">
        <f>$H$18/$E$18</f>
        <v>0.973684210526316</v>
      </c>
      <c s="30" r="J18">
        <v>2</v>
      </c>
      <c s="15" r="K18">
        <f>$J$18/$E$18</f>
        <v>0.026315789473684</v>
      </c>
      <c s="10" r="L18">
        <f>$E$18/($B$18/100000)</f>
        <v>43.1146964384992</v>
      </c>
      <c s="20" r="M18">
        <f>($F$18-$E$18)/(($C$18-$B$18)/100000)</f>
        <v>21.9039622362993</v>
      </c>
      <c t="s" r="N18">
        <v>66</v>
      </c>
    </row>
    <row r="19">
      <c t="s" r="A19">
        <v>30</v>
      </c>
      <c s="1" r="B19">
        <v>1098766</v>
      </c>
      <c s="1" r="C19">
        <v>14768694</v>
      </c>
      <c s="13" r="D19">
        <f>B19/C19</f>
        <v>0.074398318497221</v>
      </c>
      <c s="30" r="E19">
        <v>216</v>
      </c>
      <c s="30" r="F19">
        <v>1326</v>
      </c>
      <c s="15" r="G19">
        <f>$E$19/$F$19</f>
        <v>0.16289592760181</v>
      </c>
      <c s="30" r="H19">
        <v>213</v>
      </c>
      <c s="15" r="I19">
        <f>$H$19/$E$19</f>
        <v>0.986111111111111</v>
      </c>
      <c s="30" r="J19">
        <v>3</v>
      </c>
      <c s="13" r="K19">
        <f>$J$19/$E$19</f>
        <v>0.013888888888889</v>
      </c>
      <c s="20" r="L19">
        <f>$E$19/($B$19/100000)</f>
        <v>19.6584168057621</v>
      </c>
      <c s="20" r="M19">
        <f>($F$19-$E$19)/(($C$19-$B$19)/100000)</f>
        <v>8.12001350702067</v>
      </c>
      <c t="s" r="N19">
        <v>67</v>
      </c>
    </row>
    <row r="20">
      <c t="s" r="A20">
        <v>31</v>
      </c>
      <c s="1" r="B20">
        <v>752508</v>
      </c>
      <c s="1" r="C20">
        <v>6625708</v>
      </c>
      <c s="13" r="D20">
        <f>B20/C20</f>
        <v>0.113573975792474</v>
      </c>
      <c s="30" r="E20">
        <v>200</v>
      </c>
      <c s="30" r="F20">
        <v>1106</v>
      </c>
      <c s="13" r="G20">
        <f>$E$20/$F$20</f>
        <v>0.180831826401447</v>
      </c>
      <c s="30" r="H20">
        <v>194</v>
      </c>
      <c s="13" r="I20">
        <f>$H$20/$E$20</f>
        <v>0.97</v>
      </c>
      <c s="30" r="J20">
        <v>6</v>
      </c>
      <c s="13" r="K20">
        <f>$J$20/$E$20</f>
        <v>0.03</v>
      </c>
      <c s="20" r="L20">
        <f>$E$20/($B$20/100000)</f>
        <v>26.5777905351172</v>
      </c>
      <c s="20" r="M20">
        <f>($F$20-$E$20)/(($C$20-$B$20)/100000)</f>
        <v>15.4260028604509</v>
      </c>
      <c t="s" r="N20">
        <v>68</v>
      </c>
    </row>
    <row r="21">
      <c t="s" r="A21">
        <v>32</v>
      </c>
      <c s="1" r="B21">
        <v>57536</v>
      </c>
      <c s="1" r="C21">
        <v>487103</v>
      </c>
      <c s="13" r="D21">
        <f>B21/C21</f>
        <v>0.118118755170878</v>
      </c>
      <c s="30" r="E21">
        <v>18</v>
      </c>
      <c s="30" r="F21">
        <v>90</v>
      </c>
      <c s="13" r="G21">
        <f>$E$21/$F$21</f>
        <v>0.2</v>
      </c>
      <c s="12" r="H21">
        <v>18</v>
      </c>
      <c s="13" r="I21">
        <f>$H$21/$E$21</f>
        <v>1</v>
      </c>
      <c s="12" r="J21">
        <v>0</v>
      </c>
      <c s="13" r="K21">
        <f>$J$21/$E$21</f>
        <v>0</v>
      </c>
      <c s="20" r="L21">
        <f>$E$21/($B$21/100000)</f>
        <v>31.2847608453838</v>
      </c>
      <c s="20" r="M21">
        <f>($F$21-$E$21)/(($C$21-$B$21)/100000)</f>
        <v>16.761064048216</v>
      </c>
      <c t="s" r="N21">
        <v>69</v>
      </c>
    </row>
    <row r="22">
      <c t="s" r="A22">
        <v>33</v>
      </c>
      <c s="1" r="B22">
        <v>961616</v>
      </c>
      <c s="1" r="C22">
        <v>8696516</v>
      </c>
      <c s="13" r="D22">
        <f>B22/C22</f>
        <v>0.110574855493855</v>
      </c>
      <c s="30" r="E22">
        <v>251</v>
      </c>
      <c s="30" r="F22">
        <v>1325</v>
      </c>
      <c s="13" r="G22">
        <f>$E$22/$F$22</f>
        <v>0.189433962264151</v>
      </c>
      <c s="30" r="H22">
        <v>246</v>
      </c>
      <c s="13" r="I22">
        <f>$H$22/$E$22</f>
        <v>0.9800796812749</v>
      </c>
      <c s="30" r="J22">
        <v>5</v>
      </c>
      <c s="13" r="K22">
        <f>$J$22/$E$22</f>
        <v>0.0199203187251</v>
      </c>
      <c s="20" r="L22">
        <f>$E$22/($B$22/100000)</f>
        <v>26.1018951431757</v>
      </c>
      <c s="20" r="M22">
        <f>($F$22-$E$22)/(($C$22-$B$22)/100000)</f>
        <v>13.8851181010744</v>
      </c>
      <c t="s" r="N22">
        <v>70</v>
      </c>
    </row>
    <row r="23">
      <c t="s" r="A23">
        <v>34</v>
      </c>
      <c s="1" r="B23">
        <v>350730</v>
      </c>
      <c s="1" r="C23">
        <v>2839640</v>
      </c>
      <c s="13" r="D23">
        <f>B23/C23</f>
        <v>0.1235121353411</v>
      </c>
      <c s="30" r="E23">
        <v>143</v>
      </c>
      <c s="30" r="F23">
        <v>579</v>
      </c>
      <c s="13" r="G23">
        <f>$E$23/$F$23</f>
        <v>0.246977547495682</v>
      </c>
      <c s="30" r="H23">
        <v>136</v>
      </c>
      <c s="13" r="I23">
        <f>$H$23/$E$23</f>
        <v>0.951048951048951</v>
      </c>
      <c s="30" r="J23">
        <v>7</v>
      </c>
      <c s="13" r="K23">
        <f>$J$23/$E$23</f>
        <v>0.048951048951049</v>
      </c>
      <c s="20" r="L23">
        <f>$E$23/($B$23/100000)</f>
        <v>40.772103897585</v>
      </c>
      <c s="20" r="M23">
        <f>($F$23-$E$23)/(($C$23-$B$23)/100000)</f>
        <v>17.5177085551506</v>
      </c>
      <c t="s" r="N23">
        <v>71</v>
      </c>
    </row>
    <row r="24">
      <c t="s" r="A24">
        <v>35</v>
      </c>
      <c s="1" r="B24">
        <v>1073558</v>
      </c>
      <c s="1" r="C24">
        <v>9625288</v>
      </c>
      <c s="13" r="D24">
        <f>B24/C24</f>
        <v>0.11153515614286</v>
      </c>
      <c s="30" r="E24">
        <v>309</v>
      </c>
      <c s="30" r="F24">
        <v>1396</v>
      </c>
      <c s="13" r="G24">
        <f>$E$24/$F$24</f>
        <v>0.22134670487106</v>
      </c>
      <c s="30" r="H24">
        <v>305</v>
      </c>
      <c s="13" r="I24">
        <f>$H$24/$E$24</f>
        <v>0.98705501618123</v>
      </c>
      <c s="30" r="J24">
        <v>4</v>
      </c>
      <c s="13" r="K24">
        <f>$J$24/$E$24</f>
        <v>0.01294498381877</v>
      </c>
      <c s="20" r="L24">
        <f>$E$24/($B$24/100000)</f>
        <v>28.7827951540578</v>
      </c>
      <c s="20" r="M24">
        <f>($F$24-$E$24)/(($C$24-$B$24)/100000)</f>
        <v>12.7108783836721</v>
      </c>
      <c t="s" r="N24">
        <v>72</v>
      </c>
    </row>
    <row r="25">
      <c t="s" r="A25">
        <v>36</v>
      </c>
      <c s="1" r="B25">
        <v>398128</v>
      </c>
      <c s="1" r="C25">
        <v>3252620</v>
      </c>
      <c s="13" r="D25">
        <f>B25/C25</f>
        <v>0.122402248033893</v>
      </c>
      <c s="30" r="E25">
        <v>118</v>
      </c>
      <c s="30" r="F25">
        <v>524</v>
      </c>
      <c s="13" r="G25">
        <f>$E$25/$F$25</f>
        <v>0.225190839694656</v>
      </c>
      <c s="30" r="H25">
        <v>114</v>
      </c>
      <c s="13" r="I25">
        <f>$H$25/$E$25</f>
        <v>0.966101694915254</v>
      </c>
      <c s="30" r="J25">
        <v>4</v>
      </c>
      <c s="13" r="K25">
        <f>$J$25/$E$25</f>
        <v>0.033898305084746</v>
      </c>
      <c s="20" r="L25">
        <f>$E$25/($B$25/100000)</f>
        <v>29.6387091588635</v>
      </c>
      <c s="20" r="M25">
        <f>($F$25-$E$25)/(($C$25-$B$25)/100000)</f>
        <v>14.22319628151</v>
      </c>
      <c t="s" r="N25">
        <v>73</v>
      </c>
    </row>
    <row r="26">
      <c t="s" r="A26">
        <v>37</v>
      </c>
      <c s="1" r="B26">
        <v>1660455</v>
      </c>
      <c s="1" r="C26">
        <v>16924145</v>
      </c>
      <c s="13" r="D26">
        <f>B26/C26</f>
        <v>0.098111603274493</v>
      </c>
      <c s="29" r="E26">
        <v>454</v>
      </c>
      <c s="30" r="F26">
        <v>2347</v>
      </c>
      <c s="13" r="G26">
        <f>$E$26/$F$26</f>
        <v>0.193438432040903</v>
      </c>
      <c s="30" r="H26">
        <v>447</v>
      </c>
      <c s="13" r="I26">
        <f>$H$26/$E$26</f>
        <v>0.984581497797357</v>
      </c>
      <c s="30" r="J26">
        <v>7</v>
      </c>
      <c s="13" r="K26">
        <f>$J$26/$E$26</f>
        <v>0.015418502202643</v>
      </c>
      <c s="20" r="L26">
        <f>$E$26/($B$26/100000)</f>
        <v>27.3419032735003</v>
      </c>
      <c s="20" r="M26">
        <f>($F$26-$E$26)/(($C$26-$B$26)/100000)</f>
        <v>12.4019814343714</v>
      </c>
      <c t="s" r="N26">
        <v>74</v>
      </c>
    </row>
    <row r="27">
      <c t="s" r="A27">
        <v>38</v>
      </c>
      <c s="1" r="B27">
        <v>154774</v>
      </c>
      <c s="1" r="C27">
        <v>1753636</v>
      </c>
      <c s="13" r="D27">
        <f>B27/C27</f>
        <v>0.088258908918384</v>
      </c>
      <c s="30" r="E27">
        <v>63</v>
      </c>
      <c s="30" r="F27">
        <v>362</v>
      </c>
      <c s="13" r="G27">
        <f>$E$27/$F$27</f>
        <v>0.174033149171271</v>
      </c>
      <c s="30" r="H27">
        <v>61</v>
      </c>
      <c s="13" r="I27">
        <f>$H$27/$E$27</f>
        <v>0.968253968253968</v>
      </c>
      <c s="30" r="J27">
        <v>2</v>
      </c>
      <c s="13" r="K27">
        <f>$J$27/$E$27</f>
        <v>0.031746031746032</v>
      </c>
      <c s="20" r="L27">
        <f>$E$27/($B$27/100000)</f>
        <v>40.7045110935945</v>
      </c>
      <c s="20" r="M27">
        <f>($F$27-$E$27)/(($C$27-$B$27)/100000)</f>
        <v>18.7008009446719</v>
      </c>
      <c t="s" r="N27">
        <v>75</v>
      </c>
    </row>
    <row r="28">
      <c t="s" r="A28">
        <v>39</v>
      </c>
      <c s="1" r="B28">
        <v>55512</v>
      </c>
      <c s="1" r="C28">
        <v>489177</v>
      </c>
      <c s="13" r="D28">
        <f>B28/C28</f>
        <v>0.113480396666237</v>
      </c>
      <c s="30" r="E28">
        <v>16</v>
      </c>
      <c s="30" r="F28">
        <v>81</v>
      </c>
      <c s="13" r="G28">
        <f>$E$28/$F$28</f>
        <v>0.197530864197531</v>
      </c>
      <c s="30" r="H28">
        <v>16</v>
      </c>
      <c s="13" r="I28">
        <f>$H$28/$E$28</f>
        <v>1</v>
      </c>
      <c s="30" r="J28">
        <v>0</v>
      </c>
      <c s="13" r="K28">
        <f>$J$28/$E$28</f>
        <v>0</v>
      </c>
      <c s="20" r="L28">
        <f>$E$28/($B$28/100000)</f>
        <v>28.8225969159821</v>
      </c>
      <c s="20" r="M28">
        <f>($F$28-$E$28)/(($C$28-$B$28)/100000)</f>
        <v>14.9885280112529</v>
      </c>
      <c t="s" r="N28">
        <v>76</v>
      </c>
    </row>
    <row r="29">
      <c t="s" r="A29">
        <v>40</v>
      </c>
      <c s="1" r="B29">
        <v>771782</v>
      </c>
      <c s="1" r="C29">
        <v>5732436</v>
      </c>
      <c s="13" r="D29">
        <f>B29/C29</f>
        <v>0.134634211354475</v>
      </c>
      <c s="30" r="E29">
        <v>178</v>
      </c>
      <c s="30" r="F29">
        <v>876</v>
      </c>
      <c s="13" r="G29">
        <f>$E$29/$F$29</f>
        <v>0.203196347031963</v>
      </c>
      <c s="30" r="H29">
        <v>172</v>
      </c>
      <c s="13" r="I29">
        <f>$H$29/$E$29</f>
        <v>0.966292134831461</v>
      </c>
      <c s="30" r="J29">
        <v>6</v>
      </c>
      <c s="13" r="K29">
        <f>$J$29/$E$29</f>
        <v>0.033707865168539</v>
      </c>
      <c s="20" r="L29">
        <f>$E$29/($B$29/100000)</f>
        <v>23.0635075707907</v>
      </c>
      <c s="20" r="M29">
        <f>($F$29-$E$29)/(($C$29-$B$29)/100000)</f>
        <v>14.0707253519395</v>
      </c>
      <c t="s" r="N29">
        <v>77</v>
      </c>
    </row>
    <row r="30">
      <c t="s" r="A30">
        <v>41</v>
      </c>
      <c s="1" r="B30">
        <v>629296</v>
      </c>
      <c s="1" r="C30">
        <v>4827071</v>
      </c>
      <c s="13" r="D30">
        <f>B30/C30</f>
        <v>0.130368084496789</v>
      </c>
      <c s="30" r="E30">
        <v>200</v>
      </c>
      <c s="30" r="F30">
        <v>809</v>
      </c>
      <c s="13" r="G30">
        <f>$E$30/$F$30</f>
        <v>0.247218788627936</v>
      </c>
      <c s="30" r="H30">
        <v>194</v>
      </c>
      <c s="13" r="I30">
        <f>$H$30/$E$30</f>
        <v>0.97</v>
      </c>
      <c s="30" r="J30">
        <v>6</v>
      </c>
      <c s="13" r="K30">
        <f>$J$30/$E$30</f>
        <v>0.03</v>
      </c>
      <c s="20" r="L30">
        <f>$E$30/($B$30/100000)</f>
        <v>31.7815463629198</v>
      </c>
      <c s="20" r="M30">
        <f>($F$30-$E$30)/(($C$30-$B$30)/100000)</f>
        <v>14.5076856191673</v>
      </c>
      <c t="s" r="N30">
        <v>78</v>
      </c>
    </row>
    <row r="31">
      <c t="s" r="A31">
        <v>42</v>
      </c>
      <c s="1" r="B31">
        <v>178121</v>
      </c>
      <c s="1" r="C31">
        <v>1426759</v>
      </c>
      <c s="13" r="D31">
        <f>B31/C31</f>
        <v>0.124843088426286</v>
      </c>
      <c s="30" r="E31">
        <v>56</v>
      </c>
      <c s="30" r="F31">
        <v>269</v>
      </c>
      <c s="13" r="G31">
        <f>$E$31/$F$31</f>
        <v>0.20817843866171</v>
      </c>
      <c s="30" r="H31">
        <v>56</v>
      </c>
      <c s="13" r="I31">
        <f>$H$31/$E$31</f>
        <v>1</v>
      </c>
      <c s="30" r="J31">
        <v>0</v>
      </c>
      <c s="13" r="K31">
        <f>$J$31/$E$31</f>
        <v>0</v>
      </c>
      <c s="20" r="L31">
        <f>$E$31/($B$31/100000)</f>
        <v>31.4393024966175</v>
      </c>
      <c s="20" r="M31">
        <f>($F$31-$E$31)/(($C$31-$B$31)/100000)</f>
        <v>17.0585870364349</v>
      </c>
      <c t="s" r="N31">
        <v>79</v>
      </c>
    </row>
    <row r="32">
      <c t="s" s="6" r="A32">
        <v>43</v>
      </c>
      <c s="25" r="B32">
        <f>SUM(B2:B31)</f>
        <v>15296197</v>
      </c>
      <c s="25" r="C32">
        <f>SUM(C2:C31)</f>
        <v>151730916</v>
      </c>
      <c s="17" r="D32">
        <f>B32/C32</f>
        <v>0.10081134025448</v>
      </c>
      <c s="25" r="E32">
        <f>SUM(E2:E31)</f>
        <v>4327</v>
      </c>
      <c s="25" r="F32">
        <f>SUM(F2:F31)</f>
        <v>21725</v>
      </c>
      <c s="17" r="G32">
        <f>E32/F32</f>
        <v>0.199171461449942</v>
      </c>
      <c s="25" r="H32">
        <f>SUM(H2:H31)</f>
        <v>4229</v>
      </c>
      <c s="17" r="I32">
        <f>H32/E32</f>
        <v>0.977351513750867</v>
      </c>
      <c s="6" r="J32">
        <f>SUM(J2:J31)</f>
        <v>98</v>
      </c>
      <c s="17" r="K32">
        <f>J32/E32</f>
        <v>0.022648486249133</v>
      </c>
      <c s="32" r="L32">
        <f>$E$32/($B$32/100000)</f>
        <v>28.2880770952414</v>
      </c>
      <c s="32" r="M32">
        <f>($F$32-$E$32)/(($C$32-$B$32)/100000)</f>
        <v>12.7518861236486</v>
      </c>
      <c s="6" r="N32"/>
    </row>
    <row r="33">
      <c s="23" r="B33"/>
      <c s="23" r="C33"/>
    </row>
    <row r="34">
      <c t="s" s="28" r="A34">
        <v>44</v>
      </c>
      <c t="s" s="16" r="B34">
        <v>45</v>
      </c>
      <c t="s" s="26" r="C34">
        <v>46</v>
      </c>
      <c t="s" s="3" r="D34">
        <v>47</v>
      </c>
      <c t="s" s="3" r="E34">
        <v>48</v>
      </c>
      <c t="s" s="3" r="F34">
        <v>49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4" max="14" hidden="1"/>
  </cols>
  <sheetData>
    <row r="1">
      <c t="s" s="6" r="A1">
        <v>0</v>
      </c>
      <c t="s" s="25" r="B1">
        <v>1</v>
      </c>
      <c t="s" s="25" r="C1">
        <v>2</v>
      </c>
      <c t="s" s="6" r="D1">
        <v>3</v>
      </c>
      <c t="s" s="6" r="E1">
        <v>4</v>
      </c>
      <c t="s" s="6" r="F1">
        <v>5</v>
      </c>
      <c t="s" s="6" r="G1">
        <v>6</v>
      </c>
      <c t="s" s="6" r="H1">
        <v>7</v>
      </c>
      <c t="s" s="6" r="I1">
        <v>8</v>
      </c>
      <c t="s" s="6" r="J1">
        <v>9</v>
      </c>
      <c t="s" s="6" r="K1">
        <v>10</v>
      </c>
      <c t="s" s="6" r="L1">
        <v>11</v>
      </c>
      <c t="s" s="6" r="M1">
        <v>12</v>
      </c>
      <c t="s" s="6" r="N1">
        <v>50</v>
      </c>
    </row>
    <row r="2">
      <c t="s" r="A2">
        <v>13</v>
      </c>
      <c s="1" r="B2">
        <v>74614</v>
      </c>
      <c s="1" r="C2">
        <v>485178</v>
      </c>
      <c s="13" r="D2">
        <f>B2/C2</f>
        <v>0.153786857606899</v>
      </c>
      <c s="30" r="E2">
        <v>30</v>
      </c>
      <c s="30" r="F2">
        <v>149</v>
      </c>
      <c s="13" r="G2">
        <f>$E$2/$F$2</f>
        <v>0.201342281879195</v>
      </c>
      <c s="30" r="H2">
        <v>29</v>
      </c>
      <c s="13" r="I2">
        <f>$H$2/$E$2</f>
        <v>0.966666666666667</v>
      </c>
      <c s="30" r="J2">
        <v>1</v>
      </c>
      <c s="13" r="K2">
        <f>$J$2/$E$2</f>
        <v>0.033333333333333</v>
      </c>
      <c s="20" r="L2">
        <f>$E$2/($B$2/100000)</f>
        <v>40.2069316750208</v>
      </c>
      <c s="20" r="M2">
        <f>($F$2-$E$2)/(($C$2-$B$2)/100000)</f>
        <v>28.984518856987</v>
      </c>
      <c t="s" r="N2">
        <v>80</v>
      </c>
    </row>
    <row r="3">
      <c t="s" r="A3">
        <v>14</v>
      </c>
      <c s="1" r="B3">
        <v>251482</v>
      </c>
      <c s="1" r="C3">
        <v>2127954</v>
      </c>
      <c s="13" r="D3">
        <f>B3/C3</f>
        <v>0.11818018622583</v>
      </c>
      <c s="30" r="E3">
        <v>84</v>
      </c>
      <c s="30" r="F3">
        <v>402</v>
      </c>
      <c s="13" r="G3">
        <f>$E$3/$F$3</f>
        <v>0.208955223880597</v>
      </c>
      <c s="30" r="H3">
        <v>82</v>
      </c>
      <c s="13" r="I3">
        <f>$H$3/$E$3</f>
        <v>0.976190476190476</v>
      </c>
      <c s="30" r="J3">
        <v>2</v>
      </c>
      <c s="13" r="K3">
        <f>$J$3/$E$3</f>
        <v>0.023809523809524</v>
      </c>
      <c s="20" r="L3">
        <f>$E$3/($B$3/100000)</f>
        <v>33.4019929855815</v>
      </c>
      <c s="20" r="M3">
        <f>($F$3-$E$3)/(($C$3-$B$3)/100000)</f>
        <v>16.9466957140847</v>
      </c>
      <c t="s" r="N3">
        <v>81</v>
      </c>
    </row>
    <row r="4">
      <c t="s" r="A4">
        <v>15</v>
      </c>
      <c s="1" r="B4">
        <v>2079606</v>
      </c>
      <c s="1" r="C4">
        <v>27033547</v>
      </c>
      <c s="13" r="D4">
        <f>B4/C4</f>
        <v>0.076926864240198</v>
      </c>
      <c s="30" r="E4">
        <v>655</v>
      </c>
      <c s="30" r="F4">
        <v>3602</v>
      </c>
      <c s="13" r="G4">
        <f>$E$4/$F$4</f>
        <v>0.181843420322043</v>
      </c>
      <c s="30" r="H4">
        <v>634</v>
      </c>
      <c s="13" r="I4">
        <f>$H$4/$E$4</f>
        <v>0.96793893129771</v>
      </c>
      <c s="30" r="J4">
        <v>21</v>
      </c>
      <c s="13" r="K4">
        <f>$J$4/$E$4</f>
        <v>0.03206106870229</v>
      </c>
      <c s="20" r="L4">
        <f>$E$4/($B$4/100000)</f>
        <v>31.4963507510557</v>
      </c>
      <c s="20" r="M4">
        <f>($F$4-$E$4)/(($C$4-$B$4)/100000)</f>
        <v>11.8097578254273</v>
      </c>
      <c t="s" r="N4">
        <v>82</v>
      </c>
    </row>
    <row r="5">
      <c t="s" r="A5">
        <v>16</v>
      </c>
      <c s="1" r="B5">
        <v>414228</v>
      </c>
      <c s="1" r="C5">
        <v>3643412</v>
      </c>
      <c s="13" r="D5">
        <f>B5/C5</f>
        <v>0.113692330156458</v>
      </c>
      <c s="30" r="E5">
        <v>196</v>
      </c>
      <c s="30" r="F5">
        <v>811</v>
      </c>
      <c s="13" r="G5">
        <f>$E$5/$F$5</f>
        <v>0.241676942046856</v>
      </c>
      <c s="30" r="H5">
        <v>185</v>
      </c>
      <c s="13" r="I5">
        <f>$H$5/$E$5</f>
        <v>0.943877551020408</v>
      </c>
      <c s="30" r="J5">
        <v>11</v>
      </c>
      <c s="13" r="K5">
        <f>$J$5/$E$5</f>
        <v>0.056122448979592</v>
      </c>
      <c s="20" r="L5">
        <f>$E$5/($B$5/100000)</f>
        <v>47.3169365663354</v>
      </c>
      <c s="20" r="M5">
        <f>($F$5-$E$5)/(($C$5-$B$5)/100000)</f>
        <v>19.0450590613604</v>
      </c>
      <c t="s" r="N5">
        <v>83</v>
      </c>
    </row>
    <row r="6">
      <c t="s" r="A6">
        <v>17</v>
      </c>
      <c s="1" r="B6">
        <v>78075</v>
      </c>
      <c s="1" r="C6">
        <v>657092</v>
      </c>
      <c s="13" r="D6">
        <f>B6/C6</f>
        <v>0.118818978164397</v>
      </c>
      <c s="30" r="E6">
        <v>15</v>
      </c>
      <c s="30" r="F6">
        <v>95</v>
      </c>
      <c s="13" r="G6">
        <f>$E$6/$F$6</f>
        <v>0.157894736842105</v>
      </c>
      <c s="30" r="H6">
        <v>15</v>
      </c>
      <c s="13" r="I6">
        <f>$H$6/$E$6</f>
        <v>1</v>
      </c>
      <c s="30" r="J6">
        <v>0</v>
      </c>
      <c s="13" r="K6">
        <f>$J$6/$E$6</f>
        <v>0</v>
      </c>
      <c s="20" r="L6">
        <f>$E$6/($B$6/100000)</f>
        <v>19.2122958693564</v>
      </c>
      <c s="20" r="M6">
        <f>($F$6-$E$6)/(($C$6-$B$6)/100000)</f>
        <v>13.8165200676319</v>
      </c>
      <c t="s" r="N6">
        <v>84</v>
      </c>
    </row>
    <row r="7">
      <c t="s" r="A7">
        <v>18</v>
      </c>
      <c s="1" r="B7">
        <v>131795</v>
      </c>
      <c s="1" r="C7">
        <v>1088296</v>
      </c>
      <c s="13" r="D7">
        <f>B7/C7</f>
        <v>0.121102163382021</v>
      </c>
      <c s="30" r="E7">
        <v>48</v>
      </c>
      <c s="30" r="F7">
        <v>223</v>
      </c>
      <c s="13" r="G7">
        <f>$E$7/$F$7</f>
        <v>0.2152466367713</v>
      </c>
      <c s="30" r="H7">
        <v>48</v>
      </c>
      <c s="13" r="I7">
        <f>$H$7/$E$7</f>
        <v>1</v>
      </c>
      <c s="30" r="J7">
        <v>0</v>
      </c>
      <c s="13" r="K7">
        <f>$J$7/$E$7</f>
        <v>0</v>
      </c>
      <c s="20" r="L7">
        <f>$E$7/($B$7/100000)</f>
        <v>36.4201980348268</v>
      </c>
      <c s="20" r="M7">
        <f>($F$7-$E$7)/(($C$7-$B$7)/100000)</f>
        <v>18.2958512327745</v>
      </c>
      <c t="s" r="N7">
        <v>85</v>
      </c>
    </row>
    <row r="8">
      <c t="s" r="A8">
        <v>19</v>
      </c>
      <c s="1" r="B8">
        <v>491684</v>
      </c>
      <c s="1" r="C8">
        <v>4754575</v>
      </c>
      <c s="13" r="D8">
        <f>B8/C8</f>
        <v>0.103412818180384</v>
      </c>
      <c s="30" r="E8">
        <v>101</v>
      </c>
      <c s="30" r="F8">
        <v>790</v>
      </c>
      <c s="13" r="G8">
        <f>$E$8/$F$8</f>
        <v>0.127848101265823</v>
      </c>
      <c s="30" r="H8">
        <v>98</v>
      </c>
      <c s="13" r="I8">
        <f>$H$8/$E$8</f>
        <v>0.97029702970297</v>
      </c>
      <c s="30" r="J8">
        <v>3</v>
      </c>
      <c s="13" r="K8">
        <f>$J$8/$E$8</f>
        <v>0.02970297029703</v>
      </c>
      <c s="20" r="L8">
        <f>$E$8/($B$8/100000)</f>
        <v>20.5416487011983</v>
      </c>
      <c s="20" r="M8">
        <f>($F$8-$E$8)/(($C$8-$B$8)/100000)</f>
        <v>16.1627402624182</v>
      </c>
      <c t="s" r="N8">
        <v>86</v>
      </c>
    </row>
    <row r="9">
      <c t="s" r="A9">
        <v>20</v>
      </c>
      <c s="1" r="B9">
        <v>231387</v>
      </c>
      <c s="1" r="C9">
        <v>2067370</v>
      </c>
      <c s="13" r="D9">
        <f>B9/C9</f>
        <v>0.111923361565661</v>
      </c>
      <c s="30" r="E9">
        <v>88</v>
      </c>
      <c s="30" r="F9">
        <v>382</v>
      </c>
      <c s="13" r="G9">
        <f>$E$9/$F$9</f>
        <v>0.230366492146597</v>
      </c>
      <c s="30" r="H9">
        <v>86</v>
      </c>
      <c s="13" r="I9">
        <f>$H$9/$E$9</f>
        <v>0.977272727272727</v>
      </c>
      <c s="30" r="J9">
        <v>2</v>
      </c>
      <c s="13" r="K9">
        <f>$J$9/$E$9</f>
        <v>0.022727272727273</v>
      </c>
      <c s="20" r="L9">
        <f>$E$9/($B$9/100000)</f>
        <v>38.0315229464058</v>
      </c>
      <c s="20" r="M9">
        <f>($F$9-$E$9)/(($C$9-$B$9)/100000)</f>
        <v>16.0132201659819</v>
      </c>
      <c t="s" r="N9">
        <v>87</v>
      </c>
    </row>
    <row r="10">
      <c t="s" r="A10">
        <v>21</v>
      </c>
      <c s="1" r="B10">
        <v>437588</v>
      </c>
      <c s="1" r="C10">
        <v>5011861</v>
      </c>
      <c s="13" r="D10">
        <f>B10/C10</f>
        <v>0.087310482074423</v>
      </c>
      <c s="30" r="E10">
        <v>50</v>
      </c>
      <c s="30" r="F10">
        <v>516</v>
      </c>
      <c s="13" r="G10">
        <f>$E$10/$F$10</f>
        <v>0.096899224806202</v>
      </c>
      <c s="30" r="H10">
        <v>47</v>
      </c>
      <c s="13" r="I10">
        <f>$H$10/$E$10</f>
        <v>0.94</v>
      </c>
      <c s="30" r="J10">
        <v>3</v>
      </c>
      <c s="13" r="K10">
        <f>$J$10/$E$10</f>
        <v>0.06</v>
      </c>
      <c s="20" r="L10">
        <f>$E$10/($B$10/100000)</f>
        <v>11.4262731153505</v>
      </c>
      <c s="20" r="M10">
        <f>($F$10-$E$10)/(($C$10-$B$10)/100000)</f>
        <v>10.1874112017363</v>
      </c>
      <c t="s" r="N10">
        <v>88</v>
      </c>
    </row>
    <row r="11">
      <c t="s" r="A11">
        <v>22</v>
      </c>
      <c s="1" r="B11">
        <v>749774</v>
      </c>
      <c s="1" r="C11">
        <v>7616804</v>
      </c>
      <c s="13" r="D11">
        <f>B11/C11</f>
        <v>0.098436824683949</v>
      </c>
      <c s="30" r="E11">
        <v>230</v>
      </c>
      <c s="30" r="F11">
        <v>1131</v>
      </c>
      <c s="13" r="G11">
        <f>$E$11/$F$11</f>
        <v>0.203359858532272</v>
      </c>
      <c s="30" r="H11">
        <v>224</v>
      </c>
      <c s="13" r="I11">
        <f>$H$11/$E$11</f>
        <v>0.973913043478261</v>
      </c>
      <c s="30" r="J11">
        <v>6</v>
      </c>
      <c s="13" r="K11">
        <f>$J$11/$E$11</f>
        <v>0.026086956521739</v>
      </c>
      <c s="20" r="L11">
        <f>$E$11/($B$11/100000)</f>
        <v>30.6759103409828</v>
      </c>
      <c s="20" r="M11">
        <f>($F$11-$E$11)/(($C$11-$B$11)/100000)</f>
        <v>13.1206649745232</v>
      </c>
      <c t="s" r="N11">
        <v>89</v>
      </c>
    </row>
    <row r="12">
      <c t="s" r="A12">
        <v>23</v>
      </c>
      <c s="1" r="B12">
        <v>405354</v>
      </c>
      <c s="1" r="C12">
        <v>3935350</v>
      </c>
      <c s="13" r="D12">
        <f>B12/C12</f>
        <v>0.103003290685708</v>
      </c>
      <c s="30" r="E12">
        <v>125</v>
      </c>
      <c s="30" r="F12">
        <v>572</v>
      </c>
      <c s="13" r="G12">
        <f>$E$12/$F$12</f>
        <v>0.218531468531469</v>
      </c>
      <c s="30" r="H12">
        <v>123</v>
      </c>
      <c s="13" r="I12">
        <f>$H$12/$E$12</f>
        <v>0.984</v>
      </c>
      <c s="30" r="J12">
        <v>2</v>
      </c>
      <c s="13" r="K12">
        <f>$J$12/$E$12</f>
        <v>0.016</v>
      </c>
      <c s="20" r="L12">
        <f>$E$12/($B$12/100000)</f>
        <v>30.8372434958086</v>
      </c>
      <c s="20" r="M12">
        <f>($F$12-$E$12)/(($C$12-$B$12)/100000)</f>
        <v>12.6629038673132</v>
      </c>
      <c t="s" r="N12">
        <v>90</v>
      </c>
    </row>
    <row r="13">
      <c t="s" r="A13">
        <v>24</v>
      </c>
      <c s="1" r="B13">
        <v>214698</v>
      </c>
      <c s="1" r="C13">
        <v>2140780</v>
      </c>
      <c s="13" r="D13">
        <f>B13/C13</f>
        <v>0.100289614065901</v>
      </c>
      <c s="30" r="E13">
        <v>83</v>
      </c>
      <c s="30" r="F13">
        <v>396</v>
      </c>
      <c s="13" r="G13">
        <f>$E$13/$F$13</f>
        <v>0.20959595959596</v>
      </c>
      <c s="30" r="H13">
        <v>80</v>
      </c>
      <c s="13" r="I13">
        <f>$H$13/$E$13</f>
        <v>0.963855421686747</v>
      </c>
      <c s="30" r="J13">
        <v>3</v>
      </c>
      <c s="13" r="K13">
        <f>$J$13/$E$13</f>
        <v>0.036144578313253</v>
      </c>
      <c s="20" r="L13">
        <f>$E$13/($B$13/100000)</f>
        <v>38.6589535067863</v>
      </c>
      <c s="20" r="M13">
        <f>($F$13-$E$13)/(($C$13-$B$13)/100000)</f>
        <v>16.2506061528014</v>
      </c>
      <c t="s" r="N13">
        <v>91</v>
      </c>
    </row>
    <row r="14">
      <c t="s" r="A14">
        <v>25</v>
      </c>
      <c s="1" r="B14">
        <v>511821</v>
      </c>
      <c s="1" r="C14">
        <v>4434377</v>
      </c>
      <c s="13" r="D14">
        <f>B14/C14</f>
        <v>0.115421174158174</v>
      </c>
      <c s="12" r="E14">
        <v>180</v>
      </c>
      <c s="30" r="F14">
        <v>808</v>
      </c>
      <c s="13" r="G14">
        <f>$E$14/$F$14</f>
        <v>0.222772277227723</v>
      </c>
      <c s="12" r="H14">
        <v>177</v>
      </c>
      <c s="13" r="I14">
        <f>$H$14/$E$14</f>
        <v>0.983333333333333</v>
      </c>
      <c s="12" r="J14">
        <v>3</v>
      </c>
      <c s="13" r="K14">
        <f>$J$14/$E$14</f>
        <v>0.016666666666667</v>
      </c>
      <c s="20" r="L14">
        <f>$E$14/($B$14/100000)</f>
        <v>35.1685452531256</v>
      </c>
      <c s="20" r="M14">
        <f>($F$14-$E$14)/(($C$14-$B$14)/100000)</f>
        <v>16.0099690100027</v>
      </c>
      <c t="s" r="N14">
        <v>92</v>
      </c>
    </row>
    <row r="15">
      <c t="s" r="A15">
        <v>26</v>
      </c>
      <c s="1" r="B15">
        <v>102649</v>
      </c>
      <c s="1" r="C15">
        <v>735059</v>
      </c>
      <c s="13" r="D15">
        <f>B15/C15</f>
        <v>0.139647293618607</v>
      </c>
      <c s="30" r="E15">
        <v>53</v>
      </c>
      <c s="30" r="F15">
        <v>196</v>
      </c>
      <c s="13" r="G15">
        <f>$E$15/$F$15</f>
        <v>0.270408163265306</v>
      </c>
      <c s="30" r="H15">
        <v>52</v>
      </c>
      <c s="13" r="I15">
        <f>$H$15/$E$15</f>
        <v>0.981132075471698</v>
      </c>
      <c s="30" r="J15">
        <v>1</v>
      </c>
      <c s="13" r="K15">
        <f>$J$15/$E$15</f>
        <v>0.018867924528302</v>
      </c>
      <c s="20" r="L15">
        <f>$E$15/($B$15/100000)</f>
        <v>51.6322613956298</v>
      </c>
      <c s="20" r="M15">
        <f>($F$15-$E$15)/(($C$15-$B$15)/100000)</f>
        <v>22.6119131576035</v>
      </c>
      <c t="s" r="N15">
        <v>93</v>
      </c>
    </row>
    <row r="16">
      <c t="s" r="A16">
        <v>27</v>
      </c>
      <c s="1" r="B16">
        <v>122646</v>
      </c>
      <c s="1" r="C16">
        <v>1016155</v>
      </c>
      <c s="13" r="D16">
        <f>B16/C16</f>
        <v>0.120696153637978</v>
      </c>
      <c s="30" r="E16">
        <v>42</v>
      </c>
      <c s="30" r="F16">
        <v>158</v>
      </c>
      <c s="13" r="G16">
        <f>$E$16/$F$16</f>
        <v>0.265822784810127</v>
      </c>
      <c s="30" r="H16">
        <v>41</v>
      </c>
      <c s="13" r="I16">
        <f>$H$16/$E$16</f>
        <v>0.976190476190476</v>
      </c>
      <c s="30" r="J16">
        <v>1</v>
      </c>
      <c s="13" r="K16">
        <f>$J$16/$E$16</f>
        <v>0.023809523809524</v>
      </c>
      <c s="20" r="L16">
        <f>$E$16/($B$16/100000)</f>
        <v>34.2448999559708</v>
      </c>
      <c s="20" r="M16">
        <f>($F$16-$E$16)/(($C$16-$B$16)/100000)</f>
        <v>12.9825217205423</v>
      </c>
    </row>
    <row r="17">
      <c t="s" s="9" r="A17">
        <v>28</v>
      </c>
      <c s="1" r="B17">
        <v>497130</v>
      </c>
      <c s="1" r="C17">
        <v>6615934</v>
      </c>
      <c s="15" r="D17">
        <f>B17/C17</f>
        <v>0.075141317915203</v>
      </c>
      <c s="30" r="E17">
        <v>80</v>
      </c>
      <c s="30" r="F17">
        <v>596</v>
      </c>
      <c s="15" r="G17">
        <f>$E$17/$F$17</f>
        <v>0.134228187919463</v>
      </c>
      <c s="30" r="H17">
        <v>79</v>
      </c>
      <c s="15" r="I17">
        <f>$H$17/$E$17</f>
        <v>0.9875</v>
      </c>
      <c s="30" r="J17">
        <v>1</v>
      </c>
      <c s="15" r="K17">
        <f>$J$17/$E$17</f>
        <v>0.0125</v>
      </c>
      <c s="10" r="L17">
        <f>$E$17/($B$17/100000)</f>
        <v>16.0923702049766</v>
      </c>
      <c s="10" r="M17">
        <f>($F$17-$E$17)/(($C$17-$B$17)/100000)</f>
        <v>8.43302057068669</v>
      </c>
      <c t="s" s="9" r="N17">
        <v>94</v>
      </c>
    </row>
    <row r="18">
      <c t="s" r="A18">
        <v>29</v>
      </c>
      <c s="1" r="B18">
        <v>178400</v>
      </c>
      <c s="1" r="C18">
        <v>1465336</v>
      </c>
      <c s="13" r="D18">
        <f>B18/C18</f>
        <v>0.121746821206877</v>
      </c>
      <c s="30" r="E18">
        <v>96</v>
      </c>
      <c s="30" r="F18">
        <v>401</v>
      </c>
      <c s="15" r="G18">
        <f>$E$18/$F$18</f>
        <v>0.239401496259352</v>
      </c>
      <c s="30" r="H18">
        <v>89</v>
      </c>
      <c s="15" r="I18">
        <f>$H$18/$E$18</f>
        <v>0.927083333333333</v>
      </c>
      <c s="30" r="J18">
        <v>7</v>
      </c>
      <c s="15" r="K18">
        <f>$J$18/$E$18</f>
        <v>0.072916666666667</v>
      </c>
      <c s="10" r="L18">
        <f>$E$18/($B$18/100000)</f>
        <v>53.8116591928251</v>
      </c>
      <c s="20" r="M18">
        <f>($F$18-$E$18)/(($C$18-$B$18)/100000)</f>
        <v>23.6997022384952</v>
      </c>
      <c t="s" r="N18">
        <v>95</v>
      </c>
    </row>
    <row r="19">
      <c t="s" r="A19">
        <v>30</v>
      </c>
      <c s="1" r="B19">
        <v>1041376</v>
      </c>
      <c s="1" r="C19">
        <v>14857620</v>
      </c>
      <c s="13" r="D19">
        <f>B19/C19</f>
        <v>0.070090364405605</v>
      </c>
      <c s="30" r="E19">
        <v>205</v>
      </c>
      <c s="30" r="F19">
        <v>1396</v>
      </c>
      <c s="15" r="G19">
        <f>$E$19/$F$19</f>
        <v>0.146848137535817</v>
      </c>
      <c s="30" r="H19">
        <v>197</v>
      </c>
      <c s="15" r="I19">
        <f>$H$19/$E$19</f>
        <v>0.960975609756098</v>
      </c>
      <c s="30" r="J19">
        <v>8</v>
      </c>
      <c s="13" r="K19">
        <f>$J$19/$E$19</f>
        <v>0.039024390243902</v>
      </c>
      <c s="20" r="L19">
        <f>$E$19/($B$19/100000)</f>
        <v>19.6854930399779</v>
      </c>
      <c s="20" r="M19">
        <f>($F$19-$E$19)/(($C$19-$B$19)/100000)</f>
        <v>8.62028782931164</v>
      </c>
      <c t="s" r="N19">
        <v>96</v>
      </c>
    </row>
    <row r="20">
      <c t="s" r="A20">
        <v>31</v>
      </c>
      <c s="1" r="B20">
        <v>734260</v>
      </c>
      <c s="1" r="C20">
        <v>6773333</v>
      </c>
      <c s="13" r="D20">
        <f>B20/C20</f>
        <v>0.108404532893924</v>
      </c>
      <c s="30" r="E20">
        <v>229</v>
      </c>
      <c s="30" r="F20">
        <v>1077</v>
      </c>
      <c s="13" r="G20">
        <f>$E$20/$F$20</f>
        <v>0.212627669452182</v>
      </c>
      <c s="30" r="H20">
        <v>223</v>
      </c>
      <c s="13" r="I20">
        <f>$H$20/$E$20</f>
        <v>0.973799126637555</v>
      </c>
      <c s="30" r="J20">
        <v>6</v>
      </c>
      <c s="13" r="K20">
        <f>$J$20/$E$20</f>
        <v>0.026200873362445</v>
      </c>
      <c s="20" r="L20">
        <f>$E$20/($B$20/100000)</f>
        <v>31.1878626099747</v>
      </c>
      <c s="20" r="M20">
        <f>($F$20-$E$20)/(($C$20-$B$20)/100000)</f>
        <v>14.0418902040098</v>
      </c>
      <c t="s" r="N20">
        <v>97</v>
      </c>
    </row>
    <row r="21">
      <c t="s" r="A21">
        <v>32</v>
      </c>
      <c s="1" r="B21">
        <v>55232</v>
      </c>
      <c s="1" r="C21">
        <v>491391</v>
      </c>
      <c s="13" r="D21">
        <f>B21/C21</f>
        <v>0.112399290992306</v>
      </c>
      <c s="30" r="E21">
        <v>27</v>
      </c>
      <c s="30" r="F21">
        <v>95</v>
      </c>
      <c s="13" r="G21">
        <f>$E$21/$F$21</f>
        <v>0.28421052631579</v>
      </c>
      <c s="12" r="H21">
        <v>26</v>
      </c>
      <c s="13" r="I21">
        <f>$H$21/$E$21</f>
        <v>0.962962962962963</v>
      </c>
      <c s="12" r="J21">
        <v>1</v>
      </c>
      <c s="13" r="K21">
        <f>$J$21/$E$21</f>
        <v>0.037037037037037</v>
      </c>
      <c s="20" r="L21">
        <f>$E$21/($B$21/100000)</f>
        <v>48.8847045191193</v>
      </c>
      <c s="20" r="M21">
        <f>($F$21-$E$21)/(($C$21-$B$21)/100000)</f>
        <v>15.5906446960856</v>
      </c>
      <c t="s" r="N21">
        <v>98</v>
      </c>
    </row>
    <row r="22">
      <c t="s" r="A22">
        <v>33</v>
      </c>
      <c s="1" r="B22">
        <v>953338</v>
      </c>
      <c s="1" r="C22">
        <v>8703442</v>
      </c>
      <c s="13" r="D22">
        <f>B22/C22</f>
        <v>0.10953574459392</v>
      </c>
      <c s="30" r="E22">
        <v>275</v>
      </c>
      <c s="30" r="F22">
        <v>1295</v>
      </c>
      <c s="13" r="G22">
        <f>$E$22/$F$22</f>
        <v>0.212355212355212</v>
      </c>
      <c s="29" r="H22">
        <v>271</v>
      </c>
      <c s="13" r="I22">
        <f>$H$22/$E$22</f>
        <v>0.985454545454546</v>
      </c>
      <c s="30" r="J22">
        <v>4</v>
      </c>
      <c s="13" r="K22">
        <f>$J$22/$E$22</f>
        <v>0.014545454545454</v>
      </c>
      <c s="20" r="L22">
        <f>$E$22/($B$22/100000)</f>
        <v>28.8460126418962</v>
      </c>
      <c s="20" r="M22">
        <f>($F$22-$E$22)/(($C$22-$B$22)/100000)</f>
        <v>13.1611137089257</v>
      </c>
      <c t="s" r="N22">
        <v>99</v>
      </c>
    </row>
    <row r="23">
      <c t="s" r="A23">
        <v>34</v>
      </c>
      <c s="1" r="B23">
        <v>348422</v>
      </c>
      <c s="1" r="C23">
        <v>2881297</v>
      </c>
      <c s="13" r="D23">
        <f>B23/C23</f>
        <v>0.120925402691913</v>
      </c>
      <c s="30" r="E23">
        <v>157</v>
      </c>
      <c s="30" r="F23">
        <v>594</v>
      </c>
      <c s="13" r="G23">
        <f>$E$23/$F$23</f>
        <v>0.264309764309764</v>
      </c>
      <c s="30" r="H23">
        <v>155</v>
      </c>
      <c s="13" r="I23">
        <f>$H$23/$E$23</f>
        <v>0.987261146496815</v>
      </c>
      <c s="30" r="J23">
        <v>2</v>
      </c>
      <c s="13" r="K23">
        <f>$J$23/$E$23</f>
        <v>0.012738853503185</v>
      </c>
      <c s="20" r="L23">
        <f>$E$23/($B$23/100000)</f>
        <v>45.0603004402707</v>
      </c>
      <c s="20" r="M23">
        <f>($F$23-$E$23)/(($C$23-$B$23)/100000)</f>
        <v>17.2531214528944</v>
      </c>
      <c t="s" r="N23">
        <v>100</v>
      </c>
    </row>
    <row r="24">
      <c t="s" r="A24">
        <v>35</v>
      </c>
      <c s="1" r="B24">
        <v>1044143</v>
      </c>
      <c s="1" r="C24">
        <v>9636871</v>
      </c>
      <c s="13" r="D24">
        <f>B24/C24</f>
        <v>0.108348757599848</v>
      </c>
      <c s="30" r="E24">
        <v>324</v>
      </c>
      <c s="30" r="F24">
        <v>1441</v>
      </c>
      <c s="13" r="G24">
        <f>$E$24/$F$24</f>
        <v>0.224843858431645</v>
      </c>
      <c s="30" r="H24">
        <v>320</v>
      </c>
      <c s="13" r="I24">
        <f>$H$24/$E$24</f>
        <v>0.987654320987654</v>
      </c>
      <c s="30" r="J24">
        <v>4</v>
      </c>
      <c s="13" r="K24">
        <f>$J$24/$E$24</f>
        <v>0.012345679012346</v>
      </c>
      <c s="20" r="L24">
        <f>$E$24/($B$24/100000)</f>
        <v>31.0302324490036</v>
      </c>
      <c s="20" r="M24">
        <f>($F$24-$E$24)/(($C$24-$B$24)/100000)</f>
        <v>12.999364113469</v>
      </c>
      <c t="s" r="N24">
        <v>101</v>
      </c>
    </row>
    <row r="25">
      <c t="s" r="A25">
        <v>36</v>
      </c>
      <c s="1" r="B25">
        <v>396961</v>
      </c>
      <c s="1" r="C25">
        <v>3316277</v>
      </c>
      <c s="13" r="D25">
        <f>B25/C25</f>
        <v>0.119700797008211</v>
      </c>
      <c s="30" r="E25">
        <v>123</v>
      </c>
      <c s="30" r="F25">
        <v>530</v>
      </c>
      <c s="13" r="G25">
        <f>$E$25/$F$25</f>
        <v>0.232075471698113</v>
      </c>
      <c s="30" r="H25">
        <v>116</v>
      </c>
      <c s="13" r="I25">
        <f>$H$25/$E$25</f>
        <v>0.943089430894309</v>
      </c>
      <c s="30" r="J25">
        <v>7</v>
      </c>
      <c s="13" r="K25">
        <f>$J$25/$E$25</f>
        <v>0.056910569105691</v>
      </c>
      <c s="20" r="L25">
        <f>$E$25/($B$25/100000)</f>
        <v>30.9854116651258</v>
      </c>
      <c s="20" r="M25">
        <f>($F$25-$E$25)/(($C$25-$B$25)/100000)</f>
        <v>13.9416219415781</v>
      </c>
      <c t="s" r="N25">
        <v>102</v>
      </c>
    </row>
    <row r="26">
      <c t="s" r="A26">
        <v>37</v>
      </c>
      <c s="1" r="B26">
        <v>1613252</v>
      </c>
      <c s="1" r="C26">
        <v>17190551</v>
      </c>
      <c s="13" r="D26">
        <f>B26/C26</f>
        <v>0.093845275814603</v>
      </c>
      <c s="29" r="E26">
        <v>434</v>
      </c>
      <c s="30" r="F26">
        <v>2433</v>
      </c>
      <c s="13" r="G26">
        <f>$E$26/$F$26</f>
        <v>0.178380600082203</v>
      </c>
      <c s="30" r="H26">
        <v>427</v>
      </c>
      <c s="13" r="I26">
        <f>$H$26/$E$26</f>
        <v>0.983870967741936</v>
      </c>
      <c s="30" r="J26">
        <v>7</v>
      </c>
      <c s="13" r="K26">
        <f>$J$26/$E$26</f>
        <v>0.016129032258064</v>
      </c>
      <c s="20" r="L26">
        <f>$E$26/($B$26/100000)</f>
        <v>26.902182672019</v>
      </c>
      <c s="20" r="M26">
        <f>($F$26-$E$26)/(($C$26-$B$26)/100000)</f>
        <v>12.8327767220749</v>
      </c>
      <c t="s" r="N26">
        <v>103</v>
      </c>
    </row>
    <row r="27">
      <c t="s" r="A27">
        <v>38</v>
      </c>
      <c s="1" r="B27">
        <v>155573</v>
      </c>
      <c s="1" r="C27">
        <v>1821224</v>
      </c>
      <c s="13" r="D27">
        <f>B27/C27</f>
        <v>0.085422221538921</v>
      </c>
      <c s="30" r="E27">
        <v>68</v>
      </c>
      <c s="30" r="F27">
        <v>378</v>
      </c>
      <c s="13" r="G27">
        <f>$E$27/$F$27</f>
        <v>0.17989417989418</v>
      </c>
      <c s="30" r="H27">
        <v>67</v>
      </c>
      <c s="13" r="I27">
        <f>$H$27/$E$27</f>
        <v>0.985294117647059</v>
      </c>
      <c s="30" r="J27">
        <v>1</v>
      </c>
      <c s="13" r="K27">
        <f>$J$27/$E$27</f>
        <v>0.014705882352941</v>
      </c>
      <c s="20" r="L27">
        <f>$E$27/($B$27/100000)</f>
        <v>43.7093840190779</v>
      </c>
      <c s="20" r="M27">
        <f>($F$27-$E$27)/(($C$27-$B$27)/100000)</f>
        <v>18.6113417516635</v>
      </c>
      <c t="s" r="N27">
        <v>104</v>
      </c>
    </row>
    <row r="28">
      <c t="s" r="A28">
        <v>39</v>
      </c>
      <c s="1" r="B28">
        <v>55351</v>
      </c>
      <c s="1" r="C28">
        <v>489141</v>
      </c>
      <c s="13" r="D28">
        <f>B28/C28</f>
        <v>0.11315960019708</v>
      </c>
      <c s="30" r="E28">
        <v>19</v>
      </c>
      <c s="30" r="F28">
        <v>89</v>
      </c>
      <c s="13" r="G28">
        <f>$E$28/$F$28</f>
        <v>0.213483146067416</v>
      </c>
      <c s="30" r="H28">
        <v>18</v>
      </c>
      <c s="13" r="I28">
        <f>$H$28/$E$28</f>
        <v>0.947368421052632</v>
      </c>
      <c s="30" r="J28">
        <v>1</v>
      </c>
      <c s="13" r="K28">
        <f>$J$28/$E$28</f>
        <v>0.052631578947368</v>
      </c>
      <c s="20" r="L28">
        <f>$E$28/($B$28/100000)</f>
        <v>34.3263897671226</v>
      </c>
      <c s="20" r="M28">
        <f>($F$28-$E$28)/(($C$28-$B$28)/100000)</f>
        <v>16.1368404066484</v>
      </c>
      <c t="s" r="N28">
        <v>105</v>
      </c>
    </row>
    <row r="29">
      <c t="s" r="A29">
        <v>40</v>
      </c>
      <c s="1" r="B29">
        <v>757595</v>
      </c>
      <c s="1" r="C29">
        <v>5779184</v>
      </c>
      <c s="13" r="D29">
        <f>B29/C29</f>
        <v>0.131090306174713</v>
      </c>
      <c s="30" r="E29">
        <v>178</v>
      </c>
      <c s="30" r="F29">
        <v>880</v>
      </c>
      <c s="13" r="G29">
        <f>$E$29/$F$29</f>
        <v>0.202272727272727</v>
      </c>
      <c s="30" r="H29">
        <v>173</v>
      </c>
      <c s="13" r="I29">
        <f>$H$29/$E$29</f>
        <v>0.971910112359551</v>
      </c>
      <c s="30" r="J29">
        <v>5</v>
      </c>
      <c s="13" r="K29">
        <f>$J$29/$E$29</f>
        <v>0.028089887640449</v>
      </c>
      <c s="20" r="L29">
        <f>$E$29/($B$29/100000)</f>
        <v>23.4954032167583</v>
      </c>
      <c s="20" r="M29">
        <f>($F$29-$E$29)/(($C$29-$B$29)/100000)</f>
        <v>13.9796387159523</v>
      </c>
      <c t="s" r="N29">
        <v>106</v>
      </c>
    </row>
    <row r="30">
      <c t="s" r="A30">
        <v>41</v>
      </c>
      <c s="1" r="B30">
        <v>622263</v>
      </c>
      <c s="1" r="C30">
        <v>4888868</v>
      </c>
      <c s="13" r="D30">
        <f>B30/C30</f>
        <v>0.127281612021433</v>
      </c>
      <c s="30" r="E30">
        <v>229</v>
      </c>
      <c s="30" r="F30">
        <v>865</v>
      </c>
      <c s="13" r="G30">
        <f>$E$30/$F$30</f>
        <v>0.264739884393064</v>
      </c>
      <c s="30" r="H30">
        <v>223</v>
      </c>
      <c s="13" r="I30">
        <f>$H$30/$E$30</f>
        <v>0.973799126637555</v>
      </c>
      <c s="30" r="J30">
        <v>6</v>
      </c>
      <c s="13" r="K30">
        <f>$J$30/$E$30</f>
        <v>0.026200873362445</v>
      </c>
      <c s="20" r="L30">
        <f>$E$30/($B$30/100000)</f>
        <v>36.801159638288</v>
      </c>
      <c s="20" r="M30">
        <f>($F$30-$E$30)/(($C$30-$B$30)/100000)</f>
        <v>14.9064654450084</v>
      </c>
      <c t="s" r="N30">
        <v>107</v>
      </c>
    </row>
    <row customHeight="1" r="31" ht="12.0">
      <c t="s" r="A31">
        <v>42</v>
      </c>
      <c s="1" r="B31">
        <v>171036</v>
      </c>
      <c s="1" r="C31">
        <v>1423318</v>
      </c>
      <c s="13" r="D31">
        <f>B31/C31</f>
        <v>0.120167102502744</v>
      </c>
      <c s="30" r="E31">
        <v>67</v>
      </c>
      <c s="30" r="F31">
        <v>300</v>
      </c>
      <c s="13" r="G31">
        <f>$E$31/$F$31</f>
        <v>0.223333333333333</v>
      </c>
      <c s="30" r="H31">
        <v>67</v>
      </c>
      <c s="13" r="I31">
        <f>$H$31/$E$31</f>
        <v>1</v>
      </c>
      <c s="30" r="J31">
        <v>0</v>
      </c>
      <c s="13" r="K31">
        <f>$J$31/$E$31</f>
        <v>0</v>
      </c>
      <c s="20" r="L31">
        <f>$E$31/($B$31/100000)</f>
        <v>39.1730395940036</v>
      </c>
      <c s="20" r="M31">
        <f>($F$31-$E$31)/(($C$31-$B$31)/100000)</f>
        <v>18.606032826472</v>
      </c>
      <c t="s" r="N31">
        <v>108</v>
      </c>
    </row>
    <row r="32">
      <c t="s" s="6" r="A32">
        <v>43</v>
      </c>
      <c s="22" r="B32">
        <f>SUM(B2:B31)</f>
        <v>14921733</v>
      </c>
      <c s="22" r="C32">
        <f>SUM(C2:C31)</f>
        <v>153081597</v>
      </c>
      <c s="17" r="D32">
        <f>B32/C32</f>
        <v>0.097475681547796</v>
      </c>
      <c s="25" r="E32">
        <f>SUM(E2:E31)</f>
        <v>4491</v>
      </c>
      <c s="25" r="F32">
        <f>SUM(F2:F31)</f>
        <v>22601</v>
      </c>
      <c s="17" r="G32">
        <f>E32/F32</f>
        <v>0.198708021768948</v>
      </c>
      <c s="6" r="H32">
        <f>SUM(H2:H31)</f>
        <v>4372</v>
      </c>
      <c s="17" r="I32">
        <f>H32/E32</f>
        <v>0.973502560676909</v>
      </c>
      <c s="6" r="J32">
        <f>SUM(J2:J31)</f>
        <v>119</v>
      </c>
      <c s="17" r="K32">
        <f>J32/E32</f>
        <v>0.026497439323091</v>
      </c>
      <c s="32" r="L32">
        <f>$E$32/($B$32/100000)</f>
        <v>30.0970403370708</v>
      </c>
      <c s="32" r="M32">
        <f>($F$32-$E$32)/(($C$32-$B$32)/100000)</f>
        <v>13.1080036384518</v>
      </c>
      <c s="6" r="N32"/>
    </row>
    <row r="33">
      <c s="23" r="B33"/>
      <c s="23" r="C33"/>
    </row>
    <row r="34">
      <c t="s" s="28" r="A34">
        <v>44</v>
      </c>
      <c t="s" s="16" r="B34">
        <v>45</v>
      </c>
      <c t="s" s="26" r="C34">
        <v>46</v>
      </c>
      <c t="s" s="3" r="D34">
        <v>47</v>
      </c>
      <c t="s" s="3" r="E34">
        <v>48</v>
      </c>
      <c t="s" s="3" r="F34">
        <v>49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4" max="14" hidden="1"/>
  </cols>
  <sheetData>
    <row r="1">
      <c t="s" s="6" r="A1">
        <v>0</v>
      </c>
      <c t="s" s="25" r="B1">
        <v>1</v>
      </c>
      <c t="s" s="25" r="C1">
        <v>2</v>
      </c>
      <c t="s" s="6" r="D1">
        <v>3</v>
      </c>
      <c t="s" s="6" r="E1">
        <v>4</v>
      </c>
      <c t="s" s="6" r="F1">
        <v>5</v>
      </c>
      <c t="s" s="6" r="G1">
        <v>6</v>
      </c>
      <c t="s" s="6" r="H1">
        <v>7</v>
      </c>
      <c t="s" s="6" r="I1">
        <v>8</v>
      </c>
      <c t="s" s="6" r="J1">
        <v>9</v>
      </c>
      <c t="s" s="6" r="K1">
        <v>10</v>
      </c>
      <c t="s" s="6" r="L1">
        <v>11</v>
      </c>
      <c t="s" s="6" r="M1">
        <v>12</v>
      </c>
      <c t="s" s="6" r="N1">
        <v>50</v>
      </c>
    </row>
    <row r="2">
      <c t="s" r="A2">
        <v>13</v>
      </c>
      <c s="1" r="B2">
        <v>67833</v>
      </c>
      <c s="1" r="C2">
        <v>486235</v>
      </c>
      <c s="13" r="D2">
        <f>B2/C2</f>
        <v>0.13950661717071</v>
      </c>
      <c s="30" r="E2">
        <v>27</v>
      </c>
      <c s="30" r="F2">
        <v>169</v>
      </c>
      <c s="13" r="G2">
        <f>$E$2/$F$2</f>
        <v>0.159763313609467</v>
      </c>
      <c s="30" r="H2">
        <v>27</v>
      </c>
      <c s="13" r="I2">
        <f>$H$2/$E$2</f>
        <v>1</v>
      </c>
      <c s="30" r="J2">
        <v>0</v>
      </c>
      <c s="13" r="K2">
        <f>$J$2/$E$2</f>
        <v>0</v>
      </c>
      <c s="20" r="L2">
        <f>$E$2/($B$2/100000)</f>
        <v>39.8036353986997</v>
      </c>
      <c s="20" r="M2">
        <f>($F$2-$E$2)/(($C$2-$B$2)/100000)</f>
        <v>33.9386523008972</v>
      </c>
      <c t="s" r="N2">
        <v>109</v>
      </c>
    </row>
    <row r="3">
      <c t="s" r="A3">
        <v>14</v>
      </c>
      <c s="1" r="B3">
        <v>243494</v>
      </c>
      <c s="1" r="C3">
        <v>2145844</v>
      </c>
      <c s="13" r="D3">
        <f>B3/C3</f>
        <v>0.113472367982015</v>
      </c>
      <c s="30" r="E3">
        <v>96</v>
      </c>
      <c s="30" r="F3">
        <v>447</v>
      </c>
      <c s="13" r="G3">
        <f>$E$3/$F$3</f>
        <v>0.214765100671141</v>
      </c>
      <c s="30" r="H3">
        <v>90</v>
      </c>
      <c s="13" r="I3">
        <f>$H$3/$E$3</f>
        <v>0.9375</v>
      </c>
      <c s="30" r="J3">
        <v>6</v>
      </c>
      <c s="13" r="K3">
        <f>$J$3/$E$3</f>
        <v>0.0625</v>
      </c>
      <c s="20" r="L3">
        <f>$E$3/($B$3/100000)</f>
        <v>39.4260228178107</v>
      </c>
      <c s="20" r="M3">
        <f>($F$3-$E$3)/(($C$3-$B$3)/100000)</f>
        <v>18.4508634057876</v>
      </c>
      <c t="s" r="N3">
        <v>110</v>
      </c>
    </row>
    <row r="4">
      <c t="s" r="A4">
        <v>15</v>
      </c>
      <c s="1" r="B4">
        <v>2034700</v>
      </c>
      <c s="1" r="C4">
        <v>27233110</v>
      </c>
      <c s="13" r="D4">
        <f>B4/C4</f>
        <v>0.074714199002611</v>
      </c>
      <c s="30" r="E4">
        <v>727</v>
      </c>
      <c s="30" r="F4">
        <v>3775</v>
      </c>
      <c s="13" r="G4">
        <f>$E$4/$F$4</f>
        <v>0.192582781456954</v>
      </c>
      <c s="30" r="H4">
        <v>712</v>
      </c>
      <c s="13" r="I4">
        <f>$H$4/$E$4</f>
        <v>0.979367262723521</v>
      </c>
      <c s="30" r="J4">
        <v>15</v>
      </c>
      <c s="13" r="K4">
        <f>$J$4/$E$4</f>
        <v>0.020632737276479</v>
      </c>
      <c s="20" r="L4">
        <f>$E$4/($B$4/100000)</f>
        <v>35.7300830589276</v>
      </c>
      <c s="20" r="M4">
        <f>($F$4-$E$4)/(($C$4-$B$4)/100000)</f>
        <v>12.0960012953198</v>
      </c>
      <c t="s" r="N4">
        <v>111</v>
      </c>
    </row>
    <row r="5">
      <c t="s" r="A5">
        <v>16</v>
      </c>
      <c s="1" r="B5">
        <v>415094</v>
      </c>
      <c s="1" r="C5">
        <v>3705758</v>
      </c>
      <c s="13" r="D5">
        <f>B5/C5</f>
        <v>0.11201325073035</v>
      </c>
      <c s="30" r="E5">
        <v>188</v>
      </c>
      <c s="30" r="F5">
        <v>803</v>
      </c>
      <c s="13" r="G5">
        <f>$E$5/$F$5</f>
        <v>0.23412204234122</v>
      </c>
      <c s="30" r="H5">
        <v>179</v>
      </c>
      <c s="13" r="I5">
        <f>$H$5/$E$5</f>
        <v>0.952127659574468</v>
      </c>
      <c s="30" r="J5">
        <v>9</v>
      </c>
      <c s="13" r="K5">
        <f>$J$5/$E$5</f>
        <v>0.047872340425532</v>
      </c>
      <c s="20" r="L5">
        <f>$E$5/($B$5/100000)</f>
        <v>45.2909461471378</v>
      </c>
      <c s="20" r="M5">
        <f>($F$5-$E$5)/(($C$5-$B$5)/100000)</f>
        <v>18.6892371873883</v>
      </c>
      <c t="s" r="N5">
        <v>112</v>
      </c>
    </row>
    <row r="6">
      <c t="s" r="A6">
        <v>17</v>
      </c>
      <c s="1" r="B6">
        <v>75987</v>
      </c>
      <c s="1" r="C6">
        <v>661193</v>
      </c>
      <c s="13" r="D6">
        <f>B6/C6</f>
        <v>0.114924084193269</v>
      </c>
      <c s="30" r="E6">
        <v>23</v>
      </c>
      <c s="30" r="F6">
        <v>109</v>
      </c>
      <c s="13" r="G6">
        <f>$E$6/$F$6</f>
        <v>0.211009174311927</v>
      </c>
      <c s="30" r="H6">
        <v>23</v>
      </c>
      <c s="13" r="I6">
        <f>$H$6/$E$6</f>
        <v>1</v>
      </c>
      <c s="30" r="J6">
        <v>0</v>
      </c>
      <c s="13" r="K6">
        <f>$J$6/$E$6</f>
        <v>0</v>
      </c>
      <c s="20" r="L6">
        <f>$E$6/($B$6/100000)</f>
        <v>30.2683353731559</v>
      </c>
      <c s="20" r="M6">
        <f>($F$6-$E$6)/(($C$6-$B$6)/100000)</f>
        <v>14.6956798118953</v>
      </c>
      <c t="s" r="N6">
        <v>113</v>
      </c>
    </row>
    <row r="7">
      <c t="s" r="A7">
        <v>18</v>
      </c>
      <c s="1" r="B7">
        <v>135394</v>
      </c>
      <c s="1" r="C7">
        <v>1105360</v>
      </c>
      <c s="13" r="D7">
        <f>B7/C7</f>
        <v>0.12248860099877</v>
      </c>
      <c s="30" r="E7">
        <v>75</v>
      </c>
      <c s="30" r="F7">
        <v>252</v>
      </c>
      <c s="13" r="G7">
        <f>$E$7/$F$7</f>
        <v>0.297619047619048</v>
      </c>
      <c s="30" r="H7">
        <v>74</v>
      </c>
      <c s="13" r="I7">
        <f>$H$7/$E$7</f>
        <v>0.986666666666667</v>
      </c>
      <c s="30" r="J7">
        <v>1</v>
      </c>
      <c s="13" r="K7">
        <f>$J$7/$E$7</f>
        <v>0.013333333333333</v>
      </c>
      <c s="20" r="L7">
        <f>$E$7/($B$7/100000)</f>
        <v>55.3938874691641</v>
      </c>
      <c s="20" r="M7">
        <f>($F$7-$E$7)/(($C$7-$B$7)/100000)</f>
        <v>18.2480623032148</v>
      </c>
      <c t="s" r="N7">
        <v>114</v>
      </c>
    </row>
    <row r="8">
      <c t="s" r="A8">
        <v>19</v>
      </c>
      <c s="1" r="B8">
        <v>486149</v>
      </c>
      <c s="1" r="C8">
        <v>4787570</v>
      </c>
      <c s="13" r="D8">
        <f>B8/C8</f>
        <v>0.101543998312296</v>
      </c>
      <c s="30" r="E8">
        <v>184</v>
      </c>
      <c s="30" r="F8">
        <v>809</v>
      </c>
      <c s="13" r="G8">
        <f>$E$8/$F$8</f>
        <v>0.227441285537701</v>
      </c>
      <c s="30" r="H8">
        <v>180</v>
      </c>
      <c s="13" r="I8">
        <f>$H$8/$E$8</f>
        <v>0.978260869565217</v>
      </c>
      <c s="30" r="J8">
        <v>4</v>
      </c>
      <c s="13" r="K8">
        <f>$J$8/$E$8</f>
        <v>0.021739130434783</v>
      </c>
      <c s="20" r="L8">
        <f>$E$8/($B$8/100000)</f>
        <v>37.8484785528717</v>
      </c>
      <c s="20" r="M8">
        <f>($F$8-$E$8)/(($C$8-$B$8)/100000)</f>
        <v>14.5300820356808</v>
      </c>
      <c t="s" r="N8">
        <v>115</v>
      </c>
    </row>
    <row r="9">
      <c t="s" r="A9">
        <v>20</v>
      </c>
      <c s="1" r="B9">
        <v>231810</v>
      </c>
      <c s="1" r="C9">
        <v>2084264</v>
      </c>
      <c s="13" r="D9">
        <f>B9/C9</f>
        <v>0.111219116196413</v>
      </c>
      <c s="30" r="E9">
        <v>74</v>
      </c>
      <c s="30" r="F9">
        <v>337</v>
      </c>
      <c s="13" r="G9">
        <f>$E$9/$F$9</f>
        <v>0.219584569732938</v>
      </c>
      <c s="30" r="H9">
        <v>73</v>
      </c>
      <c s="13" r="I9">
        <f>$H$9/$E$9</f>
        <v>0.986486486486486</v>
      </c>
      <c s="30" r="J9">
        <v>1</v>
      </c>
      <c s="13" r="K9">
        <f>$J$9/$E$9</f>
        <v>0.013513513513514</v>
      </c>
      <c s="20" r="L9">
        <f>$E$9/($B$9/100000)</f>
        <v>31.9226953108149</v>
      </c>
      <c s="20" r="M9">
        <f>($F$9-$E$9)/(($C$9-$B$9)/100000)</f>
        <v>14.1973835787555</v>
      </c>
      <c t="s" r="N9">
        <v>116</v>
      </c>
    </row>
    <row r="10">
      <c t="s" r="A10">
        <v>21</v>
      </c>
      <c s="1" r="B10">
        <v>422508</v>
      </c>
      <c s="1" r="C10">
        <v>5062590</v>
      </c>
      <c s="13" r="D10">
        <f>B10/C10</f>
        <v>0.083456886692385</v>
      </c>
      <c s="30" r="E10">
        <v>48</v>
      </c>
      <c s="30" r="F10">
        <v>509</v>
      </c>
      <c s="13" r="G10">
        <f>$E$10/$F$10</f>
        <v>0.094302554027505</v>
      </c>
      <c s="30" r="H10">
        <v>48</v>
      </c>
      <c s="13" r="I10">
        <f>$H$10/$E$10</f>
        <v>1</v>
      </c>
      <c s="30" r="J10">
        <v>0</v>
      </c>
      <c s="13" r="K10">
        <f>$J$10/$E$10</f>
        <v>0</v>
      </c>
      <c s="20" r="L10">
        <f>$E$10/($B$10/100000)</f>
        <v>11.360731631117</v>
      </c>
      <c s="20" r="M10">
        <f>($F$10-$E$10)/(($C$10-$B$10)/100000)</f>
        <v>9.93516924916413</v>
      </c>
      <c t="s" r="N10">
        <v>117</v>
      </c>
    </row>
    <row r="11">
      <c t="s" r="A11">
        <v>22</v>
      </c>
      <c s="1" r="B11">
        <v>720840</v>
      </c>
      <c s="1" r="C11">
        <v>7603028</v>
      </c>
      <c s="13" r="D11">
        <f>B11/C11</f>
        <v>0.094809594282699</v>
      </c>
      <c s="30" r="E11">
        <v>224</v>
      </c>
      <c s="30" r="F11">
        <v>1180</v>
      </c>
      <c s="13" r="G11">
        <f>$E$11/$F$11</f>
        <v>0.189830508474576</v>
      </c>
      <c s="30" r="H11">
        <v>219</v>
      </c>
      <c s="13" r="I11">
        <f>$H$11/$E$11</f>
        <v>0.977678571428571</v>
      </c>
      <c s="30" r="J11">
        <v>5</v>
      </c>
      <c s="13" r="K11">
        <f>$J$11/$E$11</f>
        <v>0.022321428571429</v>
      </c>
      <c s="20" r="L11">
        <f>$E$11/($B$11/100000)</f>
        <v>31.0748571111481</v>
      </c>
      <c s="20" r="M11">
        <f>($F$11-$E$11)/(($C$11-$B$11)/100000)</f>
        <v>13.8909311980434</v>
      </c>
      <c t="s" r="N11">
        <v>118</v>
      </c>
    </row>
    <row r="12">
      <c t="s" r="A12">
        <v>23</v>
      </c>
      <c s="1" r="B12">
        <v>391485</v>
      </c>
      <c s="1" r="C12">
        <v>3966540</v>
      </c>
      <c s="13" r="D12">
        <f>B12/C12</f>
        <v>0.098696849143082</v>
      </c>
      <c s="30" r="E12">
        <v>110</v>
      </c>
      <c s="30" r="F12">
        <v>596</v>
      </c>
      <c s="13" r="G12">
        <f>$E$12/$F$12</f>
        <v>0.184563758389262</v>
      </c>
      <c s="30" r="H12">
        <v>109</v>
      </c>
      <c s="13" r="I12">
        <f>$H$12/$E$12</f>
        <v>0.990909090909091</v>
      </c>
      <c s="30" r="J12">
        <v>1</v>
      </c>
      <c s="13" r="K12">
        <f>$J$12/$E$12</f>
        <v>0.009090909090909</v>
      </c>
      <c s="20" r="L12">
        <f>$E$12/($B$12/100000)</f>
        <v>28.0981391368763</v>
      </c>
      <c s="20" r="M12">
        <f>($F$12-$E$12)/(($C$12-$B$12)/100000)</f>
        <v>13.5941964529217</v>
      </c>
      <c t="s" r="N12">
        <v>119</v>
      </c>
    </row>
    <row r="13">
      <c t="s" r="A13">
        <v>24</v>
      </c>
      <c s="1" r="B13">
        <v>209831</v>
      </c>
      <c s="1" r="C13">
        <v>2158203</v>
      </c>
      <c s="13" r="D13">
        <f>B13/C13</f>
        <v>0.097224867169585</v>
      </c>
      <c s="30" r="E13">
        <v>81</v>
      </c>
      <c s="30" r="F13">
        <v>409</v>
      </c>
      <c s="13" r="G13">
        <f>$E$13/$F$13</f>
        <v>0.198044009779951</v>
      </c>
      <c s="30" r="H13">
        <v>81</v>
      </c>
      <c s="13" r="I13">
        <f>$H$13/$E$13</f>
        <v>1</v>
      </c>
      <c s="30" r="J13">
        <v>0</v>
      </c>
      <c s="13" r="K13">
        <f>$J$13/$E$13</f>
        <v>0</v>
      </c>
      <c s="20" r="L13">
        <f>$E$13/($B$13/100000)</f>
        <v>38.6024943883411</v>
      </c>
      <c s="20" r="M13">
        <f>($F$13-$E$13)/(($C$13-$B$13)/100000)</f>
        <v>16.8345675261192</v>
      </c>
      <c t="s" r="N13">
        <v>120</v>
      </c>
    </row>
    <row r="14">
      <c t="s" r="A14">
        <v>25</v>
      </c>
      <c s="1" r="B14">
        <v>508839</v>
      </c>
      <c s="1" r="C14">
        <v>4469294</v>
      </c>
      <c s="13" r="D14">
        <f>B14/C14</f>
        <v>0.113852210214857</v>
      </c>
      <c s="12" r="E14">
        <v>180</v>
      </c>
      <c s="30" r="F14">
        <v>779</v>
      </c>
      <c s="13" r="G14">
        <f>$E$14/$F$14</f>
        <v>0.231065468549422</v>
      </c>
      <c s="12" r="H14">
        <v>177</v>
      </c>
      <c s="13" r="I14">
        <f>$H$14/$E$14</f>
        <v>0.983333333333333</v>
      </c>
      <c s="12" r="J14">
        <v>3</v>
      </c>
      <c s="13" r="K14">
        <f>$J$14/$E$14</f>
        <v>0.016666666666667</v>
      </c>
      <c s="20" r="L14">
        <f>$E$14/($B$14/100000)</f>
        <v>35.3746469905019</v>
      </c>
      <c s="20" r="M14">
        <f>($F$14-$E$14)/(($C$14-$B$14)/100000)</f>
        <v>15.1245248336365</v>
      </c>
      <c t="s" r="N14">
        <v>121</v>
      </c>
    </row>
    <row r="15">
      <c t="s" r="A15">
        <v>26</v>
      </c>
      <c s="1" r="B15">
        <v>100543</v>
      </c>
      <c s="1" r="C15">
        <v>741354</v>
      </c>
      <c s="15" r="D15">
        <f>B15/C15</f>
        <v>0.135620769564877</v>
      </c>
      <c s="30" r="E15">
        <v>50</v>
      </c>
      <c s="30" r="F15">
        <v>203</v>
      </c>
      <c s="15" r="G15">
        <f>$E$15/$F$15</f>
        <v>0.246305418719212</v>
      </c>
      <c s="30" r="H15">
        <v>49</v>
      </c>
      <c s="15" r="I15">
        <f>$H$15/$E$15</f>
        <v>0.98</v>
      </c>
      <c s="30" r="J15">
        <v>1</v>
      </c>
      <c s="15" r="K15">
        <f>$J$15/$E$15</f>
        <v>0.02</v>
      </c>
      <c s="10" r="L15">
        <f>$E$15/($B$15/100000)</f>
        <v>49.7299662830829</v>
      </c>
      <c s="10" r="M15">
        <f>($F$15-$E$15)/(($C$15-$B$15)/100000)</f>
        <v>23.8759946380446</v>
      </c>
      <c t="s" s="9" r="N15">
        <v>122</v>
      </c>
    </row>
    <row r="16">
      <c t="s" r="A16">
        <v>27</v>
      </c>
      <c s="1" r="B16">
        <v>121145</v>
      </c>
      <c s="1" r="C16">
        <v>1021327</v>
      </c>
      <c s="13" r="D16">
        <f>B16/C16</f>
        <v>0.118615291674459</v>
      </c>
      <c s="30" r="E16">
        <v>36</v>
      </c>
      <c s="30" r="F16">
        <v>179</v>
      </c>
      <c s="13" r="G16">
        <f>$E$16/$F$16</f>
        <v>0.201117318435754</v>
      </c>
      <c s="30" r="H16">
        <v>35</v>
      </c>
      <c s="13" r="I16">
        <f>$H$16/$E$16</f>
        <v>0.972222222222222</v>
      </c>
      <c s="30" r="J16">
        <v>1</v>
      </c>
      <c s="13" r="K16">
        <f>$J$16/$E$16</f>
        <v>0.027777777777778</v>
      </c>
      <c s="20" r="L16">
        <f>$E$16/($B$16/100000)</f>
        <v>29.716455487226</v>
      </c>
      <c s="20" r="M16">
        <f>($F$16-$E$16)/(($C$16-$B$16)/100000)</f>
        <v>15.8856764520952</v>
      </c>
      <c s="9" r="N16"/>
    </row>
    <row r="17">
      <c t="s" s="9" r="A17">
        <v>28</v>
      </c>
      <c s="1" r="B17">
        <v>485053</v>
      </c>
      <c s="1" r="C17">
        <v>6623050</v>
      </c>
      <c s="15" r="D17">
        <f>B17/C17</f>
        <v>0.073237103751293</v>
      </c>
      <c s="30" r="E17">
        <v>77</v>
      </c>
      <c s="30" r="F17">
        <v>615</v>
      </c>
      <c s="15" r="G17">
        <f>$E$17/$F$17</f>
        <v>0.12520325203252</v>
      </c>
      <c s="30" r="H17">
        <v>75</v>
      </c>
      <c s="15" r="I17">
        <f>$H$17/$E$17</f>
        <v>0.974025974025974</v>
      </c>
      <c s="30" r="J17">
        <v>2</v>
      </c>
      <c s="15" r="K17">
        <f>$J$17/$E$17</f>
        <v>0.025974025974026</v>
      </c>
      <c s="10" r="L17">
        <f>$E$17/($B$17/100000)</f>
        <v>15.8745539147268</v>
      </c>
      <c s="10" r="M17">
        <f>($F$17-$E$17)/(($C$17-$B$17)/100000)</f>
        <v>8.76507433939769</v>
      </c>
      <c t="s" s="9" r="N17">
        <v>123</v>
      </c>
    </row>
    <row r="18">
      <c t="s" r="A18">
        <v>29</v>
      </c>
      <c s="1" r="B18">
        <v>171725</v>
      </c>
      <c s="1" r="C18">
        <v>1473640</v>
      </c>
      <c s="15" r="D18">
        <f>B18/C18</f>
        <v>0.116531174506664</v>
      </c>
      <c s="30" r="E18">
        <v>80</v>
      </c>
      <c s="30" r="F18">
        <v>419</v>
      </c>
      <c s="15" r="G18">
        <f>$E$18/$F$18</f>
        <v>0.190930787589499</v>
      </c>
      <c s="30" r="H18">
        <v>76</v>
      </c>
      <c s="15" r="I18">
        <f>$H$18/$E$18</f>
        <v>0.95</v>
      </c>
      <c s="30" r="J18">
        <v>4</v>
      </c>
      <c s="15" r="K18">
        <f>$J$18/$E$18</f>
        <v>0.05</v>
      </c>
      <c s="10" r="L18">
        <f>$E$18/($B$18/100000)</f>
        <v>46.5861115155044</v>
      </c>
      <c s="20" r="M18">
        <f>($F$18-$E$18)/(($C$18-$B$18)/100000)</f>
        <v>26.0385662658468</v>
      </c>
      <c t="s" r="N18">
        <v>124</v>
      </c>
    </row>
    <row r="19">
      <c t="s" r="A19">
        <v>30</v>
      </c>
      <c s="1" r="B19">
        <v>1032622</v>
      </c>
      <c s="1" r="C19">
        <v>15051925</v>
      </c>
      <c s="13" r="D19">
        <f>B19/C19</f>
        <v>0.068603982547083</v>
      </c>
      <c s="30" r="E19">
        <v>224</v>
      </c>
      <c s="30" r="F19">
        <v>1409</v>
      </c>
      <c s="15" r="G19">
        <f>$E$19/$F$19</f>
        <v>0.158977998580554</v>
      </c>
      <c s="30" r="H19">
        <v>220</v>
      </c>
      <c s="15" r="I19">
        <f>$H$19/$E$19</f>
        <v>0.982142857142857</v>
      </c>
      <c s="30" r="J19">
        <v>4</v>
      </c>
      <c s="13" r="K19">
        <f>$J$19/$E$19</f>
        <v>0.017857142857143</v>
      </c>
      <c s="20" r="L19">
        <f>$E$19/($B$19/100000)</f>
        <v>21.6923520901162</v>
      </c>
      <c s="20" r="M19">
        <f>($F$19-$E$19)/(($C$19-$B$19)/100000)</f>
        <v>8.45263134693644</v>
      </c>
      <c t="s" r="N19">
        <v>125</v>
      </c>
    </row>
    <row r="20">
      <c t="s" r="A20">
        <v>31</v>
      </c>
      <c s="1" r="B20">
        <v>746259</v>
      </c>
      <c s="1" r="C20">
        <v>6879572</v>
      </c>
      <c s="13" r="D20">
        <f>B20/C20</f>
        <v>0.108474626037783</v>
      </c>
      <c s="30" r="E20">
        <v>238</v>
      </c>
      <c s="30" r="F20">
        <v>1162</v>
      </c>
      <c s="13" r="G20">
        <f>$E$20/$F$20</f>
        <v>0.204819277108434</v>
      </c>
      <c s="30" r="H20">
        <v>232</v>
      </c>
      <c s="13" r="I20">
        <f>$H$20/$E$20</f>
        <v>0.974789915966386</v>
      </c>
      <c s="30" r="J20">
        <v>6</v>
      </c>
      <c s="13" r="K20">
        <f>$J$20/$E$20</f>
        <v>0.025210084033613</v>
      </c>
      <c s="20" r="L20">
        <f>$E$20/($B$20/100000)</f>
        <v>31.8924126878202</v>
      </c>
      <c s="20" r="M20">
        <f>($F$20-$E$20)/(($C$20-$B$20)/100000)</f>
        <v>15.0652673359406</v>
      </c>
      <c t="s" r="N20">
        <v>126</v>
      </c>
    </row>
    <row r="21">
      <c t="s" r="A21">
        <v>32</v>
      </c>
      <c s="1" r="B21">
        <v>54688</v>
      </c>
      <c s="1" r="C21">
        <v>493281</v>
      </c>
      <c s="13" r="D21">
        <f>B21/C21</f>
        <v>0.110865814819545</v>
      </c>
      <c s="30" r="E21">
        <v>14</v>
      </c>
      <c s="30" r="F21">
        <v>86</v>
      </c>
      <c s="13" r="G21">
        <f>$E$21/$F$21</f>
        <v>0.162790697674419</v>
      </c>
      <c s="12" r="H21">
        <v>13</v>
      </c>
      <c s="13" r="I21">
        <f>$H$21/$E$21</f>
        <v>0.928571428571429</v>
      </c>
      <c s="12" r="J21">
        <v>1</v>
      </c>
      <c s="13" r="K21">
        <f>$J$21/$E$21</f>
        <v>0.071428571428571</v>
      </c>
      <c s="20" r="L21">
        <f>$E$21/($B$21/100000)</f>
        <v>25.5997659449971</v>
      </c>
      <c s="20" r="M21">
        <f>($F$21-$E$21)/(($C$21-$B$21)/100000)</f>
        <v>16.4161306724002</v>
      </c>
      <c t="s" r="N21">
        <v>127</v>
      </c>
    </row>
    <row r="22">
      <c t="s" r="A22">
        <v>33</v>
      </c>
      <c s="1" r="B22">
        <v>926863</v>
      </c>
      <c s="1" r="C22">
        <v>8740001</v>
      </c>
      <c s="13" r="D22">
        <f>B22/C22</f>
        <v>0.106048386035654</v>
      </c>
      <c s="30" r="E22">
        <v>264</v>
      </c>
      <c s="30" r="F22">
        <v>1412</v>
      </c>
      <c s="13" r="G22">
        <f>$E$22/$F$22</f>
        <v>0.186968838526912</v>
      </c>
      <c s="30" r="H22">
        <v>259</v>
      </c>
      <c s="13" r="I22">
        <f>$H$22/$E$22</f>
        <v>0.981060606060606</v>
      </c>
      <c s="30" r="J22">
        <v>5</v>
      </c>
      <c s="13" r="K22">
        <f>$J$22/$E$22</f>
        <v>0.018939393939394</v>
      </c>
      <c s="20" r="L22">
        <f>$E$22/($B$22/100000)</f>
        <v>28.4831738886977</v>
      </c>
      <c s="20" r="M22">
        <f>($F$22-$E$22)/(($C$22-$B$22)/100000)</f>
        <v>14.6932000945075</v>
      </c>
      <c t="s" r="N22">
        <v>128</v>
      </c>
    </row>
    <row r="23">
      <c t="s" r="A23">
        <v>34</v>
      </c>
      <c s="1" r="B23">
        <v>349013</v>
      </c>
      <c s="1" r="C23">
        <v>2919847</v>
      </c>
      <c s="13" r="D23">
        <f>B23/C23</f>
        <v>0.119531263110704</v>
      </c>
      <c s="30" r="E23">
        <v>140</v>
      </c>
      <c s="30" r="F23">
        <v>572</v>
      </c>
      <c s="13" r="G23">
        <f>$E$23/$F$23</f>
        <v>0.244755244755245</v>
      </c>
      <c s="30" r="H23">
        <v>136</v>
      </c>
      <c s="13" r="I23">
        <f>$H$23/$E$23</f>
        <v>0.971428571428571</v>
      </c>
      <c s="30" r="J23">
        <v>4</v>
      </c>
      <c s="13" r="K23">
        <f>$J$23/$E$23</f>
        <v>0.028571428571429</v>
      </c>
      <c s="20" r="L23">
        <f>$E$23/($B$23/100000)</f>
        <v>40.1131189955675</v>
      </c>
      <c s="20" r="M23">
        <f>($F$23-$E$23)/(($C$23-$B$23)/100000)</f>
        <v>16.8038854317315</v>
      </c>
      <c t="s" r="N23">
        <v>129</v>
      </c>
    </row>
    <row r="24">
      <c t="s" r="A24">
        <v>35</v>
      </c>
      <c s="1" r="B24">
        <v>1023082</v>
      </c>
      <c s="1" r="C24">
        <v>9671561</v>
      </c>
      <c s="13" r="D24">
        <f>B24/C24</f>
        <v>0.105782510186308</v>
      </c>
      <c s="30" r="E24">
        <v>333</v>
      </c>
      <c s="30" r="F24">
        <v>1539</v>
      </c>
      <c s="13" r="G24">
        <f>$E$24/$F$24</f>
        <v>0.216374269005848</v>
      </c>
      <c s="30" r="H24">
        <v>330</v>
      </c>
      <c s="13" r="I24">
        <f>$H$24/$E$24</f>
        <v>0.990990990990991</v>
      </c>
      <c s="30" r="J24">
        <v>3</v>
      </c>
      <c s="13" r="K24">
        <f>$J$24/$E$24</f>
        <v>0.009009009009009</v>
      </c>
      <c s="20" r="L24">
        <f>$E$24/($B$24/100000)</f>
        <v>32.5487106605336</v>
      </c>
      <c s="20" r="M24">
        <f>($F$24-$E$24)/(($C$24-$B$24)/100000)</f>
        <v>13.9446485329964</v>
      </c>
      <c t="s" r="N24">
        <v>130</v>
      </c>
    </row>
    <row r="25">
      <c t="s" r="A25">
        <v>36</v>
      </c>
      <c s="1" r="B25">
        <v>391275</v>
      </c>
      <c s="1" r="C25">
        <v>3375008</v>
      </c>
      <c s="13" r="D25">
        <f>B25/C25</f>
        <v>0.115933058529046</v>
      </c>
      <c s="30" r="E25">
        <v>137</v>
      </c>
      <c s="30" r="F25">
        <v>565</v>
      </c>
      <c s="13" r="G25">
        <f>$E$25/$F$25</f>
        <v>0.242477876106195</v>
      </c>
      <c s="30" r="H25">
        <v>131</v>
      </c>
      <c s="13" r="I25">
        <f>$H$25/$E$25</f>
        <v>0.956204379562044</v>
      </c>
      <c s="29" r="J25">
        <v>6</v>
      </c>
      <c s="13" r="K25">
        <f>$J$25/$E$25</f>
        <v>0.043795620437956</v>
      </c>
      <c s="20" r="L25">
        <f>$E$25/($B$25/100000)</f>
        <v>35.0137371413967</v>
      </c>
      <c s="20" r="M25">
        <f>($F$25-$E$25)/(($C$25-$B$25)/100000)</f>
        <v>14.3444470399999</v>
      </c>
      <c t="s" r="N25">
        <v>131</v>
      </c>
    </row>
    <row r="26">
      <c t="s" r="A26">
        <v>37</v>
      </c>
      <c s="1" r="B26">
        <v>1603981</v>
      </c>
      <c s="1" r="C26">
        <v>17493335</v>
      </c>
      <c s="13" r="D26">
        <f>B26/C26</f>
        <v>0.091690978306881</v>
      </c>
      <c s="29" r="E26">
        <v>454</v>
      </c>
      <c s="30" r="F26">
        <v>2552</v>
      </c>
      <c s="13" r="G26">
        <f>$E$26/$F$26</f>
        <v>0.177899686520376</v>
      </c>
      <c s="30" r="H26">
        <v>445</v>
      </c>
      <c s="13" r="I26">
        <f>$H$26/$E$26</f>
        <v>0.980176211453744</v>
      </c>
      <c s="30" r="J26">
        <v>9</v>
      </c>
      <c s="13" r="K26">
        <f>$J$26/$E$26</f>
        <v>0.019823788546256</v>
      </c>
      <c s="20" r="L26">
        <f>$E$26/($B$26/100000)</f>
        <v>28.304574680124</v>
      </c>
      <c s="20" r="M26">
        <f>($F$26-$E$26)/(($C$26-$B$26)/100000)</f>
        <v>13.2038092926874</v>
      </c>
      <c t="s" r="N26">
        <v>132</v>
      </c>
    </row>
    <row r="27">
      <c t="s" r="A27">
        <v>38</v>
      </c>
      <c s="1" r="B27">
        <v>146547</v>
      </c>
      <c s="1" r="C27">
        <v>1875269</v>
      </c>
      <c s="13" r="D27">
        <f>B27/C27</f>
        <v>0.078147188483359</v>
      </c>
      <c s="30" r="E27">
        <v>55</v>
      </c>
      <c s="30" r="F27">
        <v>390</v>
      </c>
      <c s="13" r="G27">
        <f>$E$27/$F$27</f>
        <v>0.141025641025641</v>
      </c>
      <c s="30" r="H27">
        <v>55</v>
      </c>
      <c s="13" r="I27">
        <f>$H$27/$E$27</f>
        <v>1</v>
      </c>
      <c s="30" r="J27">
        <v>0</v>
      </c>
      <c s="13" r="K27">
        <f>$J$27/$E$27</f>
        <v>0</v>
      </c>
      <c s="20" r="L27">
        <f>$E$27/($B$27/100000)</f>
        <v>37.5306215753308</v>
      </c>
      <c s="20" r="M27">
        <f>($F$27-$E$27)/(($C$27-$B$27)/100000)</f>
        <v>19.3784772797477</v>
      </c>
      <c t="s" r="N27">
        <v>133</v>
      </c>
    </row>
    <row r="28">
      <c t="s" r="A28">
        <v>39</v>
      </c>
      <c s="1" r="B28">
        <v>53175</v>
      </c>
      <c s="1" r="C28">
        <v>491776</v>
      </c>
      <c s="13" r="D28">
        <f>B28/C28</f>
        <v>0.10812849752733</v>
      </c>
      <c s="30" r="E28">
        <v>15</v>
      </c>
      <c s="30" r="F28">
        <v>94</v>
      </c>
      <c s="13" r="G28">
        <f>$E$28/$F$28</f>
        <v>0.159574468085106</v>
      </c>
      <c s="30" r="H28">
        <v>14</v>
      </c>
      <c s="13" r="I28">
        <f>$H$28/$E$28</f>
        <v>0.933333333333333</v>
      </c>
      <c s="30" r="J28">
        <v>1</v>
      </c>
      <c s="13" r="K28">
        <f>$J$28/$E$28</f>
        <v>0.066666666666667</v>
      </c>
      <c s="20" r="L28">
        <f>$E$28/($B$28/100000)</f>
        <v>28.2087447108604</v>
      </c>
      <c s="20" r="M28">
        <f>($F$28-$E$28)/(($C$28-$B$28)/100000)</f>
        <v>18.0118148385435</v>
      </c>
      <c t="s" r="N28">
        <v>134</v>
      </c>
    </row>
    <row r="29">
      <c t="s" r="A29">
        <v>40</v>
      </c>
      <c s="1" r="B29">
        <v>720855</v>
      </c>
      <c s="1" r="C29">
        <v>5812063</v>
      </c>
      <c s="13" r="D29">
        <f>B29/C29</f>
        <v>0.124027389241995</v>
      </c>
      <c s="30" r="E29">
        <v>203</v>
      </c>
      <c s="30" r="F29">
        <v>948</v>
      </c>
      <c s="13" r="G29">
        <f>$E$29/$F$29</f>
        <v>0.214135021097046</v>
      </c>
      <c s="30" r="H29">
        <v>194</v>
      </c>
      <c s="13" r="I29">
        <f>$H$29/$E$29</f>
        <v>0.955665024630542</v>
      </c>
      <c s="30" r="J29">
        <v>9</v>
      </c>
      <c s="13" r="K29">
        <f>$J$29/$E$29</f>
        <v>0.044334975369458</v>
      </c>
      <c s="20" r="L29">
        <f>$E$29/($B$29/100000)</f>
        <v>28.1610032530814</v>
      </c>
      <c s="20" r="M29">
        <f>($F$29-$E$29)/(($C$29-$B$29)/100000)</f>
        <v>14.6330694012109</v>
      </c>
      <c t="s" r="N29">
        <v>135</v>
      </c>
    </row>
    <row r="30">
      <c t="s" r="A30">
        <v>41</v>
      </c>
      <c s="1" r="B30">
        <v>606459</v>
      </c>
      <c s="1" r="C30">
        <v>4942947</v>
      </c>
      <c s="13" r="D30">
        <f>B30/C30</f>
        <v>0.122691786903643</v>
      </c>
      <c s="30" r="E30">
        <v>238</v>
      </c>
      <c s="30" r="F30">
        <v>889</v>
      </c>
      <c s="13" r="G30">
        <f>$E$30/$F$30</f>
        <v>0.267716535433071</v>
      </c>
      <c s="30" r="H30">
        <v>232</v>
      </c>
      <c s="13" r="I30">
        <f>$H$30/$E$30</f>
        <v>0.974789915966386</v>
      </c>
      <c s="30" r="J30">
        <v>6</v>
      </c>
      <c s="13" r="K30">
        <f>$J$30/$E$30</f>
        <v>0.025210084033613</v>
      </c>
      <c s="20" r="L30">
        <f>$E$30/($B$30/100000)</f>
        <v>39.2442028232741</v>
      </c>
      <c s="20" r="M30">
        <f>($F$30-$E$30)/(($C$30-$B$30)/100000)</f>
        <v>15.0121480792752</v>
      </c>
      <c t="s" r="N30">
        <v>136</v>
      </c>
    </row>
    <row r="31">
      <c t="s" r="A31">
        <v>42</v>
      </c>
      <c s="1" r="B31">
        <v>171744</v>
      </c>
      <c s="1" r="C31">
        <v>1426761</v>
      </c>
      <c s="13" r="D31">
        <f>B31/C31</f>
        <v>0.120373349145372</v>
      </c>
      <c s="30" r="E31">
        <v>58</v>
      </c>
      <c s="30" r="F31">
        <v>261</v>
      </c>
      <c s="13" r="G31">
        <f>$E$31/$F$31</f>
        <v>0.222222222222222</v>
      </c>
      <c s="30" r="H31">
        <v>56</v>
      </c>
      <c s="13" r="I31">
        <f>$H$31/$E$31</f>
        <v>0.96551724137931</v>
      </c>
      <c s="30" r="J31">
        <v>2</v>
      </c>
      <c s="13" r="K31">
        <f>$J$31/$E$31</f>
        <v>0.03448275862069</v>
      </c>
      <c s="20" r="L31">
        <f>$E$31/($B$31/100000)</f>
        <v>33.7711943357555</v>
      </c>
      <c s="20" r="M31">
        <f>($F$31-$E$31)/(($C$31-$B$31)/100000)</f>
        <v>16.1750797001156</v>
      </c>
      <c t="s" r="N31">
        <v>137</v>
      </c>
    </row>
    <row r="32">
      <c t="s" s="6" r="A32">
        <v>43</v>
      </c>
      <c s="25" r="B32">
        <f>SUM(B2:B31)</f>
        <v>14648993</v>
      </c>
      <c s="25" r="C32">
        <f>SUM(C2:C31)</f>
        <v>154501706</v>
      </c>
      <c s="17" r="D32">
        <f>B32/C32</f>
        <v>0.094814441725323</v>
      </c>
      <c s="25" r="E32">
        <f>SUM(E2:E31)</f>
        <v>4653</v>
      </c>
      <c s="25" r="F32">
        <f>SUM(F2:F31)</f>
        <v>23469</v>
      </c>
      <c s="17" r="G32">
        <f>E32/F32</f>
        <v>0.198261536494951</v>
      </c>
      <c s="25" r="H32">
        <f>SUM(H2:H31)</f>
        <v>4544</v>
      </c>
      <c s="17" r="I32">
        <f>H32/E32</f>
        <v>0.976574253169998</v>
      </c>
      <c s="6" r="J32">
        <f>SUM(J2:J31)</f>
        <v>109</v>
      </c>
      <c s="17" r="K32">
        <f>J32/E32</f>
        <v>0.023425746830002</v>
      </c>
      <c s="32" r="L32">
        <f>$E$32/($B$32/100000)</f>
        <v>31.7632754688326</v>
      </c>
      <c s="32" r="M32">
        <f>($F$32-$E$32)/(($C$32-$B$32)/100000)</f>
        <v>13.454154443182</v>
      </c>
      <c s="6" r="N32"/>
    </row>
    <row r="33">
      <c s="23" r="B33"/>
      <c s="23" r="C33"/>
    </row>
    <row r="34">
      <c t="s" s="28" r="A34">
        <v>44</v>
      </c>
      <c t="s" s="16" r="B34">
        <v>45</v>
      </c>
      <c t="s" s="26" r="C34">
        <v>46</v>
      </c>
      <c t="s" s="3" r="D34">
        <v>47</v>
      </c>
      <c t="s" s="3" r="E34">
        <v>48</v>
      </c>
      <c t="s" s="3" r="F34">
        <v>49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4" max="14" hidden="1"/>
  </cols>
  <sheetData>
    <row r="1">
      <c t="s" s="6" r="A1">
        <v>0</v>
      </c>
      <c t="s" s="25" r="B1">
        <v>1</v>
      </c>
      <c t="s" s="25" r="C1">
        <v>2</v>
      </c>
      <c t="s" s="6" r="D1">
        <v>3</v>
      </c>
      <c t="s" s="6" r="E1">
        <v>4</v>
      </c>
      <c t="s" s="6" r="F1">
        <v>5</v>
      </c>
      <c t="s" s="6" r="G1">
        <v>6</v>
      </c>
      <c t="s" s="6" r="H1">
        <v>7</v>
      </c>
      <c t="s" s="6" r="I1">
        <v>8</v>
      </c>
      <c t="s" s="6" r="J1">
        <v>9</v>
      </c>
      <c t="s" s="6" r="K1">
        <v>10</v>
      </c>
      <c t="s" s="6" r="L1">
        <v>11</v>
      </c>
      <c t="s" s="6" r="M1">
        <v>12</v>
      </c>
      <c t="s" s="6" r="N1">
        <v>50</v>
      </c>
    </row>
    <row r="2">
      <c t="s" r="A2">
        <v>13</v>
      </c>
      <c s="1" r="B2">
        <v>70458</v>
      </c>
      <c s="1" r="C2">
        <v>500570</v>
      </c>
      <c s="13" r="D2">
        <f>B2/C2</f>
        <v>0.140755538685898</v>
      </c>
      <c s="30" r="E2">
        <v>34</v>
      </c>
      <c s="30" r="F2">
        <v>143</v>
      </c>
      <c s="13" r="G2">
        <f>$E$2/$F$2</f>
        <v>0.237762237762238</v>
      </c>
      <c s="30" r="H2">
        <v>34</v>
      </c>
      <c s="13" r="I2">
        <f>$H$2/$E$2</f>
        <v>1</v>
      </c>
      <c s="30" r="J2">
        <v>0</v>
      </c>
      <c s="13" r="K2">
        <f>$J$2/$E$2</f>
        <v>0</v>
      </c>
      <c s="20" r="L2">
        <f>$E$2/($B$2/100000)</f>
        <v>48.2556984302705</v>
      </c>
      <c s="20" r="M2">
        <f>($F$2-$E$2)/(($C$2-$B$2)/100000)</f>
        <v>25.342236440741</v>
      </c>
      <c t="s" r="N2">
        <v>138</v>
      </c>
    </row>
    <row r="3">
      <c t="s" r="A3">
        <v>14</v>
      </c>
      <c s="1" r="B3">
        <v>244016</v>
      </c>
      <c s="1" r="C3">
        <v>2173244</v>
      </c>
      <c s="13" r="D3">
        <f>B3/C3</f>
        <v>0.112281915882432</v>
      </c>
      <c s="30" r="E3">
        <v>89</v>
      </c>
      <c s="30" r="F3">
        <v>422</v>
      </c>
      <c s="13" r="G3">
        <f>$E$3/$F$3</f>
        <v>0.210900473933649</v>
      </c>
      <c s="30" r="H3">
        <v>87</v>
      </c>
      <c s="13" r="I3">
        <f>$H$3/$E$3</f>
        <v>0.97752808988764</v>
      </c>
      <c s="30" r="J3">
        <v>2</v>
      </c>
      <c s="13" r="K3">
        <f>$J$3/$E$3</f>
        <v>0.02247191011236</v>
      </c>
      <c s="20" r="L3">
        <f>$E$3/($B$3/100000)</f>
        <v>36.4730181627434</v>
      </c>
      <c s="20" r="M3">
        <f>($F$3-$E$3)/(($C$3-$B$3)/100000)</f>
        <v>17.2607903264933</v>
      </c>
      <c t="s" r="N3">
        <v>139</v>
      </c>
    </row>
    <row r="4">
      <c t="s" r="A4">
        <v>15</v>
      </c>
      <c s="1" r="B4">
        <v>1963556</v>
      </c>
      <c s="1" r="C4">
        <v>27365341</v>
      </c>
      <c s="13" r="D4">
        <f>B4/C4</f>
        <v>0.071753390538784</v>
      </c>
      <c s="30" r="E4">
        <v>723</v>
      </c>
      <c s="30" r="F4">
        <v>3823</v>
      </c>
      <c s="13" r="G4">
        <f>$E$4/$F$4</f>
        <v>0.189118493329846</v>
      </c>
      <c s="30" r="H4">
        <v>705</v>
      </c>
      <c s="13" r="I4">
        <f>$H$4/$E$4</f>
        <v>0.975103734439834</v>
      </c>
      <c s="24" r="J4">
        <v>18</v>
      </c>
      <c s="13" r="K4">
        <f>$J$4/$E$4</f>
        <v>0.024896265560166</v>
      </c>
      <c s="20" r="L4">
        <f>$E$4/($B$4/100000)</f>
        <v>36.820951375973</v>
      </c>
      <c s="20" r="M4">
        <f>($F$4-$E$4)/(($C$4-$B$4)/100000)</f>
        <v>12.2038667755042</v>
      </c>
      <c t="s" r="N4">
        <v>140</v>
      </c>
    </row>
    <row r="5">
      <c t="s" r="A5">
        <v>16</v>
      </c>
      <c s="1" r="B5">
        <v>395350</v>
      </c>
      <c s="1" r="C5">
        <v>3762991</v>
      </c>
      <c s="13" r="D5">
        <f>B5/C5</f>
        <v>0.105062701452116</v>
      </c>
      <c s="30" r="E5">
        <v>211</v>
      </c>
      <c s="30" r="F5">
        <v>941</v>
      </c>
      <c s="13" r="G5">
        <f>$E$5/$F$5</f>
        <v>0.22422954303932</v>
      </c>
      <c s="30" r="H5">
        <v>202</v>
      </c>
      <c s="13" r="I5">
        <f>$H$5/$E$5</f>
        <v>0.957345971563981</v>
      </c>
      <c s="30" r="J5">
        <v>9</v>
      </c>
      <c s="13" r="K5">
        <f>$J$5/$E$5</f>
        <v>0.042654028436019</v>
      </c>
      <c s="20" r="L5">
        <f>$E$5/($B$5/100000)</f>
        <v>53.3704312634375</v>
      </c>
      <c s="20" r="M5">
        <f>($F$5-$E$5)/(($C$5-$B$5)/100000)</f>
        <v>21.6768948946755</v>
      </c>
      <c t="s" r="N5">
        <v>141</v>
      </c>
    </row>
    <row r="6">
      <c t="s" r="A6">
        <v>17</v>
      </c>
      <c s="1" r="B6">
        <v>77232</v>
      </c>
      <c s="1" r="C6">
        <v>673811</v>
      </c>
      <c s="13" r="D6">
        <f>B6/C6</f>
        <v>0.114619678218373</v>
      </c>
      <c s="30" r="E6">
        <v>17</v>
      </c>
      <c s="30" r="F6">
        <v>107</v>
      </c>
      <c s="13" r="G6">
        <f>$E$6/$F$6</f>
        <v>0.158878504672897</v>
      </c>
      <c s="30" r="H6">
        <v>17</v>
      </c>
      <c s="13" r="I6">
        <f>$H$6/$E$6</f>
        <v>1</v>
      </c>
      <c s="30" r="J6">
        <v>0</v>
      </c>
      <c s="13" r="K6">
        <f>$J$6/$E$6</f>
        <v>0</v>
      </c>
      <c s="20" r="L6">
        <f>$E$6/($B$6/100000)</f>
        <v>22.0116014087425</v>
      </c>
      <c s="20" r="M6">
        <f>($F$6-$E$6)/(($C$6-$B$6)/100000)</f>
        <v>15.0860154313176</v>
      </c>
      <c t="s" r="N6">
        <v>142</v>
      </c>
    </row>
    <row r="7">
      <c t="s" r="A7">
        <v>18</v>
      </c>
      <c s="1" r="B7">
        <v>122552</v>
      </c>
      <c s="1" r="C7">
        <v>1121706</v>
      </c>
      <c s="13" r="D7">
        <f>B7/C7</f>
        <v>0.109255009779746</v>
      </c>
      <c s="30" r="E7">
        <v>66</v>
      </c>
      <c s="30" r="F7">
        <v>304</v>
      </c>
      <c s="13" r="G7">
        <f>$E$7/$F$7</f>
        <v>0.217105263157895</v>
      </c>
      <c s="30" r="H7">
        <v>60</v>
      </c>
      <c s="13" r="I7">
        <f>$H$7/$E$7</f>
        <v>0.909090909090909</v>
      </c>
      <c s="30" r="J7">
        <v>6</v>
      </c>
      <c s="13" r="K7">
        <f>$J$7/$E$7</f>
        <v>0.090909090909091</v>
      </c>
      <c s="20" r="L7">
        <f>$E$7/($B$7/100000)</f>
        <v>53.854690253933</v>
      </c>
      <c s="20" r="M7">
        <f>($F$7-$E$7)/(($C$7-$B$7)/100000)</f>
        <v>23.8201518484638</v>
      </c>
      <c t="s" r="N7">
        <v>143</v>
      </c>
    </row>
    <row r="8">
      <c t="s" r="A8">
        <v>19</v>
      </c>
      <c s="1" r="B8">
        <v>471717</v>
      </c>
      <c s="1" r="C8">
        <v>4830620</v>
      </c>
      <c s="13" r="D8">
        <f>B8/C8</f>
        <v>0.097651440187802</v>
      </c>
      <c s="30" r="E8">
        <v>150</v>
      </c>
      <c s="30" r="F8">
        <v>828</v>
      </c>
      <c s="13" r="G8">
        <f>$E$8/$F$8</f>
        <v>0.181159420289855</v>
      </c>
      <c s="30" r="H8">
        <v>148</v>
      </c>
      <c s="13" r="I8">
        <f>$H$8/$E$8</f>
        <v>0.986666666666667</v>
      </c>
      <c s="30" r="J8">
        <v>2</v>
      </c>
      <c s="13" r="K8">
        <f>$J$8/$E$8</f>
        <v>0.013333333333333</v>
      </c>
      <c s="20" r="L8">
        <f>$E$8/($B$8/100000)</f>
        <v>31.7987267789798</v>
      </c>
      <c s="20" r="M8">
        <f>($F$8-$E$8)/(($C$8-$B$8)/100000)</f>
        <v>15.5543722812827</v>
      </c>
      <c t="s" r="N8">
        <v>144</v>
      </c>
    </row>
    <row r="9">
      <c t="s" r="A9">
        <v>20</v>
      </c>
      <c s="1" r="B9">
        <v>218993</v>
      </c>
      <c s="1" r="C9">
        <v>2099260</v>
      </c>
      <c s="13" r="D9">
        <f>B9/C9</f>
        <v>0.104319141030649</v>
      </c>
      <c s="30" r="E9">
        <v>93</v>
      </c>
      <c s="30" r="F9">
        <v>382</v>
      </c>
      <c s="13" r="G9">
        <f>$E$9/$F$9</f>
        <v>0.243455497382199</v>
      </c>
      <c s="30" r="H9">
        <v>90</v>
      </c>
      <c s="13" r="I9">
        <f>$H$9/$E$9</f>
        <v>0.967741935483871</v>
      </c>
      <c s="30" r="J9">
        <v>3</v>
      </c>
      <c s="13" r="K9">
        <f>$J$9/$E$9</f>
        <v>0.032258064516129</v>
      </c>
      <c s="20" r="L9">
        <f>$E$9/($B$9/100000)</f>
        <v>42.4671108208938</v>
      </c>
      <c s="20" r="M9">
        <f>($F$9-$E$9)/(($C$9-$B$9)/100000)</f>
        <v>15.3701575361372</v>
      </c>
      <c t="s" r="N9">
        <v>145</v>
      </c>
    </row>
    <row r="10">
      <c t="s" r="A10">
        <v>21</v>
      </c>
      <c s="1" r="B10">
        <v>414595</v>
      </c>
      <c s="1" r="C10">
        <v>5153924</v>
      </c>
      <c s="13" r="D10">
        <f>B10/C10</f>
        <v>0.080442590926836</v>
      </c>
      <c s="30" r="E10">
        <v>48</v>
      </c>
      <c s="30" r="F10">
        <v>530</v>
      </c>
      <c s="13" r="G10">
        <f>$E$10/$F$10</f>
        <v>0.090566037735849</v>
      </c>
      <c s="30" r="H10">
        <v>46</v>
      </c>
      <c s="13" r="I10">
        <f>$H$10/$E$10</f>
        <v>0.958333333333333</v>
      </c>
      <c s="30" r="J10">
        <v>2</v>
      </c>
      <c s="13" r="K10">
        <f>$J$10/$E$10</f>
        <v>0.041666666666667</v>
      </c>
      <c s="20" r="L10">
        <f>$E$10/($B$10/100000)</f>
        <v>11.5775636464502</v>
      </c>
      <c s="20" r="M10">
        <f>($F$10-$E$10)/(($C$10-$B$10)/100000)</f>
        <v>10.1702160791116</v>
      </c>
      <c t="s" r="N10">
        <v>146</v>
      </c>
    </row>
    <row r="11">
      <c t="s" r="A11">
        <v>22</v>
      </c>
      <c s="1" r="B11">
        <v>706848</v>
      </c>
      <c s="1" r="C11">
        <v>7614974</v>
      </c>
      <c s="13" r="D11">
        <f>B11/C11</f>
        <v>0.092823429206718</v>
      </c>
      <c s="30" r="E11">
        <v>232</v>
      </c>
      <c s="30" r="F11">
        <v>1169</v>
      </c>
      <c s="13" r="G11">
        <f>$E$11/$F$11</f>
        <v>0.198460222412318</v>
      </c>
      <c s="30" r="H11">
        <v>227</v>
      </c>
      <c s="13" r="I11">
        <f>$H$11/$E$11</f>
        <v>0.978448275862069</v>
      </c>
      <c s="30" r="J11">
        <v>5</v>
      </c>
      <c s="13" r="K11">
        <f>$J$11/$E$11</f>
        <v>0.021551724137931</v>
      </c>
      <c s="20" r="L11">
        <f>$E$11/($B$11/100000)</f>
        <v>32.8217664901082</v>
      </c>
      <c s="20" r="M11">
        <f>($F$11-$E$11)/(($C$11-$B$11)/100000)</f>
        <v>13.5637363881319</v>
      </c>
      <c t="s" r="N11">
        <v>147</v>
      </c>
    </row>
    <row r="12">
      <c t="s" r="A12">
        <v>23</v>
      </c>
      <c s="1" r="B12">
        <v>381202</v>
      </c>
      <c s="1" r="C12">
        <v>4004268</v>
      </c>
      <c s="13" r="D12">
        <f>B12/C12</f>
        <v>0.095198922749426</v>
      </c>
      <c s="30" r="E12">
        <v>106</v>
      </c>
      <c s="30" r="F12">
        <v>584</v>
      </c>
      <c s="13" r="G12">
        <f>$E$12/$F$12</f>
        <v>0.181506849315068</v>
      </c>
      <c s="30" r="H12">
        <v>103</v>
      </c>
      <c s="13" r="I12">
        <f>$H$12/$E$12</f>
        <v>0.971698113207547</v>
      </c>
      <c s="30" r="J12">
        <v>3</v>
      </c>
      <c s="13" r="K12">
        <f>$J$12/$E$12</f>
        <v>0.028301886792453</v>
      </c>
      <c s="20" r="L12">
        <f>$E$12/($B$12/100000)</f>
        <v>27.8067796076621</v>
      </c>
      <c s="20" r="M12">
        <f>($F$12-$E$12)/(($C$12-$B$12)/100000)</f>
        <v>13.1932457206134</v>
      </c>
      <c t="s" r="N12">
        <v>148</v>
      </c>
    </row>
    <row r="13">
      <c t="s" r="A13">
        <v>24</v>
      </c>
      <c s="1" r="B13">
        <v>203152</v>
      </c>
      <c s="1" r="C13">
        <v>2171630</v>
      </c>
      <c s="13" r="D13">
        <f>B13/C13</f>
        <v>0.093548164282129</v>
      </c>
      <c s="30" r="E13">
        <v>77</v>
      </c>
      <c s="30" r="F13">
        <v>381</v>
      </c>
      <c s="13" r="G13">
        <f>$E$13/$F$13</f>
        <v>0.202099737532808</v>
      </c>
      <c s="30" r="H13">
        <v>73</v>
      </c>
      <c s="13" r="I13">
        <f>$H$13/$E$13</f>
        <v>0.948051948051948</v>
      </c>
      <c s="30" r="J13">
        <v>4</v>
      </c>
      <c s="13" r="K13">
        <f>$J$13/$E$13</f>
        <v>0.051948051948052</v>
      </c>
      <c s="20" r="L13">
        <f>$E$13/($B$13/100000)</f>
        <v>37.9026541702764</v>
      </c>
      <c s="20" r="M13">
        <f>($F$13-$E$13)/(($C$13-$B$13)/100000)</f>
        <v>15.4434034822843</v>
      </c>
      <c t="s" r="N13">
        <v>149</v>
      </c>
    </row>
    <row r="14">
      <c t="s" r="A14">
        <v>25</v>
      </c>
      <c s="1" r="B14">
        <v>498159</v>
      </c>
      <c s="1" r="C14">
        <v>4536263</v>
      </c>
      <c s="13" r="D14">
        <f>B14/C14</f>
        <v>0.109817045440267</v>
      </c>
      <c s="12" r="E14">
        <v>180</v>
      </c>
      <c s="30" r="F14">
        <v>860</v>
      </c>
      <c s="13" r="G14">
        <f>$E$14/$F$14</f>
        <v>0.209302325581395</v>
      </c>
      <c s="12" r="H14">
        <v>177</v>
      </c>
      <c s="13" r="I14">
        <f>$H$14/$E$14</f>
        <v>0.983333333333333</v>
      </c>
      <c s="12" r="J14">
        <v>3</v>
      </c>
      <c s="13" r="K14">
        <f>$J$14/$E$14</f>
        <v>0.016666666666667</v>
      </c>
      <c s="20" r="L14">
        <f>$E$14/($B$14/100000)</f>
        <v>36.133041860129</v>
      </c>
      <c s="20" r="M14">
        <f>($F$14-$E$14)/(($C$14-$B$14)/100000)</f>
        <v>16.8395861027849</v>
      </c>
      <c t="s" r="N14">
        <v>150</v>
      </c>
    </row>
    <row r="15">
      <c t="s" r="A15">
        <v>26</v>
      </c>
      <c s="1" r="B15">
        <v>96661</v>
      </c>
      <c s="1" r="C15">
        <v>749212</v>
      </c>
      <c s="13" r="D15">
        <f>B15/C15</f>
        <v>0.129016887076021</v>
      </c>
      <c s="30" r="E15">
        <v>48</v>
      </c>
      <c s="30" r="F15">
        <v>219</v>
      </c>
      <c s="15" r="G15">
        <f>$E$15/$F$15</f>
        <v>0.219178082191781</v>
      </c>
      <c s="30" r="H15">
        <v>47</v>
      </c>
      <c s="15" r="I15">
        <f>$H$15/$E$15</f>
        <v>0.979166666666667</v>
      </c>
      <c s="30" r="J15">
        <v>1</v>
      </c>
      <c s="15" r="K15">
        <f>$J$15/$E$15</f>
        <v>0.020833333333333</v>
      </c>
      <c s="20" r="L15">
        <f>$E$15/($B$15/100000)</f>
        <v>49.6580834048893</v>
      </c>
      <c s="20" r="M15">
        <f>($F$15-$E$15)/(($C$15-$B$15)/100000)</f>
        <v>26.2048483566802</v>
      </c>
      <c t="s" r="N15">
        <v>151</v>
      </c>
    </row>
    <row r="16">
      <c t="s" r="A16">
        <v>27</v>
      </c>
      <c s="1" r="B16">
        <v>114796</v>
      </c>
      <c s="1" r="C16">
        <v>1034119</v>
      </c>
      <c s="13" r="D16">
        <f>B16/C16</f>
        <v>0.111008500955886</v>
      </c>
      <c s="30" r="E16">
        <v>28</v>
      </c>
      <c s="30" r="F16">
        <v>166</v>
      </c>
      <c s="13" r="G16">
        <f>$E$16/$F$16</f>
        <v>0.168674698795181</v>
      </c>
      <c s="30" r="H16">
        <v>27</v>
      </c>
      <c s="13" r="I16">
        <f>$H$16/$E$16</f>
        <v>0.964285714285714</v>
      </c>
      <c s="30" r="J16">
        <v>1</v>
      </c>
      <c s="13" r="K16">
        <f>$J$16/$E$16</f>
        <v>0.035714285714286</v>
      </c>
      <c s="20" r="L16">
        <f>$E$16/($B$16/100000)</f>
        <v>24.3910937663333</v>
      </c>
      <c s="20" r="M16">
        <f>($F$16-$E$16)/(($C$16-$B$16)/100000)</f>
        <v>15.0110461720201</v>
      </c>
    </row>
    <row r="17">
      <c t="s" s="9" r="A17">
        <v>28</v>
      </c>
      <c s="1" r="B17">
        <v>464094</v>
      </c>
      <c s="1" r="C17">
        <v>6646834</v>
      </c>
      <c s="15" r="D17">
        <f>B17/C17</f>
        <v>0.06982181291123</v>
      </c>
      <c s="30" r="E17">
        <v>81</v>
      </c>
      <c s="30" r="F17">
        <v>557</v>
      </c>
      <c s="15" r="G17">
        <f>$E$17/$F$17</f>
        <v>0.145421903052065</v>
      </c>
      <c s="30" r="H17">
        <v>80</v>
      </c>
      <c s="15" r="I17">
        <f>$H$17/$E$17</f>
        <v>0.987654320987654</v>
      </c>
      <c s="30" r="J17">
        <v>1</v>
      </c>
      <c s="15" r="K17">
        <f>$J$17/$E$17</f>
        <v>0.012345679012346</v>
      </c>
      <c s="10" r="L17">
        <f>$E$17/($B$17/100000)</f>
        <v>17.4533607415739</v>
      </c>
      <c s="10" r="M17">
        <f>($F$17-$E$17)/(($C$17-$B$17)/100000)</f>
        <v>7.69885196530988</v>
      </c>
      <c t="s" s="9" r="N17">
        <v>152</v>
      </c>
    </row>
    <row r="18">
      <c t="s" r="A18">
        <v>29</v>
      </c>
      <c s="1" r="B18">
        <v>168545</v>
      </c>
      <c s="1" r="C18">
        <v>1484782</v>
      </c>
      <c s="15" r="D18">
        <f>B18/C18</f>
        <v>0.113514980650358</v>
      </c>
      <c s="30" r="E18">
        <v>85</v>
      </c>
      <c s="30" r="F18">
        <v>376</v>
      </c>
      <c s="15" r="G18">
        <f>$E$18/$F$18</f>
        <v>0.226063829787234</v>
      </c>
      <c s="30" r="H18">
        <v>80</v>
      </c>
      <c s="15" r="I18">
        <f>$H$18/$E$18</f>
        <v>0.941176470588235</v>
      </c>
      <c s="30" r="J18">
        <v>5</v>
      </c>
      <c s="15" r="K18">
        <f>$J$18/$E$18</f>
        <v>0.058823529411765</v>
      </c>
      <c s="10" r="L18">
        <f>$E$18/($B$18/100000)</f>
        <v>50.4316354682726</v>
      </c>
      <c s="20" r="M18">
        <f>($F$18-$E$18)/(($C$18-$B$18)/100000)</f>
        <v>22.1084804636247</v>
      </c>
      <c t="s" r="N18">
        <v>153</v>
      </c>
    </row>
    <row r="19">
      <c t="s" r="A19">
        <v>30</v>
      </c>
      <c s="1" r="B19">
        <v>994358</v>
      </c>
      <c s="1" r="C19">
        <v>15092255</v>
      </c>
      <c s="13" r="D19">
        <f>B19/C19</f>
        <v>0.065885316674016</v>
      </c>
      <c s="30" r="E19">
        <v>192</v>
      </c>
      <c s="30" r="F19">
        <v>1417</v>
      </c>
      <c s="15" r="G19">
        <f>$E$19/$F$19</f>
        <v>0.135497529992943</v>
      </c>
      <c s="30" r="H19">
        <v>191</v>
      </c>
      <c s="15" r="I19">
        <f>$H$19/$E$19</f>
        <v>0.994791666666667</v>
      </c>
      <c s="30" r="J19">
        <v>1</v>
      </c>
      <c s="13" r="K19">
        <f>$J$19/$E$19</f>
        <v>0.005208333333333</v>
      </c>
      <c s="20" r="L19">
        <f>$E$19/($B$19/100000)</f>
        <v>19.308941045378</v>
      </c>
      <c s="20" r="M19">
        <f>($F$19-$E$19)/(($C$19-$B$19)/100000)</f>
        <v>8.68923925320209</v>
      </c>
      <c t="s" r="N19">
        <v>154</v>
      </c>
    </row>
    <row r="20">
      <c t="s" r="A20">
        <v>31</v>
      </c>
      <c s="1" r="B20">
        <v>731015</v>
      </c>
      <c s="1" r="C20">
        <v>6996408</v>
      </c>
      <c s="13" r="D20">
        <f>B20/C20</f>
        <v>0.104484329673169</v>
      </c>
      <c s="30" r="E20">
        <v>249</v>
      </c>
      <c s="30" r="F20">
        <v>1174</v>
      </c>
      <c s="13" r="G20">
        <f>$E$20/$F$20</f>
        <v>0.212095400340716</v>
      </c>
      <c s="30" r="H20">
        <v>240</v>
      </c>
      <c s="13" r="I20">
        <f>$H$20/$E$20</f>
        <v>0.963855421686747</v>
      </c>
      <c s="30" r="J20">
        <v>9</v>
      </c>
      <c s="13" r="K20">
        <f>$J$20/$E$20</f>
        <v>0.036144578313253</v>
      </c>
      <c s="20" r="L20">
        <f>$E$20/($B$20/100000)</f>
        <v>34.0622285452419</v>
      </c>
      <c s="20" r="M20">
        <f>($F$20-$E$20)/(($C$20-$B$20)/100000)</f>
        <v>14.7636389289547</v>
      </c>
      <c t="s" r="N20">
        <v>155</v>
      </c>
    </row>
    <row r="21">
      <c t="s" r="A21">
        <v>32</v>
      </c>
      <c s="1" r="B21">
        <v>52159</v>
      </c>
      <c s="1" r="C21">
        <v>498949</v>
      </c>
      <c s="13" r="D21">
        <f>B21/C21</f>
        <v>0.104537738325961</v>
      </c>
      <c s="30" r="E21">
        <v>14</v>
      </c>
      <c s="30" r="F21">
        <v>90</v>
      </c>
      <c s="13" r="G21">
        <f>$E$21/$F$21</f>
        <v>0.155555555555556</v>
      </c>
      <c s="12" r="H21">
        <v>13</v>
      </c>
      <c s="13" r="I21">
        <f>$H$21/$E$21</f>
        <v>0.928571428571429</v>
      </c>
      <c s="12" r="J21">
        <v>1</v>
      </c>
      <c s="13" r="K21">
        <f>$J$21/$E$21</f>
        <v>0.071428571428571</v>
      </c>
      <c s="20" r="L21">
        <f>$E$21/($B$21/100000)</f>
        <v>26.8410053873732</v>
      </c>
      <c s="20" r="M21">
        <f>($F$21-$E$21)/(($C$21-$B$21)/100000)</f>
        <v>17.010228518991</v>
      </c>
      <c t="s" r="N21">
        <v>156</v>
      </c>
    </row>
    <row r="22">
      <c t="s" r="A22">
        <v>33</v>
      </c>
      <c s="1" r="B22">
        <v>897333</v>
      </c>
      <c s="1" r="C22">
        <v>8813009</v>
      </c>
      <c s="13" r="D22">
        <f>B22/C22</f>
        <v>0.10181914031859</v>
      </c>
      <c s="30" r="E22">
        <v>243</v>
      </c>
      <c s="30" r="F22">
        <v>1176</v>
      </c>
      <c s="13" r="G22">
        <f>$E$22/$F$22</f>
        <v>0.206632653061224</v>
      </c>
      <c s="30" r="H22">
        <v>237</v>
      </c>
      <c s="13" r="I22">
        <f>$H$22/$E$22</f>
        <v>0.975308641975309</v>
      </c>
      <c s="30" r="J22">
        <v>6</v>
      </c>
      <c s="13" r="K22">
        <f>$J$22/$E$22</f>
        <v>0.024691358024691</v>
      </c>
      <c s="20" r="L22">
        <f>$E$22/($B$22/100000)</f>
        <v>27.0802478009836</v>
      </c>
      <c s="20" r="M22">
        <f>($F$22-$E$22)/(($C$22-$B$22)/100000)</f>
        <v>11.7867381130809</v>
      </c>
      <c t="s" r="N22">
        <v>157</v>
      </c>
    </row>
    <row r="23">
      <c t="s" r="A23">
        <v>34</v>
      </c>
      <c s="1" r="B23">
        <v>343557</v>
      </c>
      <c s="1" r="C23">
        <v>2948094</v>
      </c>
      <c s="13" r="D23">
        <f>B23/C23</f>
        <v>0.116535293650745</v>
      </c>
      <c s="30" r="E23">
        <v>145</v>
      </c>
      <c s="30" r="F23">
        <v>644</v>
      </c>
      <c s="13" r="G23">
        <f>$E$23/$F$23</f>
        <v>0.225155279503106</v>
      </c>
      <c s="30" r="H23">
        <v>135</v>
      </c>
      <c s="13" r="I23">
        <f>$H$23/$E$23</f>
        <v>0.931034482758621</v>
      </c>
      <c s="30" r="J23">
        <v>10</v>
      </c>
      <c s="13" r="K23">
        <f>$J$23/$E$23</f>
        <v>0.068965517241379</v>
      </c>
      <c s="20" r="L23">
        <f>$E$23/($B$23/100000)</f>
        <v>42.2055146598672</v>
      </c>
      <c s="20" r="M23">
        <f>($F$23-$E$23)/(($C$23-$B$23)/100000)</f>
        <v>19.1588754546393</v>
      </c>
      <c t="s" r="N23">
        <v>158</v>
      </c>
    </row>
    <row r="24">
      <c t="s" r="A24">
        <v>35</v>
      </c>
      <c s="1" r="B24">
        <v>988006</v>
      </c>
      <c s="1" r="C24">
        <v>9817894</v>
      </c>
      <c s="13" r="D24">
        <f>B24/C24</f>
        <v>0.100633190784093</v>
      </c>
      <c s="30" r="E24">
        <v>292</v>
      </c>
      <c s="30" r="F24">
        <v>1631</v>
      </c>
      <c s="13" r="G24">
        <f>$E$24/$F$24</f>
        <v>0.179031269160024</v>
      </c>
      <c s="30" r="H24">
        <v>289</v>
      </c>
      <c s="13" r="I24">
        <f>$H$24/$E$24</f>
        <v>0.98972602739726</v>
      </c>
      <c s="30" r="J24">
        <v>3</v>
      </c>
      <c s="13" r="K24">
        <f>$J$24/$E$24</f>
        <v>0.01027397260274</v>
      </c>
      <c s="20" r="L24">
        <f>$E$24/($B$24/100000)</f>
        <v>29.5544763898195</v>
      </c>
      <c s="20" r="M24">
        <f>($F$24-$E$24)/(($C$24-$B$24)/100000)</f>
        <v>15.1644052563294</v>
      </c>
      <c t="s" r="N24">
        <v>159</v>
      </c>
    </row>
    <row r="25">
      <c t="s" r="A25">
        <v>36</v>
      </c>
      <c s="1" r="B25">
        <v>385544</v>
      </c>
      <c s="1" r="C25">
        <v>3441651</v>
      </c>
      <c s="13" r="D25">
        <f>B25/C25</f>
        <v>0.112022979668769</v>
      </c>
      <c s="30" r="E25">
        <v>143</v>
      </c>
      <c s="30" r="F25">
        <v>619</v>
      </c>
      <c s="13" r="G25">
        <f>$E$25/$F$25</f>
        <v>0.231017770597738</v>
      </c>
      <c s="30" r="H25">
        <v>142</v>
      </c>
      <c s="13" r="I25">
        <f>$H$25/$E$25</f>
        <v>0.993006993006993</v>
      </c>
      <c s="30" r="J25">
        <v>1</v>
      </c>
      <c s="13" r="K25">
        <f>$J$25/$E$25</f>
        <v>0.006993006993007</v>
      </c>
      <c s="20" r="L25">
        <f>$E$25/($B$25/100000)</f>
        <v>37.0904488203681</v>
      </c>
      <c s="20" r="M25">
        <f>($F$25-$E$25)/(($C$25-$B$25)/100000)</f>
        <v>15.5753708885193</v>
      </c>
      <c t="s" r="N25">
        <v>160</v>
      </c>
    </row>
    <row r="26">
      <c t="s" r="A26">
        <v>37</v>
      </c>
      <c s="1" r="B26">
        <v>1581873</v>
      </c>
      <c s="1" r="C26">
        <v>17785992</v>
      </c>
      <c s="13" r="D26">
        <f>B26/C26</f>
        <v>0.088939261864056</v>
      </c>
      <c s="30" r="E26">
        <v>492</v>
      </c>
      <c s="30" r="F26">
        <v>2809</v>
      </c>
      <c s="13" r="G26">
        <f>$E$26/$F$26</f>
        <v>0.175151299394802</v>
      </c>
      <c s="30" r="H26">
        <v>474</v>
      </c>
      <c s="13" r="I26">
        <f>$H$26/$E$26</f>
        <v>0.963414634146341</v>
      </c>
      <c s="30" r="J26">
        <v>18</v>
      </c>
      <c s="13" r="K26">
        <f>$J$26/$E$26</f>
        <v>0.036585365853658</v>
      </c>
      <c s="20" r="L26">
        <f>$E$26/($B$26/100000)</f>
        <v>31.1023704178528</v>
      </c>
      <c s="20" r="M26">
        <f>($F$26-$E$26)/(($C$26-$B$26)/100000)</f>
        <v>14.2988335249821</v>
      </c>
      <c t="s" r="N26">
        <v>161</v>
      </c>
    </row>
    <row r="27">
      <c t="s" r="A27">
        <v>38</v>
      </c>
      <c s="1" r="B27">
        <v>149221</v>
      </c>
      <c s="1" r="C27">
        <v>1906017</v>
      </c>
      <c s="13" r="D27">
        <f>B27/C27</f>
        <v>0.078289438131979</v>
      </c>
      <c s="30" r="E27">
        <v>79</v>
      </c>
      <c s="30" r="F27">
        <v>449</v>
      </c>
      <c s="13" r="G27">
        <f>$E$27/$F$27</f>
        <v>0.175946547884187</v>
      </c>
      <c s="30" r="H27">
        <v>77</v>
      </c>
      <c s="13" r="I27">
        <f>$H$27/$E$27</f>
        <v>0.974683544303798</v>
      </c>
      <c s="30" r="J27">
        <v>2</v>
      </c>
      <c s="13" r="K27">
        <f>$J$27/$E$27</f>
        <v>0.025316455696202</v>
      </c>
      <c s="20" r="L27">
        <f>$E$27/($B$27/100000)</f>
        <v>52.9416100950938</v>
      </c>
      <c s="20" r="M27">
        <f>($F$27-$E$27)/(($C$27-$B$27)/100000)</f>
        <v>21.0610679896812</v>
      </c>
      <c t="s" r="N27">
        <v>162</v>
      </c>
    </row>
    <row r="28">
      <c t="s" r="A28">
        <v>39</v>
      </c>
      <c s="1" r="B28">
        <v>51899</v>
      </c>
      <c s="1" r="C28">
        <v>494457</v>
      </c>
      <c s="13" r="D28">
        <f>B28/C28</f>
        <v>0.104961604345777</v>
      </c>
      <c s="30" r="E28">
        <v>7</v>
      </c>
      <c s="30" r="F28">
        <v>87</v>
      </c>
      <c s="13" r="G28">
        <f>$E$28/$F$28</f>
        <v>0.080459770114942</v>
      </c>
      <c s="30" r="H28">
        <v>7</v>
      </c>
      <c s="13" r="I28">
        <f>$H$28/$E$28</f>
        <v>1</v>
      </c>
      <c s="30" r="J28">
        <v>0</v>
      </c>
      <c s="13" r="K28">
        <f>$J$28/$E$28</f>
        <v>0</v>
      </c>
      <c s="20" r="L28">
        <f>$E$28/($B$28/100000)</f>
        <v>13.487735794524</v>
      </c>
      <c s="20" r="M28">
        <f>($F$28-$E$28)/(($C$28-$B$28)/100000)</f>
        <v>18.0767266663353</v>
      </c>
      <c t="s" r="N28">
        <v>163</v>
      </c>
    </row>
    <row r="29">
      <c t="s" r="A29">
        <v>40</v>
      </c>
      <c s="1" r="B29">
        <v>728528</v>
      </c>
      <c s="1" r="C29">
        <v>5913691</v>
      </c>
      <c s="13" r="D29">
        <f>B29/C29</f>
        <v>0.123193450587797</v>
      </c>
      <c s="30" r="E29">
        <v>198</v>
      </c>
      <c s="30" r="F29">
        <v>963</v>
      </c>
      <c s="13" r="G29">
        <f>$E$29/$F$29</f>
        <v>0.205607476635514</v>
      </c>
      <c s="30" r="H29">
        <v>186</v>
      </c>
      <c s="13" r="I29">
        <f>$H$29/$E$29</f>
        <v>0.93939393939394</v>
      </c>
      <c s="30" r="J29">
        <v>12</v>
      </c>
      <c s="13" r="K29">
        <f>$J$29/$E$29</f>
        <v>0.060606060606061</v>
      </c>
      <c s="20" r="L29">
        <f>$E$29/($B$29/100000)</f>
        <v>27.1780906155975</v>
      </c>
      <c s="20" r="M29">
        <f>($F$29-$E$29)/(($C$29-$B$29)/100000)</f>
        <v>14.7536345530507</v>
      </c>
      <c t="s" r="N29">
        <v>164</v>
      </c>
    </row>
    <row r="30">
      <c t="s" r="A30">
        <v>41</v>
      </c>
      <c s="1" r="B30">
        <v>585202</v>
      </c>
      <c s="1" r="C30">
        <v>5035212</v>
      </c>
      <c s="13" r="D30">
        <f>B30/C30</f>
        <v>0.116221918759329</v>
      </c>
      <c s="30" r="E30">
        <v>249</v>
      </c>
      <c s="30" r="F30">
        <v>921</v>
      </c>
      <c s="13" r="G30">
        <f>$E$30/$F$30</f>
        <v>0.270358306188925</v>
      </c>
      <c s="30" r="H30">
        <v>240</v>
      </c>
      <c s="13" r="I30">
        <f>$H$30/$E$30</f>
        <v>0.963855421686747</v>
      </c>
      <c s="30" r="J30">
        <v>9</v>
      </c>
      <c s="13" r="K30">
        <f>$J$30/$E$30</f>
        <v>0.036144578313253</v>
      </c>
      <c s="20" r="L30">
        <f>$E$30/($B$30/100000)</f>
        <v>42.5494102890968</v>
      </c>
      <c s="20" r="M30">
        <f>($F$30-$E$30)/(($C$30-$B$30)/100000)</f>
        <v>15.1010896604727</v>
      </c>
      <c t="s" r="N30">
        <v>165</v>
      </c>
    </row>
    <row r="31">
      <c t="s" r="A31">
        <v>42</v>
      </c>
      <c s="1" r="B31">
        <v>156260</v>
      </c>
      <c s="1" r="C31">
        <v>1433007</v>
      </c>
      <c s="13" r="D31">
        <f>B31/C31</f>
        <v>0.10904343105093</v>
      </c>
      <c s="30" r="E31">
        <v>66</v>
      </c>
      <c s="30" r="F31">
        <v>253</v>
      </c>
      <c s="13" r="G31">
        <f>$E$31/$F$31</f>
        <v>0.260869565217391</v>
      </c>
      <c s="30" r="H31">
        <v>63</v>
      </c>
      <c s="13" r="I31">
        <f>$H$31/$E$31</f>
        <v>0.954545454545455</v>
      </c>
      <c s="30" r="J31">
        <v>3</v>
      </c>
      <c s="13" r="K31">
        <f>$J$31/$E$31</f>
        <v>0.045454545454546</v>
      </c>
      <c s="20" r="L31">
        <f>$E$31/($B$31/100000)</f>
        <v>42.237296813004</v>
      </c>
      <c s="20" r="M31">
        <f>($F$31-$E$31)/(($C$31-$B$31)/100000)</f>
        <v>14.6465979555856</v>
      </c>
      <c t="s" r="N31">
        <v>166</v>
      </c>
    </row>
    <row r="32">
      <c t="s" s="6" r="A32">
        <v>43</v>
      </c>
      <c s="25" r="B32">
        <f>SUM(B2:B31)</f>
        <v>14256881</v>
      </c>
      <c s="25" r="C32">
        <f>SUM(C2:C31)</f>
        <v>156100185</v>
      </c>
      <c s="17" r="D32">
        <f>B32/C32</f>
        <v>0.091331608607639</v>
      </c>
      <c s="25" r="E32">
        <f>SUM(E2:E31)</f>
        <v>4637</v>
      </c>
      <c s="25" r="F32">
        <f>SUM(F2:F31)</f>
        <v>24025</v>
      </c>
      <c s="17" r="G32">
        <f>E32/F32</f>
        <v>0.193007284079084</v>
      </c>
      <c s="25" r="H32">
        <f>SUM(H2:H31)</f>
        <v>4497</v>
      </c>
      <c s="17" r="I32">
        <f>H32/E32</f>
        <v>0.969808065559629</v>
      </c>
      <c s="6" r="J32">
        <f>SUM(J2:J31)</f>
        <v>140</v>
      </c>
      <c s="17" r="K32">
        <f>J32/E32</f>
        <v>0.030191934440371</v>
      </c>
      <c s="32" r="L32">
        <f>$E$32/($B$32/100000)</f>
        <v>32.5246454676868</v>
      </c>
      <c s="32" r="M32">
        <f>($F$32-$E$32)/(($C$32-$B$32)/100000)</f>
        <v>13.6686043353869</v>
      </c>
      <c s="6" r="N32"/>
    </row>
    <row r="33">
      <c s="23" r="B33"/>
      <c s="23" r="C33"/>
    </row>
    <row r="34">
      <c t="s" s="28" r="A34">
        <v>44</v>
      </c>
      <c t="s" s="16" r="B34">
        <v>45</v>
      </c>
      <c t="s" s="26" r="C34">
        <v>46</v>
      </c>
      <c t="s" s="3" r="D34">
        <v>47</v>
      </c>
      <c t="s" s="3" r="E34">
        <v>48</v>
      </c>
      <c t="s" s="3" r="F34">
        <v>49</v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4" max="14" hidden="1"/>
  </cols>
  <sheetData>
    <row r="1">
      <c t="s" s="6" r="A1">
        <v>0</v>
      </c>
      <c t="s" s="25" r="B1">
        <v>1</v>
      </c>
      <c t="s" s="25" r="C1">
        <v>2</v>
      </c>
      <c t="s" s="6" r="D1">
        <v>3</v>
      </c>
      <c t="s" s="6" r="E1">
        <v>4</v>
      </c>
      <c t="s" s="6" r="F1">
        <v>5</v>
      </c>
      <c t="s" s="6" r="G1">
        <v>6</v>
      </c>
      <c t="s" s="6" r="H1">
        <v>7</v>
      </c>
      <c t="s" s="6" r="I1">
        <v>8</v>
      </c>
      <c t="s" s="6" r="J1">
        <v>9</v>
      </c>
      <c t="s" s="6" r="K1">
        <v>10</v>
      </c>
      <c t="s" s="6" r="L1">
        <v>11</v>
      </c>
      <c t="s" s="6" r="M1">
        <v>12</v>
      </c>
      <c t="s" s="6" r="N1">
        <v>50</v>
      </c>
    </row>
    <row r="2">
      <c t="s" r="A2">
        <v>13</v>
      </c>
      <c s="1" r="B2">
        <v>71399</v>
      </c>
      <c s="1" r="C2">
        <v>507439</v>
      </c>
      <c s="13" r="D2">
        <f>B2/C2</f>
        <v>0.140704597005748</v>
      </c>
      <c s="30" r="E2">
        <v>35</v>
      </c>
      <c s="30" r="F2">
        <v>164</v>
      </c>
      <c s="13" r="G2">
        <f>$E$2/$F$2</f>
        <v>0.213414634146341</v>
      </c>
      <c s="30" r="H2">
        <v>33</v>
      </c>
      <c s="13" r="I2">
        <f>$H$2/$E$2</f>
        <v>0.942857142857143</v>
      </c>
      <c s="30" r="J2">
        <v>2</v>
      </c>
      <c s="13" r="K2">
        <f>$J$2/$E$2</f>
        <v>0.057142857142857</v>
      </c>
      <c s="20" r="L2">
        <f>$E$2/($B$2/100000)</f>
        <v>49.0202944018824</v>
      </c>
      <c s="20" r="M2">
        <f>($F$2-$E$2)/(($C$2-$B$2)/100000)</f>
        <v>29.5844417943308</v>
      </c>
      <c t="s" r="N2">
        <v>167</v>
      </c>
    </row>
    <row r="3">
      <c t="s" r="A3">
        <v>14</v>
      </c>
      <c s="1" r="B3">
        <v>247571</v>
      </c>
      <c s="1" r="C3">
        <v>2203766</v>
      </c>
      <c s="13" r="D3">
        <f>B3/C3</f>
        <v>0.112339967128996</v>
      </c>
      <c s="30" r="E3">
        <v>105</v>
      </c>
      <c s="30" r="F3">
        <v>447</v>
      </c>
      <c s="13" r="G3">
        <f>$E$3/$F$3</f>
        <v>0.23489932885906</v>
      </c>
      <c s="30" r="H3">
        <v>103</v>
      </c>
      <c s="13" r="I3">
        <f>$H$3/$E$3</f>
        <v>0.980952380952381</v>
      </c>
      <c s="30" r="J3">
        <v>2</v>
      </c>
      <c s="13" r="K3">
        <f>$J$3/$E$3</f>
        <v>0.019047619047619</v>
      </c>
      <c s="20" r="L3">
        <f>$E$3/($B$3/100000)</f>
        <v>42.412075727771</v>
      </c>
      <c s="20" r="M3">
        <f>($F$3-$E$3)/(($C$3-$B$3)/100000)</f>
        <v>17.4829196475811</v>
      </c>
      <c t="s" r="N3">
        <v>168</v>
      </c>
    </row>
    <row r="4">
      <c t="s" r="A4">
        <v>15</v>
      </c>
      <c s="1" r="B4">
        <v>1947570</v>
      </c>
      <c s="1" r="C4">
        <v>27908574</v>
      </c>
      <c s="13" r="D4">
        <f>B4/C4</f>
        <v>0.069783930916714</v>
      </c>
      <c s="30" r="E4">
        <v>705</v>
      </c>
      <c s="30" r="F4">
        <v>3913</v>
      </c>
      <c s="13" r="G4">
        <f>$E$4/$F$4</f>
        <v>0.180168668540762</v>
      </c>
      <c s="30" r="H4">
        <v>682</v>
      </c>
      <c s="13" r="I4">
        <f>$H$4/$E$4</f>
        <v>0.967375886524823</v>
      </c>
      <c s="30" r="J4">
        <v>23</v>
      </c>
      <c s="13" r="K4">
        <f>$J$4/$E$4</f>
        <v>0.032624113475177</v>
      </c>
      <c s="20" r="L4">
        <f>$E$4/($B$4/100000)</f>
        <v>36.1989556216208</v>
      </c>
      <c s="20" r="M4">
        <f>($F$4-$E$4)/(($C$4-$B$4)/100000)</f>
        <v>12.3569951300805</v>
      </c>
      <c t="s" r="N4">
        <v>169</v>
      </c>
    </row>
    <row r="5">
      <c t="s" r="A5">
        <v>16</v>
      </c>
      <c s="1" r="B5">
        <v>391203</v>
      </c>
      <c s="1" r="C5">
        <v>3789844</v>
      </c>
      <c s="13" r="D5">
        <f>B5/C5</f>
        <v>0.103224037717647</v>
      </c>
      <c s="30" r="E5">
        <v>156</v>
      </c>
      <c s="30" r="F5">
        <v>865</v>
      </c>
      <c s="13" r="G5">
        <f>$E$5/$F$5</f>
        <v>0.180346820809249</v>
      </c>
      <c s="30" r="H5">
        <v>155</v>
      </c>
      <c s="13" r="I5">
        <f>$H$5/$E$5</f>
        <v>0.993589743589744</v>
      </c>
      <c s="30" r="J5">
        <v>1</v>
      </c>
      <c s="13" r="K5">
        <f>$J$5/$E$5</f>
        <v>0.006410256410256</v>
      </c>
      <c s="20" r="L5">
        <f>$E$5/($B$5/100000)</f>
        <v>39.876994808322</v>
      </c>
      <c s="20" r="M5">
        <f>($F$5-$E$5)/(($C$5-$B$5)/100000)</f>
        <v>20.8612795526212</v>
      </c>
      <c t="s" r="N5">
        <v>170</v>
      </c>
    </row>
    <row r="6">
      <c t="s" r="A6">
        <v>17</v>
      </c>
      <c s="1" r="B6">
        <v>73311</v>
      </c>
      <c s="1" r="C6">
        <v>690836</v>
      </c>
      <c s="13" r="D6">
        <f>B6/C6</f>
        <v>0.106119252615671</v>
      </c>
      <c s="30" r="E6">
        <v>14</v>
      </c>
      <c s="30" r="F6">
        <v>106</v>
      </c>
      <c s="13" r="G6">
        <f>$E$6/$F$6</f>
        <v>0.132075471698113</v>
      </c>
      <c s="30" r="H6">
        <v>12</v>
      </c>
      <c s="13" r="I6">
        <f>$H$6/$E$6</f>
        <v>0.857142857142857</v>
      </c>
      <c s="30" r="J6">
        <v>2</v>
      </c>
      <c s="13" r="K6">
        <f>$J$6/$E$6</f>
        <v>0.142857142857143</v>
      </c>
      <c s="20" r="L6">
        <f>$E$6/($B$6/100000)</f>
        <v>19.0967249116776</v>
      </c>
      <c s="20" r="M6">
        <f>($F$6-$E$6)/(($C$6-$B$6)/100000)</f>
        <v>14.8981822598275</v>
      </c>
      <c t="s" r="N6">
        <v>171</v>
      </c>
    </row>
    <row r="7">
      <c t="s" r="A7">
        <v>18</v>
      </c>
      <c s="1" r="B7">
        <v>125328</v>
      </c>
      <c s="1" r="C7">
        <v>1139751</v>
      </c>
      <c s="13" r="D7">
        <f>B7/C7</f>
        <v>0.109960859872025</v>
      </c>
      <c s="30" r="E7">
        <v>70</v>
      </c>
      <c s="30" r="F7">
        <v>290</v>
      </c>
      <c s="13" r="G7">
        <f>$E$7/$F$7</f>
        <v>0.241379310344828</v>
      </c>
      <c s="30" r="H7">
        <v>67</v>
      </c>
      <c s="13" r="I7">
        <f>$H$7/$E$7</f>
        <v>0.957142857142857</v>
      </c>
      <c s="30" r="J7">
        <v>3</v>
      </c>
      <c s="13" r="K7">
        <f>$J$7/$E$7</f>
        <v>0.042857142857143</v>
      </c>
      <c s="20" r="L7">
        <f>$E$7/($B$7/100000)</f>
        <v>55.8534405719392</v>
      </c>
      <c s="20" r="M7">
        <f>($F$7-$E$7)/(($C$7-$B$7)/100000)</f>
        <v>21.6872054359966</v>
      </c>
      <c t="s" r="N7">
        <v>172</v>
      </c>
    </row>
    <row r="8">
      <c t="s" r="A8">
        <v>19</v>
      </c>
      <c s="1" r="B8">
        <v>469627</v>
      </c>
      <c s="1" r="C8">
        <v>4880691</v>
      </c>
      <c s="13" r="D8">
        <f>B8/C8</f>
        <v>0.096221416188814</v>
      </c>
      <c s="30" r="E8">
        <v>165</v>
      </c>
      <c s="30" r="F8">
        <v>864</v>
      </c>
      <c s="13" r="G8">
        <f>$E$8/$F$8</f>
        <v>0.190972222222222</v>
      </c>
      <c s="30" r="H8">
        <v>163</v>
      </c>
      <c s="13" r="I8">
        <f>$H$8/$E$8</f>
        <v>0.987878787878788</v>
      </c>
      <c s="30" r="J8">
        <v>2</v>
      </c>
      <c s="13" r="K8">
        <f>$J$8/$E$8</f>
        <v>0.012121212121212</v>
      </c>
      <c s="20" r="L8">
        <f>$E$8/($B$8/100000)</f>
        <v>35.1342661303545</v>
      </c>
      <c s="20" r="M8">
        <f>($F$8-$E$8)/(($C$8-$B$8)/100000)</f>
        <v>15.8465168494495</v>
      </c>
      <c t="s" r="N8">
        <v>173</v>
      </c>
    </row>
    <row r="9">
      <c t="s" r="A9">
        <v>20</v>
      </c>
      <c s="1" r="B9">
        <v>215780</v>
      </c>
      <c s="1" r="C9">
        <v>2118586</v>
      </c>
      <c s="13" r="D9">
        <f>B9/C9</f>
        <v>0.10185095153088</v>
      </c>
      <c s="30" r="E9">
        <v>81</v>
      </c>
      <c s="30" r="F9">
        <v>401</v>
      </c>
      <c s="13" r="G9">
        <f>$E$9/$F$9</f>
        <v>0.201995012468828</v>
      </c>
      <c s="30" r="H9">
        <v>76</v>
      </c>
      <c s="13" r="I9">
        <f>$H$9/$E$9</f>
        <v>0.938271604938272</v>
      </c>
      <c s="30" r="J9">
        <v>5</v>
      </c>
      <c s="13" r="K9">
        <f>$J$9/$E$9</f>
        <v>0.061728395061728</v>
      </c>
      <c s="20" r="L9">
        <f>$E$9/($B$9/100000)</f>
        <v>37.538233385856</v>
      </c>
      <c s="20" r="M9">
        <f>($F$9-$E$9)/(($C$9-$B$9)/100000)</f>
        <v>16.8172688124801</v>
      </c>
      <c t="s" r="N9">
        <v>174</v>
      </c>
    </row>
    <row r="10">
      <c t="s" r="A10">
        <v>21</v>
      </c>
      <c s="1" r="B10">
        <v>398252</v>
      </c>
      <c s="1" r="C10">
        <v>5135613</v>
      </c>
      <c s="13" r="D10">
        <f>B10/C10</f>
        <v>0.077547120470331</v>
      </c>
      <c s="30" r="E10">
        <v>75</v>
      </c>
      <c s="30" r="F10">
        <v>598</v>
      </c>
      <c s="13" r="G10">
        <f>$E$10/$F$10</f>
        <v>0.125418060200669</v>
      </c>
      <c s="30" r="H10">
        <v>67</v>
      </c>
      <c s="13" r="I10">
        <f>$H$10/$E$10</f>
        <v>0.893333333333333</v>
      </c>
      <c s="30" r="J10">
        <v>8</v>
      </c>
      <c s="13" r="K10">
        <f>$J$10/$E$10</f>
        <v>0.106666666666667</v>
      </c>
      <c s="20" r="L10">
        <f>$E$10/($B$10/100000)</f>
        <v>18.8322971384952</v>
      </c>
      <c s="20" r="M10">
        <f>($F$10-$E$10)/(($C$10-$B$10)/100000)</f>
        <v>11.0399017512071</v>
      </c>
      <c t="s" r="N10">
        <v>175</v>
      </c>
    </row>
    <row r="11">
      <c t="s" r="A11">
        <v>22</v>
      </c>
      <c s="1" r="B11">
        <v>692922</v>
      </c>
      <c s="1" r="C11">
        <v>7538643</v>
      </c>
      <c s="13" r="D11">
        <f>B11/C11</f>
        <v>0.09191601194008</v>
      </c>
      <c s="30" r="E11">
        <v>212</v>
      </c>
      <c s="30" r="F11">
        <v>1263</v>
      </c>
      <c s="13" r="G11">
        <f>$E$11/$F$11</f>
        <v>0.167854315122724</v>
      </c>
      <c s="30" r="H11">
        <v>211</v>
      </c>
      <c s="13" r="I11">
        <f>$H$11/$E$11</f>
        <v>0.995283018867924</v>
      </c>
      <c s="30" r="J11">
        <v>1</v>
      </c>
      <c s="13" r="K11">
        <f>$J$11/$E$11</f>
        <v>0.004716981132075</v>
      </c>
      <c s="20" r="L11">
        <f>$E$11/($B$11/100000)</f>
        <v>30.5950741930549</v>
      </c>
      <c s="20" r="M11">
        <f>($F$11-$E$11)/(($C$11-$B$11)/100000)</f>
        <v>15.3526560606253</v>
      </c>
      <c t="s" r="N11">
        <v>176</v>
      </c>
    </row>
    <row r="12">
      <c t="s" r="A12">
        <v>23</v>
      </c>
      <c s="1" r="B12">
        <v>377976</v>
      </c>
      <c s="1" r="C12">
        <v>4024747</v>
      </c>
      <c s="13" r="D12">
        <f>B12/C12</f>
        <v>0.093912983847183</v>
      </c>
      <c s="30" r="E12">
        <v>91</v>
      </c>
      <c s="30" r="F12">
        <v>606</v>
      </c>
      <c s="13" r="G12">
        <f>$E$12/$F$12</f>
        <v>0.15016501650165</v>
      </c>
      <c s="30" r="H12">
        <v>88</v>
      </c>
      <c s="13" r="I12">
        <f>$H$12/$E$12</f>
        <v>0.967032967032967</v>
      </c>
      <c s="30" r="J12">
        <v>3</v>
      </c>
      <c s="13" r="K12">
        <f>$J$12/$E$12</f>
        <v>0.032967032967033</v>
      </c>
      <c s="20" r="L12">
        <f>$E$12/($B$12/100000)</f>
        <v>24.0756026837683</v>
      </c>
      <c s="20" r="M12">
        <f>($F$12-$E$12)/(($C$12-$B$12)/100000)</f>
        <v>14.1220822475554</v>
      </c>
      <c t="s" r="N12">
        <v>177</v>
      </c>
    </row>
    <row r="13">
      <c t="s" r="A13">
        <v>24</v>
      </c>
      <c s="1" r="B13">
        <v>204156</v>
      </c>
      <c s="1" r="C13">
        <v>2204874</v>
      </c>
      <c s="13" r="D13">
        <f>B13/C13</f>
        <v>0.092593046133248</v>
      </c>
      <c s="30" r="E13">
        <v>76</v>
      </c>
      <c s="30" r="F13">
        <v>388</v>
      </c>
      <c s="13" r="G13">
        <f>$E$13/$F$13</f>
        <v>0.195876288659794</v>
      </c>
      <c s="30" r="H13">
        <v>73</v>
      </c>
      <c s="13" r="I13">
        <f>$H$13/$E$13</f>
        <v>0.960526315789474</v>
      </c>
      <c s="30" r="J13">
        <v>3</v>
      </c>
      <c s="13" r="K13">
        <f>$J$13/$E$13</f>
        <v>0.039473684210526</v>
      </c>
      <c s="20" r="L13">
        <f>$E$13/($B$13/100000)</f>
        <v>37.2264346872</v>
      </c>
      <c s="20" r="M13">
        <f>($F$13-$E$13)/(($C$13-$B$13)/100000)</f>
        <v>15.5944016098221</v>
      </c>
      <c t="s" r="N13">
        <v>178</v>
      </c>
    </row>
    <row r="14">
      <c t="s" r="A14">
        <v>25</v>
      </c>
      <c s="1" r="B14">
        <v>495420</v>
      </c>
      <c s="1" r="C14">
        <v>4555615</v>
      </c>
      <c s="13" r="D14">
        <f>B14/C14</f>
        <v>0.108749312661408</v>
      </c>
      <c s="12" r="E14">
        <v>180</v>
      </c>
      <c s="30" r="F14">
        <v>856</v>
      </c>
      <c s="13" r="G14">
        <f>$E$14/$F$14</f>
        <v>0.210280373831776</v>
      </c>
      <c s="12" r="H14">
        <v>177</v>
      </c>
      <c s="13" r="I14">
        <f>$H$14/$E$14</f>
        <v>0.983333333333333</v>
      </c>
      <c s="12" r="J14">
        <v>3</v>
      </c>
      <c s="13" r="K14">
        <f>$J$14/$E$14</f>
        <v>0.016666666666667</v>
      </c>
      <c s="20" r="L14">
        <f>$E$14/($B$14/100000)</f>
        <v>36.3328085260991</v>
      </c>
      <c s="20" r="M14">
        <f>($F$14-$E$14)/(($C$14-$B$14)/100000)</f>
        <v>16.6494466398781</v>
      </c>
      <c t="s" r="N14">
        <v>179</v>
      </c>
    </row>
    <row r="15">
      <c t="s" r="A15">
        <v>26</v>
      </c>
      <c s="1" r="B15">
        <v>95353</v>
      </c>
      <c s="1" r="C15">
        <v>764891</v>
      </c>
      <c s="13" r="D15">
        <f>B15/C15</f>
        <v>0.124662206771945</v>
      </c>
      <c s="30" r="E15">
        <v>68</v>
      </c>
      <c s="30" r="F15">
        <v>227</v>
      </c>
      <c s="13" r="G15">
        <f>$E$15/$F$15</f>
        <v>0.299559471365639</v>
      </c>
      <c s="30" r="H15">
        <v>65</v>
      </c>
      <c s="13" r="I15">
        <f>$H$15/$E$15</f>
        <v>0.955882352941176</v>
      </c>
      <c s="30" r="J15">
        <v>3</v>
      </c>
      <c s="13" r="K15">
        <f>$J$15/$E$15</f>
        <v>0.044117647058824</v>
      </c>
      <c s="20" r="L15">
        <f>$E$15/($B$15/100000)</f>
        <v>71.3139597076128</v>
      </c>
      <c s="20" r="M15">
        <f>($F$15-$E$15)/(($C$15-$B$15)/100000)</f>
        <v>23.7477185760928</v>
      </c>
      <c t="s" r="N15">
        <v>180</v>
      </c>
    </row>
    <row r="16">
      <c t="s" r="A16">
        <v>27</v>
      </c>
      <c s="1" r="B16">
        <v>114826</v>
      </c>
      <c s="1" r="C16">
        <v>1029988</v>
      </c>
      <c s="13" r="D16">
        <f>B16/C16</f>
        <v>0.111482852227405</v>
      </c>
      <c s="30" r="E16">
        <v>41</v>
      </c>
      <c s="30" r="F16">
        <v>196</v>
      </c>
      <c s="13" r="G16">
        <f>$E$16/$F$16</f>
        <v>0.209183673469388</v>
      </c>
      <c s="30" r="H16">
        <v>38</v>
      </c>
      <c s="13" r="I16">
        <f>$H$16/$E$16</f>
        <v>0.926829268292683</v>
      </c>
      <c s="30" r="J16">
        <v>3</v>
      </c>
      <c s="13" r="K16">
        <f>$J$16/$E$16</f>
        <v>0.073170731707317</v>
      </c>
      <c s="20" r="L16">
        <f>$E$16/($B$16/100000)</f>
        <v>35.7061989444899</v>
      </c>
      <c s="20" r="M16">
        <f>($F$16-$E$16)/(($C$16-$B$16)/100000)</f>
        <v>16.9368920475282</v>
      </c>
    </row>
    <row r="17">
      <c t="s" s="9" r="A17">
        <v>28</v>
      </c>
      <c s="1" r="B17">
        <v>453498</v>
      </c>
      <c s="1" r="C17">
        <v>6732067</v>
      </c>
      <c s="15" r="D17">
        <f>B17/C17</f>
        <v>0.067363857192746</v>
      </c>
      <c s="30" r="E17">
        <v>94</v>
      </c>
      <c s="30" r="F17">
        <v>719</v>
      </c>
      <c s="15" r="G17">
        <f>$E$17/$F$17</f>
        <v>0.130737134909597</v>
      </c>
      <c s="30" r="H17">
        <v>93</v>
      </c>
      <c s="15" r="I17">
        <f>$H$17/$E$17</f>
        <v>0.98936170212766</v>
      </c>
      <c s="30" r="J17">
        <v>1</v>
      </c>
      <c s="15" r="K17">
        <f>$J$17/$E$17</f>
        <v>0.01063829787234</v>
      </c>
      <c s="10" r="L17">
        <f>$E$17/($B$17/100000)</f>
        <v>20.7277650618084</v>
      </c>
      <c s="10" r="M17">
        <f>($F$17-$E$17)/(($C$17-$B$17)/100000)</f>
        <v>9.95449759332103</v>
      </c>
      <c t="s" s="9" r="N17">
        <v>181</v>
      </c>
    </row>
    <row r="18">
      <c t="s" r="A18">
        <v>29</v>
      </c>
      <c s="1" r="B18">
        <v>178732</v>
      </c>
      <c s="1" r="C18">
        <v>1539376</v>
      </c>
      <c s="15" r="D18">
        <f>B18/C18</f>
        <v>0.116106786126327</v>
      </c>
      <c s="30" r="E18">
        <v>82</v>
      </c>
      <c s="30" r="F18">
        <v>413</v>
      </c>
      <c s="15" r="G18">
        <f>$E$18/$F$18</f>
        <v>0.198547215496368</v>
      </c>
      <c s="30" r="H18">
        <v>76</v>
      </c>
      <c s="15" r="I18">
        <f>$H$18/$E$18</f>
        <v>0.926829268292683</v>
      </c>
      <c s="30" r="J18">
        <v>6</v>
      </c>
      <c s="15" r="K18">
        <f>$J$18/$E$18</f>
        <v>0.073170731707317</v>
      </c>
      <c s="10" r="L18">
        <f>$E$18/($B$18/100000)</f>
        <v>45.8787458317481</v>
      </c>
      <c s="20" r="M18">
        <f>($F$18-$E$18)/(($C$18-$B$18)/100000)</f>
        <v>24.3267158786575</v>
      </c>
      <c t="s" r="N18">
        <v>182</v>
      </c>
    </row>
    <row r="19">
      <c t="s" r="A19">
        <v>30</v>
      </c>
      <c s="1" r="B19">
        <v>951890</v>
      </c>
      <c s="1" r="C19">
        <v>15055513</v>
      </c>
      <c s="13" r="D19">
        <f>B19/C19</f>
        <v>0.063225344762414</v>
      </c>
      <c s="30" r="E19">
        <v>214</v>
      </c>
      <c s="30" r="F19">
        <v>1547</v>
      </c>
      <c s="15" r="G19">
        <f>$E$19/$F$19</f>
        <v>0.138332255979315</v>
      </c>
      <c s="30" r="H19">
        <v>208</v>
      </c>
      <c s="15" r="I19">
        <f>$H$19/$E$19</f>
        <v>0.97196261682243</v>
      </c>
      <c s="30" r="J19">
        <v>6</v>
      </c>
      <c s="13" r="K19">
        <f>$J$19/$E$19</f>
        <v>0.02803738317757</v>
      </c>
      <c s="20" r="L19">
        <f>$E$19/($B$19/100000)</f>
        <v>22.4815892592632</v>
      </c>
      <c s="20" r="M19">
        <f>($F$19-$E$19)/(($C$19-$B$19)/100000)</f>
        <v>9.4514721500993</v>
      </c>
      <c t="s" r="N19">
        <v>183</v>
      </c>
    </row>
    <row r="20">
      <c t="s" r="A20">
        <v>31</v>
      </c>
      <c s="1" r="B20">
        <v>726084</v>
      </c>
      <c s="1" r="C20">
        <v>7190151</v>
      </c>
      <c s="13" r="D20">
        <f>B20/C20</f>
        <v>0.100983136515492</v>
      </c>
      <c s="30" r="E20">
        <v>222</v>
      </c>
      <c s="30" r="F20">
        <v>1174</v>
      </c>
      <c s="13" r="G20">
        <f>$E$20/$F$20</f>
        <v>0.189097103918228</v>
      </c>
      <c s="30" r="H20">
        <v>212</v>
      </c>
      <c s="13" r="I20">
        <f>$H$20/$E$20</f>
        <v>0.954954954954955</v>
      </c>
      <c s="30" r="J20">
        <v>10</v>
      </c>
      <c s="13" r="K20">
        <f>$J$20/$E$20</f>
        <v>0.045045045045045</v>
      </c>
      <c s="20" r="L20">
        <f>$E$20/($B$20/100000)</f>
        <v>30.5749747963046</v>
      </c>
      <c s="20" r="M20">
        <f>($F$20-$E$20)/(($C$20-$B$20)/100000)</f>
        <v>14.7275701195548</v>
      </c>
      <c t="s" r="N20">
        <v>184</v>
      </c>
    </row>
    <row r="21">
      <c t="s" r="A21">
        <v>32</v>
      </c>
      <c s="1" r="B21">
        <v>52076</v>
      </c>
      <c s="1" r="C21">
        <v>519829</v>
      </c>
      <c s="13" r="D21">
        <f>B21/C21</f>
        <v>0.100179097357015</v>
      </c>
      <c s="30" r="E21">
        <v>24</v>
      </c>
      <c s="30" r="F21">
        <v>106</v>
      </c>
      <c s="13" r="G21">
        <f>$E$21/$F$21</f>
        <v>0.226415094339623</v>
      </c>
      <c s="12" r="H21">
        <v>24</v>
      </c>
      <c s="13" r="I21">
        <f>$H$21/$E$21</f>
        <v>1</v>
      </c>
      <c s="12" r="J21">
        <v>0</v>
      </c>
      <c s="13" r="K21">
        <f>$J$21/$E$21</f>
        <v>0</v>
      </c>
      <c s="20" r="L21">
        <f>$E$21/($B$21/100000)</f>
        <v>46.086488977648</v>
      </c>
      <c s="20" r="M21">
        <f>($F$21-$E$21)/(($C$21-$B$21)/100000)</f>
        <v>17.5306197929249</v>
      </c>
      <c t="s" r="N21">
        <v>185</v>
      </c>
    </row>
    <row r="22">
      <c t="s" r="A22">
        <v>33</v>
      </c>
      <c s="1" r="B22">
        <v>892782</v>
      </c>
      <c s="1" r="C22">
        <v>8803836</v>
      </c>
      <c s="13" r="D22">
        <f>B22/C22</f>
        <v>0.101408295202228</v>
      </c>
      <c s="30" r="E22">
        <v>268</v>
      </c>
      <c s="30" r="F22">
        <v>1439</v>
      </c>
      <c s="13" r="G22">
        <f>$E$22/$F$22</f>
        <v>0.186240444753301</v>
      </c>
      <c s="30" r="H22">
        <v>261</v>
      </c>
      <c s="13" r="I22">
        <f>$H$22/$E$22</f>
        <v>0.973880597014925</v>
      </c>
      <c s="30" r="J22">
        <v>7</v>
      </c>
      <c s="13" r="K22">
        <f>$J$22/$E$22</f>
        <v>0.026119402985075</v>
      </c>
      <c s="20" r="L22">
        <f>$E$22/($B$22/100000)</f>
        <v>30.0185263591784</v>
      </c>
      <c s="20" r="M22">
        <f>($F$22-$E$22)/(($C$22-$B$22)/100000)</f>
        <v>14.8020731497977</v>
      </c>
      <c t="s" r="N22">
        <v>186</v>
      </c>
    </row>
    <row r="23">
      <c t="s" r="A23">
        <v>34</v>
      </c>
      <c s="1" r="B23">
        <v>331584</v>
      </c>
      <c s="1" r="C23">
        <v>2969208</v>
      </c>
      <c s="13" r="D23">
        <f>B23/C23</f>
        <v>0.111674224237574</v>
      </c>
      <c s="30" r="E23">
        <v>151</v>
      </c>
      <c s="30" r="F23">
        <v>685</v>
      </c>
      <c s="13" r="G23">
        <f>$E$23/$F$23</f>
        <v>0.22043795620438</v>
      </c>
      <c s="30" r="H23">
        <v>146</v>
      </c>
      <c s="13" r="I23">
        <f>$H$23/$E$23</f>
        <v>0.966887417218543</v>
      </c>
      <c s="30" r="J23">
        <v>5</v>
      </c>
      <c s="13" r="K23">
        <f>$J$23/$E$23</f>
        <v>0.033112582781457</v>
      </c>
      <c s="20" r="L23">
        <f>$E$23/($B$23/100000)</f>
        <v>45.538988612237</v>
      </c>
      <c s="20" r="M23">
        <f>($F$23-$E$23)/(($C$23-$B$23)/100000)</f>
        <v>20.2454936715771</v>
      </c>
      <c t="s" r="N23">
        <v>187</v>
      </c>
    </row>
    <row r="24">
      <c t="s" r="A24">
        <v>35</v>
      </c>
      <c s="1" r="B24">
        <v>981646</v>
      </c>
      <c s="1" r="C24">
        <v>9917938</v>
      </c>
      <c s="13" r="D24">
        <f>B24/C24</f>
        <v>0.098976823609908</v>
      </c>
      <c s="30" r="E24">
        <v>285</v>
      </c>
      <c s="30" r="F24">
        <v>1576</v>
      </c>
      <c s="13" r="G24">
        <f>$E$24/$F$24</f>
        <v>0.180837563451777</v>
      </c>
      <c s="30" r="H24">
        <v>276</v>
      </c>
      <c s="13" r="I24">
        <f>$H$24/$E$24</f>
        <v>0.968421052631579</v>
      </c>
      <c s="30" r="J24">
        <v>9</v>
      </c>
      <c s="13" r="K24">
        <f>$J$24/$E$24</f>
        <v>0.031578947368421</v>
      </c>
      <c s="20" r="L24">
        <f>$E$24/($B$24/100000)</f>
        <v>29.0328692828168</v>
      </c>
      <c s="20" r="M24">
        <f>($F$24-$E$24)/(($C$24-$B$24)/100000)</f>
        <v>14.4467078739146</v>
      </c>
      <c t="s" r="N24">
        <v>188</v>
      </c>
    </row>
    <row r="25">
      <c t="s" r="A25">
        <v>36</v>
      </c>
      <c s="1" r="B25">
        <v>409008</v>
      </c>
      <c s="1" r="C25">
        <v>3521443</v>
      </c>
      <c s="13" r="D25">
        <f>B25/C25</f>
        <v>0.116147840530146</v>
      </c>
      <c s="30" r="E25">
        <v>132</v>
      </c>
      <c s="30" r="F25">
        <v>637</v>
      </c>
      <c s="13" r="G25">
        <f>$E$25/$F$25</f>
        <v>0.207221350078493</v>
      </c>
      <c s="30" r="H25">
        <v>129</v>
      </c>
      <c s="13" r="I25">
        <f>$H$25/$E$25</f>
        <v>0.977272727272727</v>
      </c>
      <c s="30" r="J25">
        <v>3</v>
      </c>
      <c s="13" r="K25">
        <f>$J$25/$E$25</f>
        <v>0.022727272727273</v>
      </c>
      <c s="20" r="L25">
        <f>$E$25/($B$25/100000)</f>
        <v>32.273207370027</v>
      </c>
      <c s="20" r="M25">
        <f>($F$25-$E$25)/(($C$25-$B$25)/100000)</f>
        <v>16.2252384387144</v>
      </c>
      <c t="s" r="N25">
        <v>189</v>
      </c>
    </row>
    <row r="26">
      <c t="s" r="A26">
        <v>37</v>
      </c>
      <c s="1" r="B26">
        <v>1609732</v>
      </c>
      <c s="1" r="C26">
        <v>18268116</v>
      </c>
      <c s="13" r="D26">
        <f>B26/C26</f>
        <v>0.088117023123786</v>
      </c>
      <c s="30" r="E26">
        <v>535</v>
      </c>
      <c s="30" r="F26">
        <v>2891</v>
      </c>
      <c s="13" r="G26">
        <f>$E$26/$F$26</f>
        <v>0.185057073676928</v>
      </c>
      <c s="30" r="H26">
        <v>520</v>
      </c>
      <c s="13" r="I26">
        <f>$H$26/$E$26</f>
        <v>0.97196261682243</v>
      </c>
      <c s="30" r="J26">
        <v>15</v>
      </c>
      <c s="13" r="K26">
        <f>$J$26/$E$26</f>
        <v>0.02803738317757</v>
      </c>
      <c s="20" r="L26">
        <f>$E$26/($B$26/100000)</f>
        <v>33.2353460079069</v>
      </c>
      <c s="20" r="M26">
        <f>($F$26-$E$26)/(($C$26-$B$26)/100000)</f>
        <v>14.143028519453</v>
      </c>
      <c t="s" r="N26">
        <v>190</v>
      </c>
    </row>
    <row r="27">
      <c t="s" r="A27">
        <v>38</v>
      </c>
      <c s="1" r="B27">
        <v>152839</v>
      </c>
      <c s="1" r="C27">
        <v>1898882</v>
      </c>
      <c s="13" r="D27">
        <f>B27/C27</f>
        <v>0.080488940334365</v>
      </c>
      <c s="30" r="E27">
        <v>75</v>
      </c>
      <c s="30" r="F27">
        <v>473</v>
      </c>
      <c s="13" r="G27">
        <f>$E$27/$F$27</f>
        <v>0.158562367864693</v>
      </c>
      <c s="29" r="H27">
        <v>73</v>
      </c>
      <c s="13" r="I27">
        <f>$H$27/$E$27</f>
        <v>0.973333333333333</v>
      </c>
      <c s="30" r="J27">
        <v>2</v>
      </c>
      <c s="13" r="K27">
        <f>$J$27/$E$27</f>
        <v>0.026666666666667</v>
      </c>
      <c s="20" r="L27">
        <f>$E$27/($B$27/100000)</f>
        <v>49.0712449047691</v>
      </c>
      <c s="20" r="M27">
        <f>($F$27-$E$27)/(($C$27-$B$27)/100000)</f>
        <v>22.7943985342858</v>
      </c>
      <c t="s" r="N27">
        <v>191</v>
      </c>
    </row>
    <row r="28">
      <c t="s" r="A28">
        <v>39</v>
      </c>
      <c s="1" r="B28">
        <v>48498</v>
      </c>
      <c s="1" r="C28">
        <v>495796</v>
      </c>
      <c s="13" r="D28">
        <f>B28/C28</f>
        <v>0.097818457591429</v>
      </c>
      <c s="12" r="E28">
        <v>15</v>
      </c>
      <c s="30" r="F28">
        <v>106</v>
      </c>
      <c s="13" r="G28">
        <f>$E$28/$F$28</f>
        <v>0.141509433962264</v>
      </c>
      <c s="12" r="H28">
        <v>15</v>
      </c>
      <c s="13" r="I28">
        <f>$H$28/$E$28</f>
        <v>1</v>
      </c>
      <c s="12" r="J28">
        <v>0</v>
      </c>
      <c s="13" r="K28">
        <f>$J$28/$E$28</f>
        <v>0</v>
      </c>
      <c s="20" r="L28">
        <f>$E$28/($B$28/100000)</f>
        <v>30.9291104787826</v>
      </c>
      <c s="20" r="M28">
        <f>($F$28-$E$28)/(($C$28-$B$28)/100000)</f>
        <v>20.3443789151751</v>
      </c>
      <c t="s" r="N28">
        <v>192</v>
      </c>
    </row>
    <row r="29">
      <c t="s" r="A29">
        <v>40</v>
      </c>
      <c s="1" r="B29">
        <v>742131</v>
      </c>
      <c s="1" r="C29">
        <v>6056442</v>
      </c>
      <c s="13" r="D29">
        <f>B29/C29</f>
        <v>0.122535805676006</v>
      </c>
      <c s="30" r="E29">
        <v>188</v>
      </c>
      <c s="30" r="F29">
        <v>963</v>
      </c>
      <c s="13" r="G29">
        <f>$E$29/$F$29</f>
        <v>0.195223260643821</v>
      </c>
      <c s="30" r="H29">
        <v>181</v>
      </c>
      <c s="13" r="I29">
        <f>$H$29/$E$29</f>
        <v>0.962765957446808</v>
      </c>
      <c s="30" r="J29">
        <v>7</v>
      </c>
      <c s="13" r="K29">
        <f>$J$29/$E$29</f>
        <v>0.037234042553192</v>
      </c>
      <c s="20" r="L29">
        <f>$E$29/($B$29/100000)</f>
        <v>25.332454782242</v>
      </c>
      <c s="20" r="M29">
        <f>($F$29-$E$29)/(($C$29-$B$29)/100000)</f>
        <v>14.5832639452226</v>
      </c>
      <c t="s" r="N29">
        <v>193</v>
      </c>
    </row>
    <row r="30">
      <c t="s" r="A30">
        <v>41</v>
      </c>
      <c s="1" r="B30">
        <v>592322</v>
      </c>
      <c s="1" r="C30">
        <v>5112364</v>
      </c>
      <c s="13" r="D30">
        <f>B30/C30</f>
        <v>0.115860685976194</v>
      </c>
      <c s="30" r="E30">
        <v>222</v>
      </c>
      <c s="30" r="F30">
        <v>957</v>
      </c>
      <c s="13" r="G30">
        <f>$E$30/$F$30</f>
        <v>0.231974921630094</v>
      </c>
      <c s="30" r="H30">
        <v>212</v>
      </c>
      <c s="13" r="I30">
        <f>$H$30/$E$30</f>
        <v>0.954954954954955</v>
      </c>
      <c s="30" r="J30">
        <v>10</v>
      </c>
      <c s="13" r="K30">
        <f>$J$30/$E$30</f>
        <v>0.045045045045045</v>
      </c>
      <c s="20" r="L30">
        <f>$E$30/($B$30/100000)</f>
        <v>37.4796141288016</v>
      </c>
      <c s="20" r="M30">
        <f>($F$30-$E$30)/(($C$30-$B$30)/100000)</f>
        <v>16.2609108499434</v>
      </c>
      <c t="s" r="N30">
        <v>194</v>
      </c>
    </row>
    <row r="31">
      <c t="s" r="A31">
        <v>42</v>
      </c>
      <c s="1" r="B31">
        <v>163476</v>
      </c>
      <c s="1" r="C31">
        <v>1465012</v>
      </c>
      <c s="13" r="D31">
        <f>B31/C31</f>
        <v>0.111586799289016</v>
      </c>
      <c s="30" r="E31">
        <v>72</v>
      </c>
      <c s="30" r="F31">
        <v>279</v>
      </c>
      <c s="13" r="G31">
        <f>$E$31/$F$31</f>
        <v>0.258064516129032</v>
      </c>
      <c s="30" r="H31">
        <v>70</v>
      </c>
      <c s="13" r="I31">
        <f>$H$31/$E$31</f>
        <v>0.972222222222222</v>
      </c>
      <c s="30" r="J31">
        <v>2</v>
      </c>
      <c s="13" r="K31">
        <f>$J$31/$E$31</f>
        <v>0.027777777777778</v>
      </c>
      <c s="20" r="L31">
        <f>$E$31/($B$31/100000)</f>
        <v>44.0431622990531</v>
      </c>
      <c s="20" r="M31">
        <f>($F$31-$E$31)/(($C$31-$B$31)/100000)</f>
        <v>15.9042853981757</v>
      </c>
      <c t="s" r="N31">
        <v>195</v>
      </c>
    </row>
    <row r="32">
      <c t="s" s="6" r="A32">
        <v>43</v>
      </c>
      <c s="25" r="B32">
        <f>SUM(B2:B31)</f>
        <v>14206992</v>
      </c>
      <c s="25" r="C32">
        <f>SUM(C2:C31)</f>
        <v>158039831</v>
      </c>
      <c s="17" r="D32">
        <f>B32/C32</f>
        <v>0.08989500880952</v>
      </c>
      <c s="25" r="E32">
        <f>SUM(E2:E31)</f>
        <v>4653</v>
      </c>
      <c s="25" r="F32">
        <f>SUM(F2:F31)</f>
        <v>25149</v>
      </c>
      <c s="17" r="G32">
        <f>E32/F32</f>
        <v>0.185017296910414</v>
      </c>
      <c s="25" r="H32">
        <f>SUM(H2:H31)</f>
        <v>4506</v>
      </c>
      <c s="17" r="I32">
        <f>H32/E32</f>
        <v>0.968407479045777</v>
      </c>
      <c s="6" r="J32">
        <f>SUM(J2:J31)</f>
        <v>147</v>
      </c>
      <c s="17" r="K32">
        <f>J32/E32</f>
        <v>0.031592520954223</v>
      </c>
      <c s="32" r="L32">
        <f>$E$32/($B$32/100000)</f>
        <v>32.7514789900635</v>
      </c>
      <c s="32" r="M32">
        <f>($F$32-$E$32)/(($C$32-$B$32)/100000)</f>
        <v>14.2498751623751</v>
      </c>
      <c s="6" r="N32"/>
    </row>
    <row r="33">
      <c s="23" r="B33"/>
      <c s="23" r="C33"/>
    </row>
    <row r="34">
      <c t="s" s="28" r="A34">
        <v>44</v>
      </c>
      <c t="s" s="16" r="B34">
        <v>45</v>
      </c>
      <c t="s" s="26" r="C34">
        <v>46</v>
      </c>
      <c t="s" s="3" r="D34">
        <v>47</v>
      </c>
      <c t="s" s="3" r="E34">
        <v>48</v>
      </c>
      <c t="s" s="3" r="F34">
        <v>49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4" max="14" hidden="1"/>
  </cols>
  <sheetData>
    <row r="1">
      <c t="s" s="6" r="A1">
        <v>0</v>
      </c>
      <c t="s" s="25" r="B1">
        <v>1</v>
      </c>
      <c t="s" s="25" r="C1">
        <v>2</v>
      </c>
      <c t="s" s="6" r="D1">
        <v>3</v>
      </c>
      <c t="s" s="6" r="E1">
        <v>4</v>
      </c>
      <c t="s" s="6" r="F1">
        <v>5</v>
      </c>
      <c t="s" s="6" r="G1">
        <v>6</v>
      </c>
      <c t="s" s="6" r="H1">
        <v>7</v>
      </c>
      <c t="s" s="6" r="I1">
        <v>8</v>
      </c>
      <c t="s" s="6" r="J1">
        <v>9</v>
      </c>
      <c t="s" s="6" r="K1">
        <v>10</v>
      </c>
      <c t="s" s="6" r="L1">
        <v>11</v>
      </c>
      <c t="s" s="6" r="M1">
        <v>12</v>
      </c>
      <c t="s" s="6" r="N1">
        <v>50</v>
      </c>
    </row>
    <row r="2">
      <c t="s" r="A2">
        <v>13</v>
      </c>
      <c s="1" r="B2">
        <v>72407</v>
      </c>
      <c s="1" r="C2">
        <v>517799</v>
      </c>
      <c s="13" r="D2">
        <f>B2/C2</f>
        <v>0.139836114013353</v>
      </c>
      <c s="30" r="E2">
        <v>27</v>
      </c>
      <c s="12" r="F2">
        <v>142</v>
      </c>
      <c s="13" r="G2">
        <f>$E$2/$F$2</f>
        <v>0.190140845070423</v>
      </c>
      <c s="30" r="H2">
        <v>24</v>
      </c>
      <c s="13" r="I2">
        <f>$H$2/$E$2</f>
        <v>0.888888888888889</v>
      </c>
      <c s="30" r="J2">
        <v>3</v>
      </c>
      <c s="13" r="K2">
        <f>$J$2/$E$2</f>
        <v>0.111111111111111</v>
      </c>
      <c s="20" r="L2">
        <f>$E$2/($B$2/100000)</f>
        <v>37.2892123689698</v>
      </c>
      <c s="20" r="M2">
        <f>($F$2-$E$2)/(($C$2-$B$2)/100000)</f>
        <v>25.8199518626289</v>
      </c>
      <c t="s" r="N2">
        <v>196</v>
      </c>
    </row>
    <row r="3">
      <c t="s" r="A3">
        <v>14</v>
      </c>
      <c s="1" r="B3">
        <v>238790</v>
      </c>
      <c s="1" r="C3">
        <v>2221409</v>
      </c>
      <c s="13" r="D3">
        <f>B3/C3</f>
        <v>0.107494837735869</v>
      </c>
      <c s="30" r="E3">
        <v>89</v>
      </c>
      <c s="12" r="F3">
        <v>447</v>
      </c>
      <c s="13" r="G3">
        <f>$E$3/$F$3</f>
        <v>0.19910514541387</v>
      </c>
      <c s="30" r="H3">
        <v>89</v>
      </c>
      <c s="13" r="I3">
        <f>$H$3/$E$3</f>
        <v>1</v>
      </c>
      <c s="30" r="J3">
        <v>0</v>
      </c>
      <c s="13" r="K3">
        <f>$J$3/$E$3</f>
        <v>0</v>
      </c>
      <c s="20" r="L3">
        <f>$E$3/($B$3/100000)</f>
        <v>37.2712425143431</v>
      </c>
      <c s="20" r="M3">
        <f>($F$3-$E$3)/(($C$3-$B$3)/100000)</f>
        <v>18.0569236953747</v>
      </c>
      <c t="s" r="N3">
        <v>197</v>
      </c>
    </row>
    <row r="4">
      <c t="s" r="A4">
        <v>15</v>
      </c>
      <c s="1" r="B4">
        <v>1910994</v>
      </c>
      <c s="1" r="C4">
        <v>28292703</v>
      </c>
      <c s="13" r="D4">
        <f>B4/C4</f>
        <v>0.067543705527181</v>
      </c>
      <c s="12" r="E4">
        <v>706</v>
      </c>
      <c s="12" r="F4">
        <v>3923</v>
      </c>
      <c s="13" r="G4">
        <f>$E$4/$F$4</f>
        <v>0.179964313025746</v>
      </c>
      <c s="12" r="H4">
        <v>679</v>
      </c>
      <c s="13" r="I4">
        <f>$H$4/$E$4</f>
        <v>0.961756373937677</v>
      </c>
      <c s="12" r="J4">
        <v>27</v>
      </c>
      <c s="13" r="K4">
        <f>$J$4/$E$4</f>
        <v>0.038243626062323</v>
      </c>
      <c s="20" r="L4">
        <f>$E$4/($B$4/100000)</f>
        <v>36.9441243666908</v>
      </c>
      <c s="20" r="M4">
        <f>($F$4-$E$4)/(($C$4-$B$4)/100000)</f>
        <v>12.194054600481</v>
      </c>
      <c t="s" r="N4">
        <v>198</v>
      </c>
    </row>
    <row r="5">
      <c t="s" r="A5">
        <v>16</v>
      </c>
      <c s="1" r="B5">
        <v>411754</v>
      </c>
      <c s="1" r="C5">
        <v>3857537</v>
      </c>
      <c s="13" r="D5">
        <f>B5/C5</f>
        <v>0.106740129777109</v>
      </c>
      <c s="30" r="E5">
        <v>170</v>
      </c>
      <c s="12" r="F5">
        <v>879</v>
      </c>
      <c s="13" r="G5">
        <f>$E$5/$F$5</f>
        <v>0.193401592718999</v>
      </c>
      <c s="30" r="H5">
        <v>166</v>
      </c>
      <c s="13" r="I5">
        <f>$H$5/$E$5</f>
        <v>0.976470588235294</v>
      </c>
      <c s="30" r="J5">
        <v>4</v>
      </c>
      <c s="13" r="K5">
        <f>$J$5/$E$5</f>
        <v>0.023529411764706</v>
      </c>
      <c s="20" r="L5">
        <f>$E$5/($B$5/100000)</f>
        <v>41.2867877421956</v>
      </c>
      <c s="20" r="M5">
        <f>($F$5-$E$5)/(($C$5-$B$5)/100000)</f>
        <v>20.5758749172539</v>
      </c>
      <c t="s" r="N5">
        <v>199</v>
      </c>
    </row>
    <row r="6">
      <c t="s" r="A6">
        <v>17</v>
      </c>
      <c s="1" r="B6">
        <v>77885</v>
      </c>
      <c s="1" r="C6">
        <v>699180</v>
      </c>
      <c s="13" r="D6">
        <f>B6/C6</f>
        <v>0.111394776738465</v>
      </c>
      <c s="12" r="E6">
        <v>17</v>
      </c>
      <c s="12" r="F6">
        <v>116</v>
      </c>
      <c s="13" r="G6">
        <f>$E$6/$F$6</f>
        <v>0.146551724137931</v>
      </c>
      <c s="12" r="H6">
        <v>15</v>
      </c>
      <c s="13" r="I6">
        <f>$H$6/$E$6</f>
        <v>0.88235294117647</v>
      </c>
      <c s="12" r="J6">
        <v>2</v>
      </c>
      <c s="13" r="K6">
        <f>$J$6/$E$6</f>
        <v>0.117647058823529</v>
      </c>
      <c s="20" r="L6">
        <f>$E$6/($B$6/100000)</f>
        <v>21.8270527059126</v>
      </c>
      <c s="20" r="M6">
        <f>($F$6-$E$6)/(($C$6-$B$6)/100000)</f>
        <v>15.9344594757724</v>
      </c>
      <c t="s" r="N6">
        <v>200</v>
      </c>
    </row>
    <row r="7">
      <c t="s" r="A7">
        <v>18</v>
      </c>
      <c s="1" r="B7">
        <v>121382</v>
      </c>
      <c s="1" r="C7">
        <v>1155068</v>
      </c>
      <c s="13" r="D7">
        <f>B7/C7</f>
        <v>0.105086453784539</v>
      </c>
      <c s="30" r="E7">
        <v>68</v>
      </c>
      <c s="12" r="F7">
        <v>290</v>
      </c>
      <c s="13" r="G7">
        <f>$E$7/$F$7</f>
        <v>0.23448275862069</v>
      </c>
      <c s="30" r="H7">
        <v>67</v>
      </c>
      <c s="13" r="I7">
        <f>$H$7/$E$7</f>
        <v>0.985294117647059</v>
      </c>
      <c s="30" r="J7">
        <v>1</v>
      </c>
      <c s="13" r="K7">
        <f>$J$7/$E$7</f>
        <v>0.014705882352941</v>
      </c>
      <c s="20" r="L7">
        <f>$E$7/($B$7/100000)</f>
        <v>56.0214858875286</v>
      </c>
      <c s="20" r="M7">
        <f>($F$7-$E$7)/(($C$7-$B$7)/100000)</f>
        <v>21.4765412320569</v>
      </c>
      <c t="s" r="N7">
        <v>201</v>
      </c>
    </row>
    <row r="8">
      <c t="s" r="A8">
        <v>19</v>
      </c>
      <c s="1" r="B8">
        <v>458943</v>
      </c>
      <c s="1" r="C8">
        <v>4915722</v>
      </c>
      <c s="13" r="D8">
        <f>B8/C8</f>
        <v>0.093362277199565</v>
      </c>
      <c s="12" r="E8">
        <v>164</v>
      </c>
      <c s="12" r="F8">
        <v>861</v>
      </c>
      <c s="13" r="G8">
        <f>$E$8/$F$8</f>
        <v>0.19047619047619</v>
      </c>
      <c s="12" r="H8">
        <v>162</v>
      </c>
      <c s="13" r="I8">
        <f>$H$8/$E$8</f>
        <v>0.98780487804878</v>
      </c>
      <c s="12" r="J8">
        <v>2</v>
      </c>
      <c s="13" r="K8">
        <f>$J$8/$E$8</f>
        <v>0.01219512195122</v>
      </c>
      <c s="20" r="L8">
        <f>$E$8/($B$8/100000)</f>
        <v>35.7342850855117</v>
      </c>
      <c s="20" r="M8">
        <f>($F$8-$E$8)/(($C$8-$B$8)/100000)</f>
        <v>15.6390972045058</v>
      </c>
      <c t="s" r="N8">
        <v>202</v>
      </c>
    </row>
    <row r="9">
      <c t="s" r="A9">
        <v>20</v>
      </c>
      <c s="1" r="B9">
        <v>210240</v>
      </c>
      <c s="1" r="C9">
        <v>2132796</v>
      </c>
      <c s="13" r="D9">
        <f>B9/C9</f>
        <v>0.098574828534937</v>
      </c>
      <c s="30" r="E9">
        <v>72</v>
      </c>
      <c s="12" r="F9">
        <v>400</v>
      </c>
      <c s="13" r="G9">
        <f>$E$9/$F$9</f>
        <v>0.18</v>
      </c>
      <c s="30" r="H9">
        <v>70</v>
      </c>
      <c s="13" r="I9">
        <f>$H$9/$E$9</f>
        <v>0.972222222222222</v>
      </c>
      <c s="30" r="J9">
        <v>2</v>
      </c>
      <c s="13" r="K9">
        <f>$J$9/$E$9</f>
        <v>0.027777777777778</v>
      </c>
      <c s="20" r="L9">
        <f>$E$9/($B$9/100000)</f>
        <v>34.2465753424658</v>
      </c>
      <c s="20" r="M9">
        <f>($F$9-$E$9)/(($C$9-$B$9)/100000)</f>
        <v>17.0606213811197</v>
      </c>
      <c t="s" r="N9">
        <v>203</v>
      </c>
    </row>
    <row r="10">
      <c t="s" r="A10">
        <v>21</v>
      </c>
      <c s="1" r="B10">
        <v>386609</v>
      </c>
      <c s="1" r="C10">
        <v>5177318</v>
      </c>
      <c s="13" r="D10">
        <f>B10/C10</f>
        <v>0.074673605136868</v>
      </c>
      <c s="12" r="E10">
        <v>59</v>
      </c>
      <c s="12" r="F10">
        <v>597</v>
      </c>
      <c s="13" r="G10">
        <f>$E$10/$F$10</f>
        <v>0.098827470686767</v>
      </c>
      <c s="12" r="H10">
        <v>57</v>
      </c>
      <c s="13" r="I10">
        <f>$H$10/$E$10</f>
        <v>0.966101694915254</v>
      </c>
      <c s="12" r="J10">
        <v>2</v>
      </c>
      <c s="13" r="K10">
        <f>$J$10/$E$10</f>
        <v>0.033898305084746</v>
      </c>
      <c s="20" r="L10">
        <f>$E$10/($B$10/100000)</f>
        <v>15.26089666821</v>
      </c>
      <c s="20" r="M10">
        <f>($F$10-$E$10)/(($C$10-$B$10)/100000)</f>
        <v>11.2300705386196</v>
      </c>
      <c t="s" r="N10">
        <v>204</v>
      </c>
    </row>
    <row r="11">
      <c t="s" r="A11">
        <v>22</v>
      </c>
      <c s="1" r="B11">
        <v>671051</v>
      </c>
      <c s="1" r="C11">
        <v>7579088</v>
      </c>
      <c s="13" r="D11">
        <f>B11/C11</f>
        <v>0.088539808483554</v>
      </c>
      <c s="12" r="E11">
        <v>217</v>
      </c>
      <c s="12" r="F11">
        <v>1274</v>
      </c>
      <c s="13" r="G11">
        <f>$E$11/$F$11</f>
        <v>0.17032967032967</v>
      </c>
      <c s="12" r="H11">
        <v>216</v>
      </c>
      <c s="13" r="I11">
        <f>$H$11/$E$11</f>
        <v>0.995391705069124</v>
      </c>
      <c s="12" r="J11">
        <v>1</v>
      </c>
      <c s="13" r="K11">
        <f>$J$11/$E$11</f>
        <v>0.004608294930876</v>
      </c>
      <c s="20" r="L11">
        <f>$E$11/($B$11/100000)</f>
        <v>32.3373335260658</v>
      </c>
      <c s="20" r="M11">
        <f>($F$11-$E$11)/(($C$11-$B$11)/100000)</f>
        <v>15.3010182197924</v>
      </c>
      <c t="s" r="N11">
        <v>205</v>
      </c>
    </row>
    <row r="12">
      <c t="s" r="A12">
        <v>23</v>
      </c>
      <c s="1" r="B12">
        <v>366790</v>
      </c>
      <c s="1" r="C12">
        <v>4065374</v>
      </c>
      <c s="13" r="D12">
        <f>B12/C12</f>
        <v>0.090222941357917</v>
      </c>
      <c s="12" r="E12">
        <v>112</v>
      </c>
      <c s="12" r="F12">
        <v>625</v>
      </c>
      <c s="13" r="G12">
        <f>$E$12/$F$12</f>
        <v>0.1792</v>
      </c>
      <c s="12" r="H12">
        <v>109</v>
      </c>
      <c s="13" r="I12">
        <f>$H$12/$E$12</f>
        <v>0.973214285714286</v>
      </c>
      <c s="12" r="J12">
        <v>3</v>
      </c>
      <c s="13" r="K12">
        <f>$J$12/$E$12</f>
        <v>0.026785714285714</v>
      </c>
      <c s="20" r="L12">
        <f>$E$12/($B$12/100000)</f>
        <v>30.5351836200551</v>
      </c>
      <c s="20" r="M12">
        <f>($F$12-$E$12)/(($C$12-$B$12)/100000)</f>
        <v>13.8701730175656</v>
      </c>
      <c t="s" r="N12">
        <v>206</v>
      </c>
    </row>
    <row r="13">
      <c t="s" r="A13">
        <v>24</v>
      </c>
      <c s="1" r="B13">
        <v>201148</v>
      </c>
      <c s="1" r="C13">
        <v>2215005</v>
      </c>
      <c s="13" r="D13">
        <f>B13/C13</f>
        <v>0.09081153315681</v>
      </c>
      <c s="30" r="E13">
        <v>76</v>
      </c>
      <c s="12" r="F13">
        <v>382</v>
      </c>
      <c s="13" r="G13">
        <f>$E$13/$F$13</f>
        <v>0.198952879581152</v>
      </c>
      <c s="30" r="H13">
        <v>73</v>
      </c>
      <c s="13" r="I13">
        <f>$H$13/$E$13</f>
        <v>0.960526315789474</v>
      </c>
      <c s="30" r="J13">
        <v>3</v>
      </c>
      <c s="13" r="K13">
        <f>$J$13/$E$13</f>
        <v>0.039473684210526</v>
      </c>
      <c s="20" r="L13">
        <f>$E$13/($B$13/100000)</f>
        <v>37.7831248632847</v>
      </c>
      <c s="20" r="M13">
        <f>($F$13-$E$13)/(($C$13-$B$13)/100000)</f>
        <v>15.1947233592057</v>
      </c>
      <c t="s" r="N13">
        <v>207</v>
      </c>
    </row>
    <row r="14">
      <c t="s" r="A14">
        <v>25</v>
      </c>
      <c s="1" r="B14">
        <v>490162</v>
      </c>
      <c s="1" r="C14">
        <v>4578570</v>
      </c>
      <c s="13" r="D14">
        <f>B14/C14</f>
        <v>0.107055696429234</v>
      </c>
      <c s="12" r="E14">
        <v>180</v>
      </c>
      <c s="12" r="F14">
        <v>873</v>
      </c>
      <c s="13" r="G14">
        <f>$E$14/$F$14</f>
        <v>0.206185567010309</v>
      </c>
      <c s="12" r="H14">
        <v>177</v>
      </c>
      <c s="13" r="I14">
        <f>$H$14/$E$14</f>
        <v>0.983333333333333</v>
      </c>
      <c s="12" r="J14">
        <v>3</v>
      </c>
      <c s="13" r="K14">
        <f>$J$14/$E$14</f>
        <v>0.016666666666667</v>
      </c>
      <c s="20" r="L14">
        <f>$E$14/($B$14/100000)</f>
        <v>36.7225529518812</v>
      </c>
      <c s="20" r="M14">
        <f>($F$14-$E$14)/(($C$14-$B$14)/100000)</f>
        <v>16.9503630753095</v>
      </c>
      <c t="s" r="N14">
        <v>208</v>
      </c>
    </row>
    <row r="15">
      <c t="s" r="A15">
        <v>26</v>
      </c>
      <c s="1" r="B15">
        <v>94872</v>
      </c>
      <c s="1" r="C15">
        <v>772072</v>
      </c>
      <c s="13" r="D15">
        <f>B15/C15</f>
        <v>0.122879731424012</v>
      </c>
      <c s="30" r="E15">
        <v>55</v>
      </c>
      <c s="12" r="F15">
        <v>224</v>
      </c>
      <c s="13" r="G15">
        <f>$E$15/$F$15</f>
        <v>0.245535714285714</v>
      </c>
      <c s="30" r="H15">
        <v>53</v>
      </c>
      <c s="13" r="I15">
        <f>$H$15/$E$15</f>
        <v>0.963636363636364</v>
      </c>
      <c s="30" r="J15">
        <v>2</v>
      </c>
      <c s="13" r="K15">
        <f>$J$15/$E$15</f>
        <v>0.036363636363636</v>
      </c>
      <c s="20" r="L15">
        <f>$E$15/($B$15/100000)</f>
        <v>57.9728476262754</v>
      </c>
      <c s="20" r="M15">
        <f>($F$15-$E$15)/(($C$15-$B$15)/100000)</f>
        <v>24.9556999409333</v>
      </c>
      <c t="s" r="N15">
        <v>209</v>
      </c>
    </row>
    <row r="16">
      <c t="s" r="A16">
        <v>27</v>
      </c>
      <c s="1" r="B16">
        <v>115297</v>
      </c>
      <c s="1" r="C16">
        <v>1037312</v>
      </c>
      <c s="13" r="D16">
        <f>B16/C16</f>
        <v>0.111149779429911</v>
      </c>
      <c s="30" r="E16">
        <v>33</v>
      </c>
      <c s="12" r="F16">
        <v>203</v>
      </c>
      <c s="13" r="G16">
        <f>$E$16/$F$16</f>
        <v>0.16256157635468</v>
      </c>
      <c s="30" r="H16">
        <v>33</v>
      </c>
      <c s="13" r="I16">
        <f>$H$16/$E$16</f>
        <v>1</v>
      </c>
      <c s="30" r="J16">
        <v>0</v>
      </c>
      <c s="13" r="K16">
        <f>$J$16/$E$16</f>
        <v>0</v>
      </c>
      <c s="20" r="L16">
        <f>$E$16/($B$16/100000)</f>
        <v>28.6217334362559</v>
      </c>
      <c s="20" r="M16">
        <f>($F$16-$E$16)/(($C$16-$B$16)/100000)</f>
        <v>18.4378779087108</v>
      </c>
    </row>
    <row r="17">
      <c t="s" s="9" r="A17">
        <v>28</v>
      </c>
      <c s="1" r="B17">
        <v>444887</v>
      </c>
      <c s="1" r="C17">
        <v>6771714</v>
      </c>
      <c s="15" r="D17">
        <f>B17/C17</f>
        <v>0.065697842525541</v>
      </c>
      <c s="30" r="E17">
        <v>92</v>
      </c>
      <c s="12" r="F17">
        <v>668</v>
      </c>
      <c s="15" r="G17">
        <f>$E$17/$F$17</f>
        <v>0.137724550898204</v>
      </c>
      <c s="30" r="H17">
        <v>89</v>
      </c>
      <c s="15" r="I17">
        <f>$H$17/$E$17</f>
        <v>0.967391304347826</v>
      </c>
      <c s="30" r="J17">
        <v>3</v>
      </c>
      <c s="15" r="K17">
        <f>$J$17/$E$17</f>
        <v>0.032608695652174</v>
      </c>
      <c s="10" r="L17">
        <f>$E$17/($B$17/100000)</f>
        <v>20.679408479007</v>
      </c>
      <c s="10" r="M17">
        <f>($F$17-$E$17)/(($C$17-$B$17)/100000)</f>
        <v>9.10408961711771</v>
      </c>
      <c t="s" s="9" r="N17">
        <v>210</v>
      </c>
    </row>
    <row r="18">
      <c t="s" r="A18">
        <v>29</v>
      </c>
      <c s="1" r="B18">
        <v>177041</v>
      </c>
      <c s="1" r="C18">
        <v>1555130</v>
      </c>
      <c s="15" r="D18">
        <f>B18/C18</f>
        <v>0.113843215679718</v>
      </c>
      <c s="30" r="E18">
        <v>83</v>
      </c>
      <c s="12" r="F18">
        <v>423</v>
      </c>
      <c s="15" r="G18">
        <f>$E$18/$F$18</f>
        <v>0.196217494089835</v>
      </c>
      <c s="30" r="H18">
        <v>78</v>
      </c>
      <c s="15" r="I18">
        <f>$H$18/$E$18</f>
        <v>0.939759036144578</v>
      </c>
      <c s="30" r="J18">
        <v>5</v>
      </c>
      <c s="15" r="K18">
        <f>$J$18/$E$18</f>
        <v>0.060240963855422</v>
      </c>
      <c s="20" r="L18">
        <f>$E$18/($B$18/100000)</f>
        <v>46.8817957422292</v>
      </c>
      <c s="20" r="M18">
        <f>($F$18-$E$18)/(($C$18-$B$18)/100000)</f>
        <v>24.6718463031052</v>
      </c>
      <c t="s" r="N18">
        <v>211</v>
      </c>
    </row>
    <row r="19">
      <c t="s" r="A19">
        <v>30</v>
      </c>
      <c s="1" r="B19">
        <v>917741</v>
      </c>
      <c s="1" r="C19">
        <v>15160932</v>
      </c>
      <c s="13" r="D19">
        <f>B19/C19</f>
        <v>0.060533283837696</v>
      </c>
      <c s="30" r="E19">
        <v>244</v>
      </c>
      <c s="12" r="F19">
        <v>1557</v>
      </c>
      <c s="15" r="G19">
        <f>$E$19/$F$19</f>
        <v>0.156711624919717</v>
      </c>
      <c s="30" r="H19">
        <v>235</v>
      </c>
      <c s="15" r="I19">
        <f>$H$19/$E$19</f>
        <v>0.963114754098361</v>
      </c>
      <c s="30" r="J19">
        <v>9</v>
      </c>
      <c s="13" r="K19">
        <f>$J$19/$E$19</f>
        <v>0.036885245901639</v>
      </c>
      <c s="20" r="L19">
        <f>$E$19/($B$19/100000)</f>
        <v>26.5870218285987</v>
      </c>
      <c s="20" r="M19">
        <f>($F$19-$E$19)/(($C$19-$B$19)/100000)</f>
        <v>9.21843988471404</v>
      </c>
      <c t="s" r="N19">
        <v>212</v>
      </c>
    </row>
    <row r="20">
      <c t="s" r="A20">
        <v>31</v>
      </c>
      <c s="1" r="B20">
        <v>740470</v>
      </c>
      <c s="1" r="C20">
        <v>7285172</v>
      </c>
      <c s="13" r="D20">
        <f>B20/C20</f>
        <v>0.101640702511897</v>
      </c>
      <c s="30" r="E20">
        <v>207</v>
      </c>
      <c s="12" r="F20">
        <v>1171</v>
      </c>
      <c s="13" r="G20">
        <f>$E$20/$F$20</f>
        <v>0.176771989752348</v>
      </c>
      <c s="30" r="H20">
        <v>198</v>
      </c>
      <c s="13" r="I20">
        <f>$H$20/$E$20</f>
        <v>0.956521739130435</v>
      </c>
      <c s="30" r="J20">
        <v>11</v>
      </c>
      <c s="13" r="K20">
        <f>$J$20/$E$20</f>
        <v>0.053140096618358</v>
      </c>
      <c s="20" r="L20">
        <f>$E$20/($B$20/100000)</f>
        <v>27.9552176320445</v>
      </c>
      <c s="20" r="M20">
        <f>($F$20-$E$20)/(($C$20-$B$20)/100000)</f>
        <v>14.7294712578204</v>
      </c>
      <c t="s" r="N20">
        <v>213</v>
      </c>
    </row>
    <row r="21">
      <c t="s" r="A21">
        <v>32</v>
      </c>
      <c s="1" r="B21">
        <v>55556</v>
      </c>
      <c s="1" r="C21">
        <v>527822</v>
      </c>
      <c s="13" r="D21">
        <f>B21/C21</f>
        <v>0.105255180723805</v>
      </c>
      <c s="30" r="E21">
        <v>25</v>
      </c>
      <c s="12" r="F21">
        <v>104</v>
      </c>
      <c s="13" r="G21">
        <f>$E$21/$F$21</f>
        <v>0.240384615384615</v>
      </c>
      <c s="12" r="H21">
        <v>25</v>
      </c>
      <c s="13" r="I21">
        <f>$H$21/$E$21</f>
        <v>1</v>
      </c>
      <c s="12" r="J21">
        <v>0</v>
      </c>
      <c s="13" r="K21">
        <f>$J$21/$E$21</f>
        <v>0</v>
      </c>
      <c s="20" r="L21">
        <f>$E$21/($B$21/100000)</f>
        <v>44.99964000288</v>
      </c>
      <c s="20" r="M21">
        <f>($F$21-$E$21)/(($C$21-$B$21)/100000)</f>
        <v>16.7278609935926</v>
      </c>
      <c t="s" r="N21">
        <v>214</v>
      </c>
    </row>
    <row r="22">
      <c t="s" r="A22">
        <v>33</v>
      </c>
      <c s="1" r="B22">
        <v>876163</v>
      </c>
      <c s="1" r="C22">
        <v>8842889</v>
      </c>
      <c s="13" r="D22">
        <f>B22/C22</f>
        <v>0.099081080854911</v>
      </c>
      <c s="30" r="E22">
        <v>270</v>
      </c>
      <c s="12" r="F22">
        <v>1274</v>
      </c>
      <c s="13" r="G22">
        <f>$E$22/$F$22</f>
        <v>0.21193092621664</v>
      </c>
      <c s="30" r="H22">
        <v>267</v>
      </c>
      <c s="13" r="I22">
        <f>$H$22/$E$22</f>
        <v>0.988888888888889</v>
      </c>
      <c s="30" r="J22">
        <v>3</v>
      </c>
      <c s="13" r="K22">
        <f>$J$22/$E$22</f>
        <v>0.011111111111111</v>
      </c>
      <c s="20" r="L22">
        <f>$E$22/($B$22/100000)</f>
        <v>30.8161837466316</v>
      </c>
      <c s="20" r="M22">
        <f>($F$22-$E$22)/(($C$22-$B$22)/100000)</f>
        <v>12.6024166012487</v>
      </c>
      <c t="s" r="N22">
        <v>215</v>
      </c>
    </row>
    <row r="23">
      <c t="s" r="A23">
        <v>34</v>
      </c>
      <c s="1" r="B23">
        <v>319194</v>
      </c>
      <c s="1" r="C23">
        <v>3007303</v>
      </c>
      <c s="13" r="D23">
        <f>B23/C23</f>
        <v>0.10613962078314</v>
      </c>
      <c s="30" r="E23">
        <v>150</v>
      </c>
      <c s="12" r="F23">
        <v>683</v>
      </c>
      <c s="13" r="G23">
        <f>$E$23/$F$23</f>
        <v>0.219619326500732</v>
      </c>
      <c s="30" r="H23">
        <v>144</v>
      </c>
      <c s="13" r="I23">
        <f>$H$23/$E$23</f>
        <v>0.96</v>
      </c>
      <c s="30" r="J23">
        <v>6</v>
      </c>
      <c s="13" r="K23">
        <f>$J$23/$E$23</f>
        <v>0.04</v>
      </c>
      <c s="20" r="L23">
        <f>$E$23/($B$23/100000)</f>
        <v>46.9933645369274</v>
      </c>
      <c s="20" r="M23">
        <f>($F$23-$E$23)/(($C$23-$B$23)/100000)</f>
        <v>19.8280650077806</v>
      </c>
      <c t="s" r="N23">
        <v>216</v>
      </c>
    </row>
    <row r="24">
      <c t="s" r="A24">
        <v>35</v>
      </c>
      <c s="1" r="B24">
        <v>954659</v>
      </c>
      <c s="1" r="C24">
        <v>9976032</v>
      </c>
      <c s="13" r="D24">
        <f>B24/C24</f>
        <v>0.095695262404932</v>
      </c>
      <c s="12" r="E24">
        <v>285</v>
      </c>
      <c s="12" r="F24">
        <v>1574</v>
      </c>
      <c s="13" r="G24">
        <f>$E$24/$F$24</f>
        <v>0.181067344345616</v>
      </c>
      <c s="12" r="H24">
        <v>276</v>
      </c>
      <c s="13" r="I24">
        <f>$H$24/$E$24</f>
        <v>0.968421052631579</v>
      </c>
      <c s="12" r="J24">
        <v>9</v>
      </c>
      <c s="13" r="K24">
        <f>$J$24/$E$24</f>
        <v>0.031578947368421</v>
      </c>
      <c s="20" r="L24">
        <f>$E$24/($B$24/100000)</f>
        <v>29.85359170133</v>
      </c>
      <c s="20" r="M24">
        <f>($F$24-$E$24)/(($C$24-$B$24)/100000)</f>
        <v>14.2882907069689</v>
      </c>
      <c t="s" r="N24">
        <v>217</v>
      </c>
    </row>
    <row r="25">
      <c t="s" r="A25">
        <v>36</v>
      </c>
      <c s="1" r="B25">
        <v>398985</v>
      </c>
      <c s="1" r="C25">
        <v>3563610</v>
      </c>
      <c s="13" r="D25">
        <f>B25/C25</f>
        <v>0.111960904812816</v>
      </c>
      <c s="30" r="E25">
        <v>158</v>
      </c>
      <c s="12" r="F25">
        <v>645</v>
      </c>
      <c s="13" r="G25">
        <f>$E$25/$F$25</f>
        <v>0.244961240310078</v>
      </c>
      <c s="30" r="H25">
        <v>150</v>
      </c>
      <c s="13" r="I25">
        <f>$H$25/$E$25</f>
        <v>0.949367088607595</v>
      </c>
      <c s="30" r="J25">
        <v>8</v>
      </c>
      <c s="13" r="K25">
        <f>$J$25/$E$25</f>
        <v>0.050632911392405</v>
      </c>
      <c s="20" r="L25">
        <f>$E$25/($B$25/100000)</f>
        <v>39.6004862338183</v>
      </c>
      <c s="20" r="M25">
        <f>($F$25-$E$25)/(($C$25-$B$25)/100000)</f>
        <v>15.3888691393135</v>
      </c>
      <c t="s" r="N25">
        <v>218</v>
      </c>
    </row>
    <row r="26">
      <c t="s" r="A26">
        <v>37</v>
      </c>
      <c s="1" r="B26">
        <v>1593072</v>
      </c>
      <c s="1" r="C26">
        <v>18617868</v>
      </c>
      <c s="13" r="D26">
        <f>B26/C26</f>
        <v>0.085566832894078</v>
      </c>
      <c s="30" r="E26">
        <v>527</v>
      </c>
      <c s="12" r="F26">
        <v>2889</v>
      </c>
      <c s="13" r="G26">
        <f>$E$26/$F$26</f>
        <v>0.182416060920734</v>
      </c>
      <c s="30" r="H26">
        <v>504</v>
      </c>
      <c s="13" r="I26">
        <f>$H$26/$E$26</f>
        <v>0.956356736242884</v>
      </c>
      <c s="30" r="J26">
        <v>23</v>
      </c>
      <c s="13" r="K26">
        <f>$J$26/$E$26</f>
        <v>0.043643263757116</v>
      </c>
      <c s="20" r="L26">
        <f>$E$26/($B$26/100000)</f>
        <v>33.0807396024787</v>
      </c>
      <c s="20" r="M26">
        <f>($F$26-$E$26)/(($C$26-$B$26)/100000)</f>
        <v>13.8738813669192</v>
      </c>
      <c t="s" r="N26">
        <v>219</v>
      </c>
    </row>
    <row r="27">
      <c t="s" r="A27">
        <v>38</v>
      </c>
      <c s="1" r="B27">
        <v>146806</v>
      </c>
      <c s="1" r="C27">
        <v>1930847</v>
      </c>
      <c s="13" r="D27">
        <f>B27/C27</f>
        <v>0.076031917598857</v>
      </c>
      <c s="30" r="E27">
        <v>71</v>
      </c>
      <c s="12" r="F27">
        <v>468</v>
      </c>
      <c s="13" r="G27">
        <f>$E$27/$F$27</f>
        <v>0.151709401709402</v>
      </c>
      <c s="30" r="H27">
        <v>68</v>
      </c>
      <c s="13" r="I27">
        <f>$H$27/$E$27</f>
        <v>0.957746478873239</v>
      </c>
      <c s="30" r="J27">
        <v>3</v>
      </c>
      <c s="13" r="K27">
        <f>$J$27/$E$27</f>
        <v>0.042253521126761</v>
      </c>
      <c s="20" r="L27">
        <f>$E$27/($B$27/100000)</f>
        <v>48.3631459204665</v>
      </c>
      <c s="20" r="M27">
        <f>($F$27-$E$27)/(($C$27-$B$27)/100000)</f>
        <v>22.2528518122622</v>
      </c>
      <c t="s" r="N27">
        <v>220</v>
      </c>
    </row>
    <row r="28">
      <c t="s" r="A28">
        <v>39</v>
      </c>
      <c s="1" r="B28">
        <v>51373</v>
      </c>
      <c s="1" r="C28">
        <v>499809</v>
      </c>
      <c s="13" r="D28">
        <f>B28/C28</f>
        <v>0.102785263970837</v>
      </c>
      <c s="12" r="E28">
        <v>18</v>
      </c>
      <c s="12" r="F28">
        <v>124</v>
      </c>
      <c s="13" r="G28">
        <f>$E$28/$F$28</f>
        <v>0.145161290322581</v>
      </c>
      <c s="12" r="H28">
        <v>17</v>
      </c>
      <c s="13" r="I28">
        <f>$H$28/$E$28</f>
        <v>0.944444444444444</v>
      </c>
      <c s="12" r="J28">
        <v>1</v>
      </c>
      <c s="13" r="K28">
        <f>$J$28/$E$28</f>
        <v>0.055555555555556</v>
      </c>
      <c s="20" r="L28">
        <f>$E$28/($B$28/100000)</f>
        <v>35.037860354661</v>
      </c>
      <c s="20" r="M28">
        <f>($F$28-$E$28)/(($C$28-$B$28)/100000)</f>
        <v>23.6377097289245</v>
      </c>
      <c t="s" r="N28">
        <v>221</v>
      </c>
    </row>
    <row r="29">
      <c t="s" r="A29">
        <v>40</v>
      </c>
      <c s="1" r="B29">
        <v>734757</v>
      </c>
      <c s="1" r="C29">
        <v>6137315</v>
      </c>
      <c s="13" r="D29">
        <f>B29/C29</f>
        <v>0.119719616803113</v>
      </c>
      <c s="12" r="E29">
        <v>197</v>
      </c>
      <c s="12" r="F29">
        <v>981</v>
      </c>
      <c s="13" r="G29">
        <f>$E$29/$F$29</f>
        <v>0.200815494393476</v>
      </c>
      <c s="12" r="H29">
        <v>190</v>
      </c>
      <c s="13" r="I29">
        <f>$H$29/$E$29</f>
        <v>0.964467005076142</v>
      </c>
      <c s="12" r="J29">
        <v>7</v>
      </c>
      <c s="13" r="K29">
        <f>$J$29/$E$29</f>
        <v>0.035532994923858</v>
      </c>
      <c s="20" r="L29">
        <f>$E$29/($B$29/100000)</f>
        <v>26.8115853268496</v>
      </c>
      <c s="20" r="M29">
        <f>($F$29-$E$29)/(($C$29-$B$29)/100000)</f>
        <v>14.5116442988673</v>
      </c>
      <c t="s" r="N29">
        <v>222</v>
      </c>
    </row>
    <row r="30">
      <c t="s" r="A30">
        <v>41</v>
      </c>
      <c s="1" r="B30">
        <v>597778</v>
      </c>
      <c s="1" r="C30">
        <v>5194460</v>
      </c>
      <c s="13" r="D30">
        <f>B30/C30</f>
        <v>0.115079912060156</v>
      </c>
      <c s="30" r="E30">
        <v>207</v>
      </c>
      <c s="12" r="F30">
        <v>955</v>
      </c>
      <c s="13" r="G30">
        <f>$E$30/$F$30</f>
        <v>0.216753926701571</v>
      </c>
      <c s="30" r="H30">
        <v>196</v>
      </c>
      <c s="13" r="I30">
        <f>$H$30/$E$30</f>
        <v>0.946859903381642</v>
      </c>
      <c s="30" r="J30">
        <v>11</v>
      </c>
      <c s="13" r="K30">
        <f>$J$30/$E$30</f>
        <v>0.053140096618358</v>
      </c>
      <c s="20" r="L30">
        <f>$E$30/($B$30/100000)</f>
        <v>34.6282399151524</v>
      </c>
      <c s="20" r="M30">
        <f>($F$30-$E$30)/(($C$30-$B$30)/100000)</f>
        <v>16.2726070674456</v>
      </c>
      <c t="s" r="N30">
        <v>223</v>
      </c>
    </row>
    <row r="31">
      <c t="s" r="A31">
        <v>42</v>
      </c>
      <c s="1" r="B31">
        <v>155581</v>
      </c>
      <c s="1" r="C31">
        <v>1467977</v>
      </c>
      <c s="13" r="D31">
        <f>B31/C31</f>
        <v>0.105983268130223</v>
      </c>
      <c s="30" r="E31">
        <v>70</v>
      </c>
      <c s="12" r="F31">
        <v>277</v>
      </c>
      <c s="13" r="G31">
        <f>$E$31/$F$31</f>
        <v>0.252707581227437</v>
      </c>
      <c s="30" r="H31">
        <v>67</v>
      </c>
      <c s="13" r="I31">
        <f>$H$31/$E$31</f>
        <v>0.957142857142857</v>
      </c>
      <c s="30" r="J31">
        <v>3</v>
      </c>
      <c s="13" r="K31">
        <f>$J$31/$E$31</f>
        <v>0.042857142857143</v>
      </c>
      <c s="20" r="L31">
        <f>$E$31/($B$31/100000)</f>
        <v>44.9926404895199</v>
      </c>
      <c s="20" r="M31">
        <f>($F$31-$E$31)/(($C$31-$B$31)/100000)</f>
        <v>15.7726783684193</v>
      </c>
      <c t="s" r="N31">
        <v>224</v>
      </c>
    </row>
    <row r="32">
      <c t="s" s="6" r="A32">
        <v>43</v>
      </c>
      <c s="25" r="B32">
        <f>SUM(B2:B31)</f>
        <v>13992387</v>
      </c>
      <c s="25" r="C32">
        <f>SUM(C2:C31)</f>
        <v>159755833</v>
      </c>
      <c s="17" r="D32">
        <f>B32/C32</f>
        <v>0.087586078938351</v>
      </c>
      <c s="25" r="E32">
        <f>SUM(E2:E31)</f>
        <v>4649</v>
      </c>
      <c s="25" r="F32">
        <f>SUM(F2:F31)</f>
        <v>25029</v>
      </c>
      <c s="17" r="G32">
        <f>E32/F32</f>
        <v>0.185744536337848</v>
      </c>
      <c s="25" r="H32">
        <f>SUM(H2:H31)</f>
        <v>4494</v>
      </c>
      <c s="17" r="I32">
        <f>H32/E32</f>
        <v>0.96665949666595</v>
      </c>
      <c s="6" r="J32">
        <f>SUM(J2:J31)</f>
        <v>157</v>
      </c>
      <c s="17" r="K32">
        <f>J32/E32</f>
        <v>0.03377070337707</v>
      </c>
      <c s="32" r="L32">
        <f>$E$32/($B$32/100000)</f>
        <v>33.2252102518319</v>
      </c>
      <c s="32" r="M32">
        <f>($F$32-$E$32)/(($C$32-$B$32)/100000)</f>
        <v>13.9815574886999</v>
      </c>
      <c s="6" r="N32"/>
    </row>
    <row r="33">
      <c s="23" r="B33"/>
      <c s="23" r="C33"/>
    </row>
    <row r="34">
      <c t="s" s="28" r="A34">
        <v>44</v>
      </c>
      <c t="s" s="16" r="B34">
        <v>45</v>
      </c>
      <c t="s" s="26" r="C34">
        <v>46</v>
      </c>
      <c t="s" s="3" r="D34">
        <v>47</v>
      </c>
      <c t="s" s="3" r="E34">
        <v>48</v>
      </c>
      <c t="s" s="3" r="F34">
        <v>49</v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1" max="11" hidden="1"/>
  </cols>
  <sheetData>
    <row r="1">
      <c t="s" s="6" r="A1">
        <v>0</v>
      </c>
      <c t="s" s="6" r="B1">
        <v>4</v>
      </c>
      <c t="s" s="6" r="C1">
        <v>5</v>
      </c>
      <c t="s" s="6" r="D1">
        <v>6</v>
      </c>
      <c t="s" s="6" r="E1">
        <v>7</v>
      </c>
      <c t="s" s="6" r="F1">
        <v>8</v>
      </c>
      <c t="s" s="6" r="G1">
        <v>9</v>
      </c>
      <c t="s" s="6" r="H1">
        <v>10</v>
      </c>
      <c t="s" s="6" r="I1">
        <v>11</v>
      </c>
      <c t="s" s="6" r="J1">
        <v>12</v>
      </c>
      <c t="s" s="6" r="K1">
        <v>50</v>
      </c>
    </row>
    <row r="2">
      <c t="s" r="A2">
        <v>13</v>
      </c>
      <c s="23" r="B2">
        <f>SUM((((((('2005'!$E$2+'2006'!$E$2)+'2007'!$E$2)+'2008'!$E$2)+'2009'!$E$2)+'2010'!$E$2)+'2011'!$E$2))</f>
        <v>206</v>
      </c>
      <c s="23" r="C2">
        <f>SUM((((((('2005'!$F$2+'2006'!$F$2)+'2007'!$F$2)+'2008'!$F$2)+'2009'!$F$2)+'2010'!$F$2)+'2011'!$F$2))</f>
        <v>1033</v>
      </c>
      <c s="13" r="D2">
        <f>$B$2/$C$2</f>
        <v>0.199419167473378</v>
      </c>
      <c r="E2">
        <f>SUM((((((('2005'!$H$2+'2006'!$H$2)+'2007'!$H$2)+'2008'!$H$2)+'2009'!$H$2)+'2010'!$H$2)+'2011'!$H$2))</f>
        <v>197</v>
      </c>
      <c s="13" r="F2">
        <f>$E$2/$B$2</f>
        <v>0.95631067961165</v>
      </c>
      <c r="G2">
        <f>SUM((((((('2005'!$J$2+'2006'!$J$2)+'2007'!$J$2)+'2008'!$J$2)+'2009'!$J$2)+'2010'!$J$2)+'2011'!$J$2))</f>
        <v>9</v>
      </c>
      <c s="13" r="H2">
        <f>$G$2/$B$2</f>
        <v>0.04368932038835</v>
      </c>
      <c s="20" r="I2">
        <f>SUM((((((('2005'!$L$2+'2006'!$L$2)+'2007'!$L$2)+'2008'!$L$2)+'2009'!$L$2)+'2010'!$L$2)+'2011'!$L$2))/7</f>
        <v>41.1696112820582</v>
      </c>
      <c s="20" r="J2">
        <f>SUM((((((('2005'!$M$2+'2006'!$M$2)+'2007'!$M$2)+'2008'!$M$2)+'2009'!$M$2)+'2010'!$M$2)+'2011'!$M$2))/7</f>
        <v>28.334762731628</v>
      </c>
      <c t="s" r="K2">
        <v>225</v>
      </c>
    </row>
    <row r="3">
      <c t="s" r="A3">
        <v>14</v>
      </c>
      <c s="23" r="B3">
        <f>SUM((((((('2005'!$E$3+'2006'!$E$3)+'2007'!$E$3)+'2008'!$E$3)+'2009'!$E$3)+'2010'!$E$3)+'2011'!$E$3))</f>
        <v>634</v>
      </c>
      <c s="23" r="C3">
        <f>SUM((((((('2005'!$F$3+'2006'!$F$3)+'2007'!$F$3)+'2008'!$F$3)+'2009'!$F$3)+'2010'!$F$3)+'2011'!$F$3))</f>
        <v>2941</v>
      </c>
      <c s="13" r="D3">
        <f>$B$3/$C$3</f>
        <v>0.215572934376063</v>
      </c>
      <c r="E3">
        <f>SUM((((((('2005'!$H$3+'2006'!$H$3)+'2007'!$H$3)+'2008'!$H$3)+'2009'!$H$3)+'2010'!$H$3)+'2011'!$H$3))</f>
        <v>618</v>
      </c>
      <c s="13" r="F3">
        <f>$E$3/$B$3</f>
        <v>0.974763406940063</v>
      </c>
      <c r="G3">
        <f>SUM((((((('2005'!$J$3+'2006'!$J$3)+'2007'!$J$3)+'2008'!$J$3)+'2009'!$J$3)+'2010'!$J$3)+'2011'!$J$3))</f>
        <v>16</v>
      </c>
      <c s="13" r="H3">
        <f>$G$3/$B$3</f>
        <v>0.025236593059937</v>
      </c>
      <c s="20" r="I3">
        <f>SUM((((((('2005'!$L$3+'2006'!$L$3)+'2007'!$L$3)+'2008'!$L$3)+'2009'!$L$3)+'2010'!$L$3)+'2011'!$L$3))/7</f>
        <v>36.4403670464373</v>
      </c>
      <c s="20" r="J3">
        <f>SUM((((((('2005'!$M$3+'2006'!$M$3)+'2007'!$M$3)+'2008'!$M$3)+'2009'!$M$3)+'2010'!$M$3)+'2011'!$M$3))/7</f>
        <v>17.3880195052946</v>
      </c>
      <c t="s" r="K3">
        <v>226</v>
      </c>
    </row>
    <row r="4">
      <c t="s" r="A4">
        <v>15</v>
      </c>
      <c s="23" r="B4">
        <f>SUM((((((('2005'!$E$4+'2006'!$E$4)+'2007'!$E$4)+'2008'!$E$4)+'2009'!$E$4)+'2010'!$E$4)+'2011'!$E$4))</f>
        <v>4814</v>
      </c>
      <c s="23" r="C4">
        <f>SUM((((((('2005'!$F$4+'2006'!$F$4)+'2007'!$F$4)+'2008'!$F$4)+'2009'!$F$4)+'2010'!$F$4)+'2011'!$F$4))</f>
        <v>25576</v>
      </c>
      <c s="13" r="D4">
        <f>$B$4/$C$4</f>
        <v>0.188223334375978</v>
      </c>
      <c r="E4">
        <f>SUM((((((('2005'!$H$4+'2006'!$H$4)+'2007'!$H$4)+'2008'!$H$4)+'2009'!$H$4)+'2010'!$H$4)+'2011'!$H$4))</f>
        <v>4680</v>
      </c>
      <c s="13" r="F4">
        <f>$E$4/$B$4</f>
        <v>0.972164520149564</v>
      </c>
      <c r="G4">
        <f>SUM((((((('2005'!$J$4+'2006'!$J$4)+'2007'!$J$4)+'2008'!$J$4)+'2009'!$J$4)+'2010'!$J$4)+'2011'!$J$4))</f>
        <v>134</v>
      </c>
      <c s="13" r="H4">
        <f>$G$4/$B$4</f>
        <v>0.027835479850436</v>
      </c>
      <c s="20" r="I4">
        <f>SUM((((((('2005'!$L$4+'2006'!$L$4)+'2007'!$L$4)+'2008'!$L$4)+'2009'!$L$4)+'2010'!$L$4)+'2011'!$L$4))/7</f>
        <v>33.8701493959825</v>
      </c>
      <c s="20" r="J4">
        <f>SUM((((((('2005'!$M$4+'2006'!$M$4)+'2007'!$M$4)+'2008'!$M$4)+'2009'!$M$4)+'2010'!$M$4)+'2011'!$M$4))/7</f>
        <v>11.7869804951468</v>
      </c>
      <c t="s" r="K4">
        <v>227</v>
      </c>
    </row>
    <row r="5">
      <c t="s" r="A5">
        <v>16</v>
      </c>
      <c s="23" r="B5">
        <f>SUM((((((('2005'!$E$5+'2006'!$E$5)+'2007'!$E$5)+'2008'!$E$5)+'2009'!$E$5)+'2010'!$E$5)+'2011'!$E$5))</f>
        <v>1260</v>
      </c>
      <c s="23" r="C5">
        <f>SUM((((((('2005'!$F$5+'2006'!$F$5)+'2007'!$F$5)+'2008'!$F$5)+'2009'!$F$5)+'2010'!$F$5)+'2011'!$F$5))</f>
        <v>5829</v>
      </c>
      <c s="13" r="D5">
        <f>$B$5/$C$5</f>
        <v>0.216160576428204</v>
      </c>
      <c r="E5">
        <f>SUM((((((('2005'!$H$5+'2006'!$H$5)+'2007'!$H$5)+'2008'!$H$5)+'2009'!$H$5)+'2010'!$H$5)+'2011'!$H$5))</f>
        <v>1210</v>
      </c>
      <c s="13" r="F5">
        <f>$E$5/$B$5</f>
        <v>0.96031746031746</v>
      </c>
      <c r="G5">
        <f>SUM((((((('2005'!$J$5+'2006'!$J$5)+'2007'!$J$5)+'2008'!$J$5)+'2009'!$J$5)+'2010'!$J$5)+'2011'!$J$5))</f>
        <v>50</v>
      </c>
      <c s="13" r="H5">
        <f>$G$5/$B$5</f>
        <v>0.03968253968254</v>
      </c>
      <c s="20" r="I5">
        <f>SUM((((((('2005'!$L$5+'2006'!$L$5)+'2007'!$L$5)+'2008'!$L$5)+'2009'!$L$5)+'2010'!$L$5)+'2011'!$L$5))/7</f>
        <v>44.3141910035642</v>
      </c>
      <c s="20" r="J5">
        <f>SUM((((((('2005'!$M$5+'2006'!$M$5)+'2007'!$M$5)+'2008'!$M$5)+'2009'!$M$5)+'2010'!$M$5)+'2011'!$M$5))/7</f>
        <v>19.9820184453985</v>
      </c>
      <c t="s" r="K5">
        <v>228</v>
      </c>
    </row>
    <row r="6">
      <c t="s" r="A6">
        <v>17</v>
      </c>
      <c s="23" r="B6">
        <f>SUM((((((('2005'!$E$6+'2006'!$E$6)+'2007'!$E$6)+'2008'!$E$6)+'2009'!$E$6)+'2010'!$E$6)+'2011'!$E$6))</f>
        <v>119</v>
      </c>
      <c s="23" r="C6">
        <f>SUM((((((('2005'!$F$6+'2006'!$F$6)+'2007'!$F$6)+'2008'!$F$6)+'2009'!$F$6)+'2010'!$F$6)+'2011'!$F$6))</f>
        <v>707</v>
      </c>
      <c s="13" r="D6">
        <f>$B$6/$C$6</f>
        <v>0.168316831683168</v>
      </c>
      <c r="E6">
        <f>SUM((((((('2005'!$H$6+'2006'!$H$6)+'2007'!$H$6)+'2008'!$H$6)+'2009'!$H$6)+'2010'!$H$6)+'2011'!$H$6))</f>
        <v>114</v>
      </c>
      <c s="13" r="F6">
        <f>$E$6/$B$6</f>
        <v>0.957983193277311</v>
      </c>
      <c r="G6">
        <f>SUM((((((('2005'!$J$6+'2006'!$J$6)+'2007'!$J$6)+'2008'!$J$6)+'2009'!$J$6)+'2010'!$J$6)+'2011'!$J$6))</f>
        <v>5</v>
      </c>
      <c s="13" r="H6">
        <f>$G$6/$B$6</f>
        <v>0.042016806722689</v>
      </c>
      <c s="20" r="I6">
        <f>SUM((((((('2005'!$L$6+'2006'!$L$6)+'2007'!$L$6)+'2008'!$L$6)+'2009'!$L$6)+'2010'!$L$6)+'2011'!$L$6))/7</f>
        <v>22.0050626921286</v>
      </c>
      <c s="20" r="J6">
        <f>SUM((((((('2005'!$M$6+'2006'!$M$6)+'2007'!$M$6)+'2008'!$M$6)+'2009'!$M$6)+'2010'!$M$6)+'2011'!$M$6))/7</f>
        <v>14.2609914796333</v>
      </c>
      <c t="s" r="K6">
        <v>229</v>
      </c>
    </row>
    <row r="7">
      <c t="s" r="A7">
        <v>18</v>
      </c>
      <c s="23" r="B7">
        <f>SUM((((((('2005'!$E$7+'2006'!$E$7)+'2007'!$E$7)+'2008'!$E$7)+'2009'!$E$7)+'2010'!$E$7)+'2011'!$E$7))</f>
        <v>445</v>
      </c>
      <c s="23" r="C7">
        <f>SUM((((((('2005'!$F$7+'2006'!$F$7)+'2007'!$F$7)+'2008'!$F$7)+'2009'!$F$7)+'2010'!$F$7)+'2011'!$F$7))</f>
        <v>1809</v>
      </c>
      <c s="13" r="D7">
        <f>$B$7/$C$7</f>
        <v>0.245992260917634</v>
      </c>
      <c r="E7">
        <f>SUM((((((('2005'!$H$7+'2006'!$H$7)+'2007'!$H$7)+'2008'!$H$7)+'2009'!$H$7)+'2010'!$H$7)+'2011'!$H$7))</f>
        <v>432</v>
      </c>
      <c s="13" r="F7">
        <f>$E$7/$B$7</f>
        <v>0.970786516853933</v>
      </c>
      <c r="G7">
        <f>SUM((((((('2005'!$J$7+'2006'!$J$7)+'2007'!$J$7)+'2008'!$J$7)+'2009'!$J$7)+'2010'!$J$7)+'2011'!$J$7))</f>
        <v>13</v>
      </c>
      <c s="13" r="H7">
        <f>$G$7/$B$7</f>
        <v>0.029213483146067</v>
      </c>
      <c s="20" r="I7">
        <f>SUM((((((('2005'!$L$7+'2006'!$L$7)+'2007'!$L$7)+'2008'!$L$7)+'2009'!$L$7)+'2010'!$L$7)+'2011'!$L$7))/7</f>
        <v>49.4692261659142</v>
      </c>
      <c s="20" r="J7">
        <f>SUM((((((('2005'!$M$7+'2006'!$M$7)+'2007'!$M$7)+'2008'!$M$7)+'2009'!$M$7)+'2010'!$M$7)+'2011'!$M$7))/7</f>
        <v>20.0040831506185</v>
      </c>
      <c t="s" r="K7">
        <v>230</v>
      </c>
    </row>
    <row r="8">
      <c t="s" r="A8">
        <v>19</v>
      </c>
      <c s="23" r="B8">
        <f>SUM((((((('2005'!$E$8+'2006'!$E$8)+'2007'!$E$8)+'2008'!$E$8)+'2009'!$E$8)+'2010'!$E$8)+'2011'!$E$8))</f>
        <v>984</v>
      </c>
      <c s="23" r="C8">
        <f>SUM((((((('2005'!$F$8+'2006'!$F$8)+'2007'!$F$8)+'2008'!$F$8)+'2009'!$F$8)+'2010'!$F$8)+'2011'!$F$8))</f>
        <v>5721</v>
      </c>
      <c s="13" r="D8">
        <f>$B$8/$C$8</f>
        <v>0.171997902464604</v>
      </c>
      <c r="E8">
        <f>SUM((((((('2005'!$H$8+'2006'!$H$8)+'2007'!$H$8)+'2008'!$H$8)+'2009'!$H$8)+'2010'!$H$8)+'2011'!$H$8))</f>
        <v>969</v>
      </c>
      <c s="13" r="F8">
        <f>$E$8/$B$8</f>
        <v>0.984756097560976</v>
      </c>
      <c r="G8">
        <f>SUM((((((('2005'!$J$8+'2006'!$J$8)+'2007'!$J$8)+'2008'!$J$8)+'2009'!$J$8)+'2010'!$J$8)+'2011'!$J$8))</f>
        <v>15</v>
      </c>
      <c s="13" r="H8">
        <f>$G$8/$B$8</f>
        <v>0.015243902439024</v>
      </c>
      <c s="20" r="I8">
        <f>SUM((((((('2005'!$L$8+'2006'!$L$8)+'2007'!$L$8)+'2008'!$L$8)+'2009'!$L$8)+'2010'!$L$8)+'2011'!$L$8))/7</f>
        <v>29.1808536267423</v>
      </c>
      <c s="20" r="J8">
        <f>SUM((((((('2005'!$M$8+'2006'!$M$8)+'2007'!$M$8)+'2008'!$M$8)+'2009'!$M$8)+'2010'!$M$8)+'2011'!$M$8))/7</f>
        <v>15.7971600023484</v>
      </c>
      <c t="s" r="K8">
        <v>231</v>
      </c>
    </row>
    <row r="9">
      <c t="s" r="A9">
        <v>20</v>
      </c>
      <c s="23" r="B9">
        <f>SUM((((((('2005'!$E$9+'2006'!$E$9)+'2007'!$E$9)+'2008'!$E$9)+'2009'!$E$9)+'2010'!$E$9)+'2011'!$E$9))</f>
        <v>588</v>
      </c>
      <c s="23" r="C9">
        <f>SUM((((((('2005'!$F$9+'2006'!$F$9)+'2007'!$F$9)+'2008'!$F$9)+'2009'!$F$9)+'2010'!$F$9)+'2011'!$F$9))</f>
        <v>2643</v>
      </c>
      <c s="13" r="D9">
        <f>$B$9/$C$9</f>
        <v>0.222474460839955</v>
      </c>
      <c r="E9">
        <f>SUM((((((('2005'!$H$9+'2006'!$H$9)+'2007'!$H$9)+'2008'!$H$9)+'2009'!$H$9)+'2010'!$H$9)+'2011'!$H$9))</f>
        <v>570</v>
      </c>
      <c s="13" r="F9">
        <f>$E$9/$B$9</f>
        <v>0.969387755102041</v>
      </c>
      <c r="G9">
        <f>SUM((((((('2005'!$J$9+'2006'!$J$9)+'2007'!$J$9)+'2008'!$J$9)+'2009'!$J$9)+'2010'!$J$9)+'2011'!$J$9))</f>
        <v>18</v>
      </c>
      <c s="13" r="H9">
        <f>$G$9/$B$9</f>
        <v>0.030612244897959</v>
      </c>
      <c s="20" r="I9">
        <f>SUM((((((('2005'!$L$9+'2006'!$L$9)+'2007'!$L$9)+'2008'!$L$9)+'2009'!$L$9)+'2010'!$L$9)+'2011'!$L$9))/7</f>
        <v>37.1925746011759</v>
      </c>
      <c s="20" r="J9">
        <f>SUM((((((('2005'!$M$9+'2006'!$M$9)+'2007'!$M$9)+'2008'!$M$9)+'2009'!$M$9)+'2010'!$M$9)+'2011'!$M$9))/7</f>
        <v>15.8514184034885</v>
      </c>
      <c t="s" r="K9">
        <v>232</v>
      </c>
    </row>
    <row r="10">
      <c t="s" r="A10">
        <v>21</v>
      </c>
      <c s="23" r="B10">
        <f>SUM((((((('2005'!$E$10+'2006'!$E$10)+'2007'!$E$10)+'2008'!$E$10)+'2009'!$E$10)+'2010'!$E$10)+'2011'!$E$10))</f>
        <v>361</v>
      </c>
      <c s="23" r="C10">
        <f>SUM((((((('2005'!$F$10+'2006'!$F$10)+'2007'!$F$10)+'2008'!$F$10)+'2009'!$F$10)+'2010'!$F$10)+'2011'!$F$10))</f>
        <v>3680</v>
      </c>
      <c s="13" r="D10">
        <f>$B$10/$C$10</f>
        <v>0.098097826086956</v>
      </c>
      <c r="E10">
        <f>SUM((((((('2005'!$H$10+'2006'!$H$10)+'2007'!$H$10)+'2008'!$H$10)+'2009'!$H$10)+'2010'!$H$10)+'2011'!$H$10))</f>
        <v>344</v>
      </c>
      <c s="13" r="F10">
        <f>$E$10/$B$10</f>
        <v>0.952908587257618</v>
      </c>
      <c r="G10">
        <f>SUM((((((('2005'!$J$10+'2006'!$J$10)+'2007'!$J$10)+'2008'!$J$10)+'2009'!$J$10)+'2010'!$J$10)+'2011'!$J$10))</f>
        <v>17</v>
      </c>
      <c s="13" r="H10">
        <f>$G$10/$B$10</f>
        <v>0.047091412742382</v>
      </c>
      <c s="20" r="I10">
        <f>SUM((((((('2005'!$L$10+'2006'!$L$10)+'2007'!$L$10)+'2008'!$L$10)+'2009'!$L$10)+'2010'!$L$10)+'2011'!$L$10))/7</f>
        <v>12.3313762751754</v>
      </c>
      <c s="20" r="J10">
        <f>SUM((((((('2005'!$M$10+'2006'!$M$10)+'2007'!$M$10)+'2008'!$M$10)+'2009'!$M$10)+'2010'!$M$10)+'2011'!$M$10))/7</f>
        <v>10.2680310102239</v>
      </c>
      <c t="s" r="K10">
        <v>233</v>
      </c>
    </row>
    <row r="11">
      <c t="s" r="A11">
        <v>22</v>
      </c>
      <c s="23" r="B11">
        <f>SUM((((((('2005'!$E$11+'2006'!$E$11)+'2007'!$E$11)+'2008'!$E$11)+'2009'!$E$11)+'2010'!$E$11)+'2011'!$E$11))</f>
        <v>1605</v>
      </c>
      <c s="23" r="C11">
        <f>SUM((((((('2005'!$F$11+'2006'!$F$11)+'2007'!$F$11)+'2008'!$F$11)+'2009'!$F$11)+'2010'!$F$11)+'2011'!$F$11))</f>
        <v>8264</v>
      </c>
      <c s="13" r="D11">
        <f>$B$11/$C$11</f>
        <v>0.194215876089061</v>
      </c>
      <c r="E11">
        <f>SUM((((((('2005'!$H$11+'2006'!$H$11)+'2007'!$H$11)+'2008'!$H$11)+'2009'!$H$11)+'2010'!$H$11)+'2011'!$H$11))</f>
        <v>1572</v>
      </c>
      <c s="13" r="F11">
        <f>$E$11/$B$11</f>
        <v>0.979439252336449</v>
      </c>
      <c r="G11">
        <f>SUM((((((('2005'!$J$11+'2006'!$J$11)+'2007'!$J$11)+'2008'!$J$11)+'2009'!$J$11)+'2010'!$J$11)+'2011'!$J$11))</f>
        <v>33</v>
      </c>
      <c s="13" r="H11">
        <f>$G$11/$B$11</f>
        <v>0.020560747663551</v>
      </c>
      <c s="20" r="I11">
        <f>SUM((((((('2005'!$L$11+'2006'!$L$11)+'2007'!$L$11)+'2008'!$L$11)+'2009'!$L$11)+'2010'!$L$11)+'2011'!$L$11))/7</f>
        <v>31.5465507189152</v>
      </c>
      <c s="20" r="J11">
        <f>SUM((((((('2005'!$M$11+'2006'!$M$11)+'2007'!$M$11)+'2008'!$M$11)+'2009'!$M$11)+'2010'!$M$11)+'2011'!$M$11))/7</f>
        <v>13.9198518866548</v>
      </c>
      <c t="s" r="K11">
        <v>234</v>
      </c>
    </row>
    <row r="12">
      <c t="s" r="A12">
        <v>23</v>
      </c>
      <c s="23" r="B12">
        <f>SUM((((((('2005'!$E$12+'2006'!$E$12)+'2007'!$E$12)+'2008'!$E$12)+'2009'!$E$12)+'2010'!$E$12)+'2011'!$E$12))</f>
        <v>760</v>
      </c>
      <c s="23" r="C12">
        <f>SUM((((((('2005'!$F$12+'2006'!$F$12)+'2007'!$F$12)+'2008'!$F$12)+'2009'!$F$12)+'2010'!$F$12)+'2011'!$F$12))</f>
        <v>4084</v>
      </c>
      <c s="13" r="D12">
        <f>$B$12/$C$12</f>
        <v>0.186092066601371</v>
      </c>
      <c r="E12">
        <f>SUM((((((('2005'!$H$12+'2006'!$H$12)+'2007'!$H$12)+'2008'!$H$12)+'2009'!$H$12)+'2010'!$H$12)+'2011'!$H$12))</f>
        <v>739</v>
      </c>
      <c s="13" r="F12">
        <f>$E$12/$B$12</f>
        <v>0.972368421052632</v>
      </c>
      <c r="G12">
        <f>SUM((((((('2005'!$J$12+'2006'!$J$12)+'2007'!$J$12)+'2008'!$J$12)+'2009'!$J$12)+'2010'!$J$12)+'2011'!$J$12))</f>
        <v>21</v>
      </c>
      <c s="13" r="H12">
        <f>$G$12/$B$12</f>
        <v>0.027631578947368</v>
      </c>
      <c s="20" r="I12">
        <f>SUM((((((('2005'!$L$12+'2006'!$L$12)+'2007'!$L$12)+'2008'!$L$12)+'2009'!$L$12)+'2010'!$L$12)+'2011'!$L$12))/7</f>
        <v>27.7435717013222</v>
      </c>
      <c s="20" r="J12">
        <f>SUM((((((('2005'!$M$12+'2006'!$M$12)+'2007'!$M$12)+'2008'!$M$12)+'2009'!$M$12)+'2010'!$M$12)+'2011'!$M$12))/7</f>
        <v>13.3287440547948</v>
      </c>
      <c t="s" r="K12">
        <v>235</v>
      </c>
    </row>
    <row r="13">
      <c t="s" r="A13">
        <v>24</v>
      </c>
      <c s="23" r="B13">
        <f>SUM((((((('2005'!$E$13+'2006'!$E$13)+'2007'!$E$13)+'2008'!$E$13)+'2009'!$E$13)+'2010'!$E$13)+'2011'!$E$13))</f>
        <v>526</v>
      </c>
      <c s="23" r="C13">
        <f>SUM((((((('2005'!$F$13+'2006'!$F$13)+'2007'!$F$13)+'2008'!$F$13)+'2009'!$F$13)+'2010'!$F$13)+'2011'!$F$13))</f>
        <v>2644</v>
      </c>
      <c s="13" r="D13">
        <f>$B$13/$C$13</f>
        <v>0.198940998487141</v>
      </c>
      <c r="E13">
        <f>SUM((((((('2005'!$H$13+'2006'!$H$13)+'2007'!$H$13)+'2008'!$H$13)+'2009'!$H$13)+'2010'!$H$13)+'2011'!$H$13))</f>
        <v>511</v>
      </c>
      <c s="13" r="F13">
        <f>$E$13/$B$13</f>
        <v>0.97148288973384</v>
      </c>
      <c r="G13">
        <f>SUM((((((('2005'!$J$13+'2006'!$J$13)+'2007'!$J$13)+'2008'!$J$13)+'2009'!$J$13)+'2010'!$J$13)+'2011'!$J$13))</f>
        <v>15</v>
      </c>
      <c s="13" r="H13">
        <f>$G$13/$B$13</f>
        <v>0.02851711026616</v>
      </c>
      <c s="20" r="I13">
        <f>SUM((((((('2005'!$L$13+'2006'!$L$13)+'2007'!$L$13)+'2008'!$L$13)+'2009'!$L$13)+'2010'!$L$13)+'2011'!$L$13))/7</f>
        <v>35.8259120892242</v>
      </c>
      <c s="20" r="J13">
        <f>SUM((((((('2005'!$M$13+'2006'!$M$13)+'2007'!$M$13)+'2008'!$M$13)+'2009'!$M$13)+'2010'!$M$13)+'2011'!$M$13))/7</f>
        <v>15.542584267987</v>
      </c>
      <c t="s" r="K13">
        <v>236</v>
      </c>
    </row>
    <row r="14">
      <c t="s" r="A14">
        <v>25</v>
      </c>
      <c s="23" r="B14">
        <f>SUM((((((('2005'!$E$14+'2006'!$E$14)+'2007'!$E$14)+'2008'!$E$14)+'2009'!$E$14)+'2010'!$E$14)+'2011'!$E$14))</f>
        <v>1260</v>
      </c>
      <c s="23" r="C14">
        <f>SUM((((((('2005'!$F$14+'2006'!$F$14)+'2007'!$F$14)+'2008'!$F$14)+'2009'!$F$14)+'2010'!$F$14)+'2011'!$F$14))</f>
        <v>5702</v>
      </c>
      <c s="13" r="D14">
        <f>$B$14/$C$14</f>
        <v>0.220975096457383</v>
      </c>
      <c r="E14">
        <f>SUM((((((('2005'!$H$14+'2006'!$H$14)+'2007'!$H$14)+'2008'!$H$14)+'2009'!$H$14)+'2010'!$H$14)+'2011'!$H$14))</f>
        <v>1239</v>
      </c>
      <c s="13" r="F14">
        <f>$E$14/$B$14</f>
        <v>0.983333333333333</v>
      </c>
      <c r="G14">
        <f>SUM((((((('2005'!$J$14+'2006'!$J$14)+'2007'!$J$14)+'2008'!$J$14)+'2009'!$J$14)+'2010'!$J$14)+'2011'!$J$14))</f>
        <v>21</v>
      </c>
      <c s="13" r="H14">
        <f>$G$14/$B$14</f>
        <v>0.016666666666667</v>
      </c>
      <c s="20" r="I14">
        <f>SUM((((((('2005'!$L$14+'2006'!$L$14)+'2007'!$L$14)+'2008'!$L$14)+'2009'!$L$14)+'2010'!$L$14)+'2011'!$L$14))/7</f>
        <v>35.3758599533589</v>
      </c>
      <c s="20" r="J14">
        <f>SUM((((((('2005'!$M$14+'2006'!$M$14)+'2007'!$M$14)+'2008'!$M$14)+'2009'!$M$14)+'2010'!$M$14)+'2011'!$M$14))/7</f>
        <v>16.0361324018094</v>
      </c>
      <c t="s" r="K14">
        <v>237</v>
      </c>
    </row>
    <row r="15">
      <c t="s" r="A15">
        <v>26</v>
      </c>
      <c s="23" r="B15">
        <f>SUM((((((('2005'!$E$15+'2006'!$E$15)+'2007'!$E$15)+'2008'!$E$15)+'2009'!$E$15)+'2010'!$E$15)+'2011'!$E$15))</f>
        <v>387</v>
      </c>
      <c s="23" r="C15">
        <f>SUM((((((('2005'!$F$15+'2006'!$F$15)+'2007'!$F$15)+'2008'!$F$15)+'2009'!$F$15)+'2010'!$F$15)+'2011'!$F$15))</f>
        <v>1464</v>
      </c>
      <c s="13" r="D15">
        <f>$B$15/$C$15</f>
        <v>0.264344262295082</v>
      </c>
      <c r="E15">
        <f>SUM((((((('2005'!$H$15+'2006'!$H$15)+'2007'!$H$15)+'2008'!$H$15)+'2009'!$H$15)+'2010'!$H$15)+'2011'!$H$15))</f>
        <v>377</v>
      </c>
      <c s="13" r="F15">
        <f>$E$15/$B$15</f>
        <v>0.974160206718346</v>
      </c>
      <c r="G15">
        <f>SUM((((((('2005'!$J$15+'2006'!$J$15)+'2007'!$J$15)+'2008'!$J$15)+'2009'!$J$15)+'2010'!$J$15)+'2011'!$J$15))</f>
        <v>10</v>
      </c>
      <c s="13" r="H15">
        <f>$G$15/$B$15</f>
        <v>0.025839793281654</v>
      </c>
      <c s="20" r="I15">
        <f>SUM((((((('2005'!$L$15+'2006'!$L$15)+'2007'!$L$15)+'2008'!$L$15)+'2009'!$L$15)+'2010'!$L$15)+'2011'!$L$15))/7</f>
        <v>55.9199808499361</v>
      </c>
      <c s="20" r="J15">
        <f>SUM((((((('2005'!$M$15+'2006'!$M$15)+'2007'!$M$15)+'2008'!$M$15)+'2009'!$M$15)+'2010'!$M$15)+'2011'!$M$15))/7</f>
        <v>23.9330965887068</v>
      </c>
      <c t="s" r="K15">
        <v>238</v>
      </c>
    </row>
    <row r="16">
      <c t="s" r="A16">
        <v>27</v>
      </c>
      <c s="23" r="B16">
        <f>SUM((((((('2005'!$E$16+'2006'!$E$16)+'2007'!$E$16)+'2008'!$E$16)+'2009'!$E$16)+'2010'!$E$16)+'2011'!$E$16))</f>
        <v>250</v>
      </c>
      <c s="23" r="C16">
        <f>SUM((((((('2005'!$F$16+'2006'!$F$16)+'2007'!$F$16)+'2008'!$F$16)+'2009'!$F$16)+'2010'!$F$16)+'2011'!$F$16))</f>
        <v>1215</v>
      </c>
      <c s="13" r="D16">
        <f>$B$16/$C$16</f>
        <v>0.205761316872428</v>
      </c>
      <c r="E16">
        <f>SUM((((((('2005'!$H$16+'2006'!$H$16)+'2007'!$H$16)+'2008'!$H$16)+'2009'!$H$16)+'2010'!$H$16)+'2011'!$H$16))</f>
        <v>242</v>
      </c>
      <c s="13" r="F16">
        <f>$E$16/$B$16</f>
        <v>0.968</v>
      </c>
      <c r="G16">
        <f>SUM((((((('2005'!$J$16+'2006'!$J$16)+'2007'!$J$16)+'2008'!$J$16)+'2009'!$J$16)+'2010'!$J$16)+'2011'!$J$16))</f>
        <v>8</v>
      </c>
      <c s="13" r="H16">
        <f>$G$16/$B$16</f>
        <v>0.032</v>
      </c>
      <c s="20" r="I16">
        <f>SUM((((((('2005'!$L$16+'2006'!$L$16)+'2007'!$L$16)+'2008'!$L$16)+'2009'!$L$16)+'2010'!$L$16)+'2011'!$L$16))/7</f>
        <v>29.4970994946619</v>
      </c>
      <c s="20" r="J16">
        <f>SUM((((((('2005'!$M$16+'2006'!$M$16)+'2007'!$M$16)+'2008'!$M$16)+'2009'!$M$16)+'2010'!$M$16)+'2011'!$M$16))/7</f>
        <v>15.3582235960306</v>
      </c>
    </row>
    <row r="17">
      <c t="s" s="9" r="A17">
        <v>28</v>
      </c>
      <c s="23" r="B17">
        <f>SUM((((((('2005'!$E$17+'2006'!$E$17)+'2007'!$E$17)+'2008'!$E$17)+'2009'!$E$17)+'2010'!$E$17)+'2011'!$E$17))</f>
        <v>597</v>
      </c>
      <c s="23" r="C17">
        <f>SUM((((((('2005'!$F$17+'2006'!$F$17)+'2007'!$F$17)+'2008'!$F$17)+'2009'!$F$17)+'2010'!$F$17)+'2011'!$F$17))</f>
        <v>4276</v>
      </c>
      <c s="13" r="D17">
        <f>$B$17/$C$17</f>
        <v>0.139616463985033</v>
      </c>
      <c r="E17">
        <f>SUM((((((('2005'!$H$17+'2006'!$H$17)+'2007'!$H$17)+'2008'!$H$17)+'2009'!$H$17)+'2010'!$H$17)+'2011'!$H$17))</f>
        <v>587</v>
      </c>
      <c s="13" r="F17">
        <f>$E$17/$B$17</f>
        <v>0.983249581239531</v>
      </c>
      <c r="G17">
        <f>SUM((((((('2005'!$J$17+'2006'!$J$17)+'2007'!$J$17)+'2008'!$J$17)+'2009'!$J$17)+'2010'!$J$17)+'2011'!$J$17))</f>
        <v>10</v>
      </c>
      <c s="13" r="H17">
        <f>$G$17/$B$17</f>
        <v>0.016750418760469</v>
      </c>
      <c s="20" r="I17">
        <f>SUM((((((('2005'!$L$17+'2006'!$L$17)+'2007'!$L$17)+'2008'!$L$17)+'2009'!$L$17)+'2010'!$L$17)+'2011'!$L$17))/7</f>
        <v>17.5874479733482</v>
      </c>
      <c s="20" r="J17">
        <f>SUM((((((('2005'!$M$17+'2006'!$M$17)+'2007'!$M$17)+'2008'!$M$17)+'2009'!$M$17)+'2010'!$M$17)+'2011'!$M$17))/7</f>
        <v>8.55221420848409</v>
      </c>
      <c t="s" r="K17">
        <v>239</v>
      </c>
    </row>
    <row r="18">
      <c t="s" r="A18">
        <v>29</v>
      </c>
      <c s="23" r="B18">
        <f>SUM((((((('2005'!$E$18+'2006'!$E$18)+'2007'!$E$18)+'2008'!$E$18)+'2009'!$E$18)+'2010'!$E$18)+'2011'!$E$18))</f>
        <v>582</v>
      </c>
      <c s="23" r="C18">
        <f>SUM((((((('2005'!$F$18+'2006'!$F$18)+'2007'!$F$18)+'2008'!$F$18)+'2009'!$F$18)+'2010'!$F$18)+'2011'!$F$18))</f>
        <v>2726</v>
      </c>
      <c s="13" r="D18">
        <f>$B$18/$C$18</f>
        <v>0.213499633162142</v>
      </c>
      <c r="E18">
        <f>SUM((((((('2005'!$H$18+'2006'!$H$18)+'2007'!$H$18)+'2008'!$H$18)+'2009'!$H$18)+'2010'!$H$18)+'2011'!$H$18))</f>
        <v>550</v>
      </c>
      <c s="13" r="F18">
        <f>$E$18/$B$18</f>
        <v>0.945017182130584</v>
      </c>
      <c r="G18">
        <f>SUM((((((('2005'!$J$18+'2006'!$J$18)+'2007'!$J$18)+'2008'!$J$18)+'2009'!$J$18)+'2010'!$J$18)+'2011'!$J$18))</f>
        <v>32</v>
      </c>
      <c s="13" r="H18">
        <f>$G$18/$B$18</f>
        <v>0.054982817869416</v>
      </c>
      <c s="20" r="I18">
        <f>SUM((((((('2005'!$L$18+'2006'!$L$18)+'2007'!$L$18)+'2008'!$L$18)+'2009'!$L$18)+'2010'!$L$18)+'2011'!$L$18))/7</f>
        <v>47.3896620076112</v>
      </c>
      <c s="20" r="J18">
        <f>SUM((((((('2005'!$M$18+'2006'!$M$18)+'2007'!$M$18)+'2008'!$M$18)+'2009'!$M$18)+'2010'!$M$18)+'2011'!$M$18))/7</f>
        <v>23.4744228764995</v>
      </c>
      <c t="s" r="K18">
        <v>240</v>
      </c>
    </row>
    <row r="19">
      <c t="s" r="A19">
        <v>30</v>
      </c>
      <c s="23" r="B19">
        <f>SUM((((((('2005'!$E$19+'2006'!$E$19)+'2007'!$E$19)+'2008'!$E$19)+'2009'!$E$19)+'2010'!$E$19)+'2011'!$E$19))</f>
        <v>1503</v>
      </c>
      <c s="23" r="C19">
        <f>SUM((((((('2005'!$F$19+'2006'!$F$19)+'2007'!$F$19)+'2008'!$F$19)+'2009'!$F$19)+'2010'!$F$19)+'2011'!$F$19))</f>
        <v>9841</v>
      </c>
      <c s="13" r="D19">
        <f>$B$19/$C$19</f>
        <v>0.152728381262067</v>
      </c>
      <c r="E19">
        <f>SUM((((((('2005'!$H$19+'2006'!$H$19)+'2007'!$H$19)+'2008'!$H$19)+'2009'!$H$19)+'2010'!$H$19)+'2011'!$H$19))</f>
        <v>1467</v>
      </c>
      <c s="13" r="F19">
        <f>$E$19/$B$19</f>
        <v>0.976047904191617</v>
      </c>
      <c r="G19">
        <f>SUM((((((('2005'!$J$19+'2006'!$J$19)+'2007'!$J$19)+'2008'!$J$19)+'2009'!$J$19)+'2010'!$J$19)+'2011'!$J$19))</f>
        <v>36</v>
      </c>
      <c s="13" r="H19">
        <f>$G$19/$B$19</f>
        <v>0.023952095808383</v>
      </c>
      <c s="20" r="I19">
        <f>SUM((((((('2005'!$L$19+'2006'!$L$19)+'2007'!$L$19)+'2008'!$L$19)+'2009'!$L$19)+'2010'!$L$19)+'2011'!$L$19))/7</f>
        <v>21.1932365967752</v>
      </c>
      <c s="20" r="J19">
        <f>SUM((((((('2005'!$M$19+'2006'!$M$19)+'2007'!$M$19)+'2008'!$M$19)+'2009'!$M$19)+'2010'!$M$19)+'2011'!$M$19))/7</f>
        <v>8.58374253201626</v>
      </c>
      <c t="s" r="K19">
        <v>241</v>
      </c>
    </row>
    <row r="20">
      <c t="s" r="A20">
        <v>31</v>
      </c>
      <c s="23" r="B20">
        <f>SUM((((((('2005'!$E$20+'2006'!$E$20)+'2007'!$E$20)+'2008'!$E$20)+'2009'!$E$20)+'2010'!$E$20)+'2011'!$E$20))</f>
        <v>1570</v>
      </c>
      <c s="23" r="C20">
        <f>SUM((((((('2005'!$F$20+'2006'!$F$20)+'2007'!$F$20)+'2008'!$F$20)+'2009'!$F$20)+'2010'!$F$20)+'2011'!$F$20))</f>
        <v>7873</v>
      </c>
      <c s="13" r="D20">
        <f>$B$20/$C$20</f>
        <v>0.199415724628477</v>
      </c>
      <c r="E20">
        <f>SUM((((((('2005'!$H$20+'2006'!$H$20)+'2007'!$H$20)+'2008'!$H$20)+'2009'!$H$20)+'2010'!$H$20)+'2011'!$H$20))</f>
        <v>1515</v>
      </c>
      <c s="13" r="F20">
        <f>$E$20/$B$20</f>
        <v>0.964968152866242</v>
      </c>
      <c r="G20">
        <f>SUM((((((('2005'!$J$20+'2006'!$J$20)+'2007'!$J$20)+'2008'!$J$20)+'2009'!$J$20)+'2010'!$J$20)+'2011'!$J$20))</f>
        <v>57</v>
      </c>
      <c s="13" r="H20">
        <f>$G$20/$B$20</f>
        <v>0.036305732484076</v>
      </c>
      <c s="20" r="I20">
        <f>SUM((((((('2005'!$L$20+'2006'!$L$20)+'2007'!$L$20)+'2008'!$L$20)+'2009'!$L$20)+'2010'!$L$20)+'2011'!$L$20))/7</f>
        <v>30.4764415441959</v>
      </c>
      <c s="20" r="J20">
        <f>SUM((((((('2005'!$M$20+'2006'!$M$20)+'2007'!$M$20)+'2008'!$M$20)+'2009'!$M$20)+'2010'!$M$20)+'2011'!$M$20))/7</f>
        <v>14.7093296185838</v>
      </c>
      <c t="s" r="K20">
        <v>242</v>
      </c>
    </row>
    <row r="21">
      <c t="s" r="A21">
        <v>32</v>
      </c>
      <c s="23" r="B21">
        <f>SUM((((((('2005'!$E$21+'2006'!$E$21)+'2007'!$E$21)+'2008'!$E$21)+'2009'!$E$21)+'2010'!$E$21)+'2011'!$E$21))</f>
        <v>146</v>
      </c>
      <c s="23" r="C21">
        <f>SUM((((((('2005'!$F$21+'2006'!$F$21)+'2007'!$F$21)+'2008'!$F$21)+'2009'!$F$21)+'2010'!$F$21)+'2011'!$F$21))</f>
        <v>663</v>
      </c>
      <c s="13" r="D21">
        <f>$B$21/$C$21</f>
        <v>0.220211161387632</v>
      </c>
      <c r="E21">
        <f>SUM((((((('2005'!$H$21+'2006'!$H$21)+'2007'!$H$21)+'2008'!$H$21)+'2009'!$H$21)+'2010'!$H$21)+'2011'!$H$21))</f>
        <v>143</v>
      </c>
      <c s="13" r="F21">
        <f>$E$21/$B$21</f>
        <v>0.979452054794521</v>
      </c>
      <c r="G21">
        <f>SUM((((((('2005'!$J$21+'2006'!$J$21)+'2007'!$J$21)+'2008'!$J$21)+'2009'!$J$21)+'2010'!$J$21)+'2011'!$J$21))</f>
        <v>3</v>
      </c>
      <c s="13" r="H21">
        <f>$G$21/$B$21</f>
        <v>0.020547945205479</v>
      </c>
      <c s="20" r="I21">
        <f>SUM((((((('2005'!$L$21+'2006'!$L$21)+'2007'!$L$21)+'2008'!$L$21)+'2009'!$L$21)+'2010'!$L$21)+'2011'!$L$21))/7</f>
        <v>37.8195341635429</v>
      </c>
      <c s="20" r="J21">
        <f>SUM((((((('2005'!$M$21+'2006'!$M$21)+'2007'!$M$21)+'2008'!$M$21)+'2009'!$M$21)+'2010'!$M$21)+'2011'!$M$21))/7</f>
        <v>16.6503811036722</v>
      </c>
      <c t="s" r="K21">
        <v>243</v>
      </c>
    </row>
    <row r="22">
      <c t="s" r="A22">
        <v>33</v>
      </c>
      <c s="23" r="B22">
        <f>SUM((((((('2005'!$E$22+'2006'!$E$22)+'2007'!$E$22)+'2008'!$E$22)+'2009'!$E$22)+'2010'!$E$22)+'2011'!$E$22))</f>
        <v>1853</v>
      </c>
      <c s="23" r="C22">
        <f>SUM((((((('2005'!$F$22+'2006'!$F$22)+'2007'!$F$22)+'2008'!$F$22)+'2009'!$F$22)+'2010'!$F$22)+'2011'!$F$22))</f>
        <v>9262</v>
      </c>
      <c s="13" r="D22">
        <f>$B$22/$C$22</f>
        <v>0.200064780824876</v>
      </c>
      <c r="E22">
        <f>SUM((((((('2005'!$H$22+'2006'!$H$22)+'2007'!$H$22)+'2008'!$H$22)+'2009'!$H$22)+'2010'!$H$22)+'2011'!$H$22))</f>
        <v>1819</v>
      </c>
      <c s="13" r="F22">
        <f>$E$22/$B$22</f>
        <v>0.981651376146789</v>
      </c>
      <c r="G22">
        <f>SUM((((((('2005'!$J$22+'2006'!$J$22)+'2007'!$J$22)+'2008'!$J$22)+'2009'!$J$22)+'2010'!$J$22)+'2011'!$J$22))</f>
        <v>34</v>
      </c>
      <c s="13" r="H22">
        <f>$G$22/$B$22</f>
        <v>0.018348623853211</v>
      </c>
      <c s="20" r="I22">
        <f>SUM((((((('2005'!$L$22+'2006'!$L$22)+'2007'!$L$22)+'2008'!$L$22)+'2009'!$L$22)+'2010'!$L$22)+'2011'!$L$22))/7</f>
        <v>28.5786750522919</v>
      </c>
      <c s="20" r="J22">
        <f>SUM((((((('2005'!$M$22+'2006'!$M$22)+'2007'!$M$22)+'2008'!$M$22)+'2009'!$M$22)+'2010'!$M$22)+'2011'!$M$22))/7</f>
        <v>13.6035696677197</v>
      </c>
      <c t="s" r="K22">
        <v>244</v>
      </c>
    </row>
    <row r="23">
      <c t="s" r="A23">
        <v>34</v>
      </c>
      <c s="23" r="B23">
        <f>SUM((((((('2005'!$E$23+'2006'!$E$23)+'2007'!$E$23)+'2008'!$E$23)+'2009'!$E$23)+'2010'!$E$23)+'2011'!$E$23))</f>
        <v>1040</v>
      </c>
      <c s="23" r="C23">
        <f>SUM((((((('2005'!$F$23+'2006'!$F$23)+'2007'!$F$23)+'2008'!$F$23)+'2009'!$F$23)+'2010'!$F$23)+'2011'!$F$23))</f>
        <v>4317</v>
      </c>
      <c s="13" r="D23">
        <f>$B$23/$C$23</f>
        <v>0.240908037989344</v>
      </c>
      <c r="E23">
        <f>SUM((((((('2005'!$H$23+'2006'!$H$23)+'2007'!$H$23)+'2008'!$H$23)+'2009'!$H$23)+'2010'!$H$23)+'2011'!$H$23))</f>
        <v>1001</v>
      </c>
      <c s="13" r="F23">
        <f>$E$23/$B$23</f>
        <v>0.9625</v>
      </c>
      <c r="G23">
        <f>SUM((((((('2005'!$J$23+'2006'!$J$23)+'2007'!$J$23)+'2008'!$J$23)+'2009'!$J$23)+'2010'!$J$23)+'2011'!$J$23))</f>
        <v>39</v>
      </c>
      <c s="13" r="H23">
        <f>$G$23/$B$23</f>
        <v>0.0375</v>
      </c>
      <c s="20" r="I23">
        <f>SUM((((((('2005'!$L$23+'2006'!$L$23)+'2007'!$L$23)+'2008'!$L$23)+'2009'!$L$23)+'2010'!$L$23)+'2011'!$L$23))/7</f>
        <v>43.519650461509</v>
      </c>
      <c s="20" r="J23">
        <f>SUM((((((('2005'!$M$23+'2006'!$M$23)+'2007'!$M$23)+'2008'!$M$23)+'2009'!$M$23)+'2010'!$M$23)+'2011'!$M$23))/7</f>
        <v>18.2876761184971</v>
      </c>
      <c t="s" r="K23">
        <v>245</v>
      </c>
    </row>
    <row r="24">
      <c t="s" r="A24">
        <v>35</v>
      </c>
      <c s="23" r="B24">
        <f>SUM((((((('2005'!$E$24+'2006'!$E$24)+'2007'!$E$24)+'2008'!$E$24)+'2009'!$E$24)+'2010'!$E$24)+'2011'!$E$24))</f>
        <v>2164</v>
      </c>
      <c s="23" r="C24">
        <f>SUM((((((('2005'!$F$24+'2006'!$F$24)+'2007'!$F$24)+'2008'!$F$24)+'2009'!$F$24)+'2010'!$F$24)+'2011'!$F$24))</f>
        <v>10587</v>
      </c>
      <c s="13" r="D24">
        <f>$B$24/$C$24</f>
        <v>0.204401624633985</v>
      </c>
      <c r="E24">
        <f>SUM((((((('2005'!$H$24+'2006'!$H$24)+'2007'!$H$24)+'2008'!$H$24)+'2009'!$H$24)+'2010'!$H$24)+'2011'!$H$24))</f>
        <v>2127</v>
      </c>
      <c s="13" r="F24">
        <f>$E$24/$B$24</f>
        <v>0.982902033271719</v>
      </c>
      <c r="G24">
        <f>SUM((((((('2005'!$J$24+'2006'!$J$24)+'2007'!$J$24)+'2008'!$J$24)+'2009'!$J$24)+'2010'!$J$24)+'2011'!$J$24))</f>
        <v>37</v>
      </c>
      <c s="13" r="H24">
        <f>$G$24/$B$24</f>
        <v>0.017097966728281</v>
      </c>
      <c s="20" r="I24">
        <f>SUM((((((('2005'!$L$24+'2006'!$L$24)+'2007'!$L$24)+'2008'!$L$24)+'2009'!$L$24)+'2010'!$L$24)+'2011'!$L$24))/7</f>
        <v>30.2391820847771</v>
      </c>
      <c s="20" r="J24">
        <f>SUM((((((('2005'!$M$24+'2006'!$M$24)+'2007'!$M$24)+'2008'!$M$24)+'2009'!$M$24)+'2010'!$M$24)+'2011'!$M$24))/7</f>
        <v>13.8702247663656</v>
      </c>
      <c t="s" r="K24">
        <v>246</v>
      </c>
    </row>
    <row r="25">
      <c t="s" r="A25">
        <v>36</v>
      </c>
      <c s="23" r="B25">
        <f>SUM((((((('2005'!$E$25+'2006'!$E$25)+'2007'!$E$25)+'2008'!$E$25)+'2009'!$E$25)+'2010'!$E$25)+'2011'!$E$25))</f>
        <v>907</v>
      </c>
      <c s="23" r="C25">
        <f>SUM((((((('2005'!$F$25+'2006'!$F$25)+'2007'!$F$25)+'2008'!$F$25)+'2009'!$F$25)+'2010'!$F$25)+'2011'!$F$25))</f>
        <v>4030</v>
      </c>
      <c s="13" r="D25">
        <f>$B$25/$C$25</f>
        <v>0.225062034739454</v>
      </c>
      <c r="E25">
        <f>SUM((((((('2005'!$H$25+'2006'!$H$25)+'2007'!$H$25)+'2008'!$H$25)+'2009'!$H$25)+'2010'!$H$25)+'2011'!$H$25))</f>
        <v>875</v>
      </c>
      <c s="13" r="F25">
        <f>$E$25/$B$25</f>
        <v>0.964718853362734</v>
      </c>
      <c r="G25">
        <f>SUM((((((('2005'!$J$25+'2006'!$J$25)+'2007'!$J$25)+'2008'!$J$25)+'2009'!$J$25)+'2010'!$J$25)+'2011'!$J$25))</f>
        <v>32</v>
      </c>
      <c s="13" r="H25">
        <f>$G$25/$B$25</f>
        <v>0.035281146637266</v>
      </c>
      <c s="20" r="I25">
        <f>SUM((((((('2005'!$L$25+'2006'!$L$25)+'2007'!$L$25)+'2008'!$L$25)+'2009'!$L$25)+'2010'!$L$25)+'2011'!$L$25))/7</f>
        <v>32.6561262648404</v>
      </c>
      <c s="20" r="J25">
        <f>SUM((((((('2005'!$M$25+'2006'!$M$25)+'2007'!$M$25)+'2008'!$M$25)+'2009'!$M$25)+'2010'!$M$25)+'2011'!$M$25))/7</f>
        <v>15.0231325312487</v>
      </c>
      <c t="s" r="K25">
        <v>247</v>
      </c>
    </row>
    <row r="26">
      <c t="s" r="A26">
        <v>37</v>
      </c>
      <c s="23" r="B26">
        <f>SUM((((((('2005'!$E$26+'2006'!$E$26)+'2007'!$E$26)+'2008'!$E$26)+'2009'!$E$26)+'2010'!$E$26)+'2011'!$E$26))</f>
        <v>3405</v>
      </c>
      <c s="23" r="C26">
        <f>SUM((((((('2005'!$F$26+'2006'!$F$26)+'2007'!$F$26)+'2008'!$F$26)+'2009'!$F$26)+'2010'!$F$26)+'2011'!$F$26))</f>
        <v>18339</v>
      </c>
      <c s="13" r="D26">
        <f>$B$26/$C$26</f>
        <v>0.185669883854081</v>
      </c>
      <c r="E26">
        <f>SUM((((((('2005'!$H$26+'2006'!$H$26)+'2007'!$H$26)+'2008'!$H$26)+'2009'!$H$26)+'2010'!$H$26)+'2011'!$H$26))</f>
        <v>3315</v>
      </c>
      <c s="13" r="F26">
        <f>$E$26/$B$26</f>
        <v>0.973568281938326</v>
      </c>
      <c r="G26">
        <f>SUM((((((('2005'!$J$26+'2006'!$J$26)+'2007'!$J$26)+'2008'!$J$26)+'2009'!$J$26)+'2010'!$J$26)+'2011'!$J$26))</f>
        <v>90</v>
      </c>
      <c s="13" r="H26">
        <f>$G$26/$B$26</f>
        <v>0.026431718061674</v>
      </c>
      <c s="20" r="I26">
        <f>SUM((((((('2005'!$L$26+'2006'!$L$26)+'2007'!$L$26)+'2008'!$L$26)+'2009'!$L$26)+'2010'!$L$26)+'2011'!$L$26))/7</f>
        <v>30.21774866116</v>
      </c>
      <c s="20" r="J26">
        <f>SUM((((((('2005'!$M$26+'2006'!$M$26)+'2007'!$M$26)+'2008'!$M$26)+'2009'!$M$26)+'2010'!$M$26)+'2011'!$M$26))/7</f>
        <v>13.4452502537086</v>
      </c>
      <c t="s" r="K26">
        <v>248</v>
      </c>
    </row>
    <row r="27">
      <c t="s" r="A27">
        <v>38</v>
      </c>
      <c s="23" r="B27">
        <f>SUM((((((('2005'!$E$27+'2006'!$E$27)+'2007'!$E$27)+'2008'!$E$27)+'2009'!$E$27)+'2010'!$E$27)+'2011'!$E$27))</f>
        <v>460</v>
      </c>
      <c s="23" r="C27">
        <f>SUM((((((('2005'!$F$27+'2006'!$F$27)+'2007'!$F$27)+'2008'!$F$27)+'2009'!$F$27)+'2010'!$F$27)+'2011'!$F$27))</f>
        <v>2868</v>
      </c>
      <c s="13" r="D27">
        <f>$B$27/$C$27</f>
        <v>0.160390516039052</v>
      </c>
      <c r="E27">
        <f>SUM((((((('2005'!$H$27+'2006'!$H$27)+'2007'!$H$27)+'2008'!$H$27)+'2009'!$H$27)+'2010'!$H$27)+'2011'!$H$27))</f>
        <v>449</v>
      </c>
      <c s="13" r="F27">
        <f>$E$27/$B$27</f>
        <v>0.976086956521739</v>
      </c>
      <c r="G27">
        <f>SUM((((((('2005'!$J$27+'2006'!$J$27)+'2007'!$J$27)+'2008'!$J$27)+'2009'!$J$27)+'2010'!$J$27)+'2011'!$J$27))</f>
        <v>11</v>
      </c>
      <c s="13" r="H27">
        <f>$G$27/$B$27</f>
        <v>0.023913043478261</v>
      </c>
      <c s="20" r="I27">
        <f>SUM((((((('2005'!$L$27+'2006'!$L$27)+'2007'!$L$27)+'2008'!$L$27)+'2009'!$L$27)+'2010'!$L$27)+'2011'!$L$27))/7</f>
        <v>43.787753942293</v>
      </c>
      <c s="20" r="J27">
        <f>SUM((((((('2005'!$M$27+'2006'!$M$27)+'2007'!$M$27)+'2008'!$M$27)+'2009'!$M$27)+'2010'!$M$27)+'2011'!$M$27))/7</f>
        <v>20.3151811873665</v>
      </c>
      <c t="s" r="K27">
        <v>249</v>
      </c>
    </row>
    <row r="28">
      <c t="s" r="A28">
        <v>39</v>
      </c>
      <c s="23" r="B28">
        <f>SUM((((((('2005'!$E$28+'2006'!$E$28)+'2007'!$E$28)+'2008'!$E$28)+'2009'!$E$28)+'2010'!$E$28)+'2011'!$E$28))</f>
        <v>100</v>
      </c>
      <c s="23" r="C28">
        <f>SUM((((((('2005'!$F$28+'2006'!$F$28)+'2007'!$F$28)+'2008'!$F$28)+'2009'!$F$28)+'2010'!$F$28)+'2011'!$F$28))</f>
        <v>659</v>
      </c>
      <c s="13" r="D28">
        <f>$B$28/$C$28</f>
        <v>0.151745068285281</v>
      </c>
      <c r="E28">
        <f>SUM((((((('2005'!$H$28+'2006'!$H$28)+'2007'!$H$28)+'2008'!$H$28)+'2009'!$H$28)+'2010'!$H$28)+'2011'!$H$28))</f>
        <v>96</v>
      </c>
      <c s="13" r="F28">
        <f>$E$28/$B$28</f>
        <v>0.96</v>
      </c>
      <c r="G28">
        <f>SUM((((((('2005'!$J$28+'2006'!$J$28)+'2007'!$J$28)+'2008'!$J$28)+'2009'!$J$28)+'2010'!$J$28)+'2011'!$J$28))</f>
        <v>4</v>
      </c>
      <c s="13" r="H28">
        <f>$G$28/$B$28</f>
        <v>0.04</v>
      </c>
      <c s="20" r="I28">
        <f>SUM((((((('2005'!$L$28+'2006'!$L$28)+'2007'!$L$28)+'2008'!$L$28)+'2009'!$L$28)+'2010'!$L$28)+'2011'!$L$28))/7</f>
        <v>26.8805154797674</v>
      </c>
      <c s="20" r="J28">
        <f>SUM((((((('2005'!$M$28+'2006'!$M$28)+'2007'!$M$28)+'2008'!$M$28)+'2009'!$M$28)+'2010'!$M$28)+'2011'!$M$28))/7</f>
        <v>18.2464866182747</v>
      </c>
      <c t="s" r="K28">
        <v>250</v>
      </c>
    </row>
    <row r="29">
      <c t="s" r="A29">
        <v>40</v>
      </c>
      <c s="23" r="B29">
        <f>SUM((((((('2005'!$E$29+'2006'!$E$29)+'2007'!$E$29)+'2008'!$E$29)+'2009'!$E$29)+'2010'!$E$29)+'2011'!$E$29))</f>
        <v>1348</v>
      </c>
      <c s="23" r="C29">
        <f>SUM((((((('2005'!$F$29+'2006'!$F$29)+'2007'!$F$29)+'2008'!$F$29)+'2009'!$F$29)+'2010'!$F$29)+'2011'!$F$29))</f>
        <v>6477</v>
      </c>
      <c s="13" r="D29">
        <f>$B$29/$C$29</f>
        <v>0.208121043693068</v>
      </c>
      <c r="E29">
        <f>SUM((((((('2005'!$H$29+'2006'!$H$29)+'2007'!$H$29)+'2008'!$H$29)+'2009'!$H$29)+'2010'!$H$29)+'2011'!$H$29))</f>
        <v>1295</v>
      </c>
      <c s="13" r="F29">
        <f>$E$29/$B$29</f>
        <v>0.960682492581602</v>
      </c>
      <c r="G29">
        <f>SUM((((((('2005'!$J$29+'2006'!$J$29)+'2007'!$J$29)+'2008'!$J$29)+'2009'!$J$29)+'2010'!$J$29)+'2011'!$J$29))</f>
        <v>53</v>
      </c>
      <c s="13" r="H29">
        <f>$G$29/$B$29</f>
        <v>0.039317507418398</v>
      </c>
      <c s="20" r="I29">
        <f>SUM((((((('2005'!$L$29+'2006'!$L$29)+'2007'!$L$29)+'2008'!$L$29)+'2009'!$L$29)+'2010'!$L$29)+'2011'!$L$29))/7</f>
        <v>25.8923823456985</v>
      </c>
      <c s="20" r="J29">
        <f>SUM((((((('2005'!$M$29+'2006'!$M$29)+'2007'!$M$29)+'2008'!$M$29)+'2009'!$M$29)+'2010'!$M$29)+'2011'!$M$29))/7</f>
        <v>14.3742359976167</v>
      </c>
      <c t="s" r="K29">
        <v>251</v>
      </c>
    </row>
    <row r="30">
      <c t="s" r="A30">
        <v>41</v>
      </c>
      <c s="23" r="B30">
        <f>SUM((((((('2005'!$E$30+'2006'!$E$30)+'2007'!$E$30)+'2008'!$E$30)+'2009'!$E$30)+'2010'!$E$30)+'2011'!$E$30))</f>
        <v>1570</v>
      </c>
      <c s="23" r="C30">
        <f>SUM((((((('2005'!$F$30+'2006'!$F$30)+'2007'!$F$30)+'2008'!$F$30)+'2009'!$F$30)+'2010'!$F$30)+'2011'!$F$30))</f>
        <v>6218</v>
      </c>
      <c s="13" r="D30">
        <f>$B$30/$C$30</f>
        <v>0.252492762946285</v>
      </c>
      <c r="E30">
        <f>SUM((((((('2005'!$H$30+'2006'!$H$30)+'2007'!$H$30)+'2008'!$H$30)+'2009'!$H$30)+'2010'!$H$30)+'2011'!$H$30))</f>
        <v>1513</v>
      </c>
      <c s="13" r="F30">
        <f>$E$30/$B$30</f>
        <v>0.963694267515924</v>
      </c>
      <c r="G30">
        <f>SUM((((((('2005'!$J$30+'2006'!$J$30)+'2007'!$J$30)+'2008'!$J$30)+'2009'!$J$30)+'2010'!$J$30)+'2011'!$J$30))</f>
        <v>57</v>
      </c>
      <c s="13" r="H30">
        <f>$G$30/$B$30</f>
        <v>0.036305732484076</v>
      </c>
      <c s="20" r="I30">
        <f>SUM((((((('2005'!$L$30+'2006'!$L$30)+'2007'!$L$30)+'2008'!$L$30)+'2009'!$L$30)+'2010'!$L$30)+'2011'!$L$30))/7</f>
        <v>36.8968979176825</v>
      </c>
      <c s="20" r="J30">
        <f>SUM((((((('2005'!$M$30+'2006'!$M$30)+'2007'!$M$30)+'2008'!$M$30)+'2009'!$M$30)+'2010'!$M$30)+'2011'!$M$30))/7</f>
        <v>15.2809221401191</v>
      </c>
      <c t="s" r="K30">
        <v>252</v>
      </c>
    </row>
    <row r="31">
      <c t="s" r="A31">
        <v>42</v>
      </c>
      <c s="23" r="B31">
        <f>SUM((((((('2005'!$E$31+'2006'!$E$31)+'2007'!$E$31)+'2008'!$E$31)+'2009'!$E$31)+'2010'!$E$31)+'2011'!$E$31))</f>
        <v>462</v>
      </c>
      <c s="23" r="C31">
        <f>SUM((((((('2005'!$F$31+'2006'!$F$31)+'2007'!$F$31)+'2008'!$F$31)+'2009'!$F$31)+'2010'!$F$31)+'2011'!$F$31))</f>
        <v>1894</v>
      </c>
      <c s="13" r="D31">
        <f>$B$31/$C$31</f>
        <v>0.243928194297782</v>
      </c>
      <c r="E31">
        <f>SUM((((((('2005'!$H$31+'2006'!$H$31)+'2007'!$H$31)+'2008'!$H$31)+'2009'!$H$31)+'2010'!$H$31)+'2011'!$H$31))</f>
        <v>452</v>
      </c>
      <c s="13" r="F31">
        <f>$E$31/$B$31</f>
        <v>0.978354978354978</v>
      </c>
      <c r="G31">
        <f>SUM((((((('2005'!$J$31+'2006'!$J$31)+'2007'!$J$31)+'2008'!$J$31)+'2009'!$J$31)+'2010'!$J$31)+'2011'!$J$31))</f>
        <v>10</v>
      </c>
      <c s="13" r="H31">
        <f>$G$31/$B$31</f>
        <v>0.021645021645022</v>
      </c>
      <c s="20" r="I31">
        <f>SUM((((((('2005'!$L$31+'2006'!$L$31)+'2007'!$L$31)+'2008'!$L$31)+'2009'!$L$31)+'2010'!$L$31)+'2011'!$L$31))/7</f>
        <v>39.600776970908</v>
      </c>
      <c s="20" r="J31">
        <f>SUM((((((('2005'!$M$31+'2006'!$M$31)+'2007'!$M$31)+'2008'!$M$31)+'2009'!$M$31)+'2010'!$M$31)+'2011'!$M$31))/7</f>
        <v>16.1649522769477</v>
      </c>
      <c t="s" r="K31">
        <v>253</v>
      </c>
    </row>
    <row r="32">
      <c t="s" s="25" r="A32">
        <v>43</v>
      </c>
      <c s="25" r="B32">
        <f>SUM(B2:B31)</f>
        <v>31906</v>
      </c>
      <c s="25" r="C32">
        <f>SUM(C2:C31)</f>
        <v>163342</v>
      </c>
      <c s="4" r="D32">
        <f>B32/C32</f>
        <v>0.195332492561619</v>
      </c>
      <c s="25" r="E32">
        <f>SUM(E2:E31)</f>
        <v>31018</v>
      </c>
      <c s="17" r="F32">
        <f>E32/B32</f>
        <v>0.972168244217389</v>
      </c>
      <c s="25" r="G32">
        <f>SUM(G2:G31)</f>
        <v>890</v>
      </c>
      <c s="17" r="H32">
        <f>G32/B32</f>
        <v>0.027894439917257</v>
      </c>
      <c s="32" r="I32">
        <f>SUM((((((('2005'!$L$32+'2006'!$L$32)+'2007'!$L$32)+'2008'!$L$32)+'2009'!$L$32)+'2010'!$L$32)+'2011'!$L$32))/7</f>
        <v>31.1424613402561</v>
      </c>
      <c s="32" r="J32">
        <f>SUM((((((('2005'!$M$32+'2006'!$M$32)+'2007'!$M$32)+'2008'!$M$32)+'2009'!$M$32)+'2010'!$M$32)+'2011'!$M$32))/7</f>
        <v>13.4611928847043</v>
      </c>
      <c s="25" r="K32"/>
    </row>
    <row r="34">
      <c t="s" s="28" r="A34">
        <v>44</v>
      </c>
      <c t="s" s="16" r="B34">
        <v>45</v>
      </c>
      <c t="s" s="26" r="C34">
        <v>46</v>
      </c>
      <c t="s" s="3" r="D34">
        <v>47</v>
      </c>
      <c t="s" s="3" r="E34">
        <v>48</v>
      </c>
      <c t="s" s="3" r="F34">
        <v>49</v>
      </c>
    </row>
  </sheetData>
</worksheet>
</file>