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eterans" state="visible" r:id="rId3"/>
    <sheet sheetId="2" name="overall_population" state="visible" r:id="rId4"/>
  </sheets>
  <definedNames/>
  <calcPr/>
</workbook>
</file>

<file path=xl/sharedStrings.xml><?xml version="1.0" encoding="utf-8"?>
<sst xmlns="http://schemas.openxmlformats.org/spreadsheetml/2006/main" count="54" uniqueCount="23">
  <si>
    <t>Deaths of US Armed Forces veterans in New Hampshire</t>
  </si>
  <si>
    <t>male</t>
  </si>
  <si>
    <t>female</t>
  </si>
  <si>
    <t>year</t>
  </si>
  <si>
    <t>Natural</t>
  </si>
  <si>
    <t>Accident</t>
  </si>
  <si>
    <t>Suicide</t>
  </si>
  <si>
    <t>Homicide</t>
  </si>
  <si>
    <t>Pending</t>
  </si>
  <si>
    <t>Could not be determined</t>
  </si>
  <si>
    <t>total veterans</t>
  </si>
  <si>
    <t>male veterans</t>
  </si>
  <si>
    <t>female veterans</t>
  </si>
  <si>
    <t>% male</t>
  </si>
  <si>
    <t>% female</t>
  </si>
  <si>
    <t>% N</t>
  </si>
  <si>
    <t>% A</t>
  </si>
  <si>
    <t>% S</t>
  </si>
  <si>
    <t>% H</t>
  </si>
  <si>
    <t>% P</t>
  </si>
  <si>
    <t>% C</t>
  </si>
  <si>
    <t>Manner of New Hampshire Deaths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</si>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</sst>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548DD4"/>
      <name val="Calibri"/>
    </font>
    <font>
      <b val="0"/>
      <i val="0"/>
      <strike val="0"/>
      <u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4F81BD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right" wrapText="1"/>
    </xf>
    <xf fillId="0" xfId="0" numFmtId="10" borderId="0" applyFont="1" fontId="2" applyNumberFormat="1"/>
    <xf fillId="0" xfId="0" numFmtId="3" borderId="0" applyFont="1" fontId="3" applyNumberFormat="1"/>
    <xf applyAlignment="1" fillId="0" xfId="0" numFmtId="0" borderId="0" applyFont="1" fontId="4">
      <alignment vertical="bottom" horizontal="right"/>
    </xf>
    <xf fillId="0" xfId="0" numFmtId="164" borderId="0" applyFont="1" fontId="5" applyNumberFormat="1"/>
    <xf fillId="0" xfId="0" numFmtId="0" borderId="0" applyFont="1" fontId="6"/>
    <xf fillId="0" xfId="0" numFmtId="3" borderId="0" applyFont="1" fontId="7" applyNumberFormat="1"/>
    <xf fillId="0" xfId="0" numFmtId="3" borderId="0" applyFont="1" fontId="8" applyNumberFormat="1"/>
    <xf fillId="0" xfId="0" numFmtId="0" borderId="0" applyFont="1" fontId="9"/>
    <xf fillId="0" xfId="0" numFmtId="0" borderId="0" applyFont="1" fontId="10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cols>
    <col min="1" customWidth="1" max="1" width="6.57"/>
    <col min="7" customWidth="1" max="7" width="14.0"/>
    <col min="13" customWidth="1" max="13" width="14.0"/>
  </cols>
  <sheetData>
    <row r="1">
      <c t="s" s="9" r="A1">
        <v>0</v>
      </c>
      <c s="9" r="B1"/>
      <c s="9" r="C1"/>
      <c s="9" r="D1"/>
      <c s="9" r="E1"/>
      <c s="9" r="F1"/>
      <c s="9" r="G1"/>
      <c s="9" r="H1"/>
      <c s="9" r="I1"/>
      <c s="9" r="J1"/>
      <c s="9" r="K1"/>
      <c s="9" r="L1"/>
      <c s="9" r="M1"/>
      <c s="9" r="N1"/>
      <c s="9" r="O1"/>
      <c s="9" r="P1"/>
      <c s="9" r="Q1"/>
      <c s="9" r="R1"/>
      <c s="9" r="S1"/>
      <c s="9" r="T1"/>
      <c s="9" r="U1"/>
      <c s="9" r="V1"/>
      <c s="9" r="W1"/>
      <c s="9" r="X1"/>
      <c s="9" r="Y1"/>
      <c s="9" r="Z1"/>
      <c s="9" r="AA1"/>
      <c s="9" r="AB1"/>
    </row>
    <row r="2">
      <c s="9" r="A2"/>
      <c s="9" r="B2"/>
      <c s="9" r="C2"/>
      <c s="9" r="D2"/>
      <c s="9" r="E2"/>
      <c s="9" r="F2"/>
      <c s="9" r="G2"/>
      <c s="9" r="H2"/>
      <c s="9" r="I2"/>
      <c s="9" r="J2"/>
      <c s="9" r="K2"/>
      <c s="9" r="L2"/>
      <c s="9" r="M2"/>
      <c s="9" r="N2"/>
      <c s="9" r="O2"/>
      <c s="9" r="P2"/>
      <c s="9" r="Q2"/>
      <c s="9" r="R2"/>
      <c s="9" r="S2"/>
      <c s="9" r="T2"/>
      <c s="9" r="U2"/>
      <c s="9" r="V2"/>
      <c s="9" r="W2"/>
      <c s="9" r="X2"/>
      <c s="9" r="Y2"/>
      <c s="9" r="Z2"/>
      <c s="9" r="AA2"/>
      <c s="9" r="AB2"/>
    </row>
    <row r="3">
      <c s="9" r="A3"/>
      <c t="s" s="4" r="B3">
        <v>1</v>
      </c>
      <c t="s" s="4" r="C3">
        <v>1</v>
      </c>
      <c t="s" s="4" r="D3">
        <v>1</v>
      </c>
      <c t="s" s="4" r="E3">
        <v>1</v>
      </c>
      <c t="s" s="4" r="F3">
        <v>1</v>
      </c>
      <c t="s" s="4" r="G3">
        <v>1</v>
      </c>
      <c t="s" s="4" r="H3">
        <v>2</v>
      </c>
      <c t="s" s="4" r="I3">
        <v>2</v>
      </c>
      <c t="s" s="4" r="J3">
        <v>2</v>
      </c>
      <c t="s" s="4" r="K3">
        <v>2</v>
      </c>
      <c t="s" s="4" r="L3">
        <v>2</v>
      </c>
      <c t="s" s="4" r="M3">
        <v>2</v>
      </c>
      <c s="9" r="N3"/>
      <c s="9" r="O3"/>
      <c s="9" r="P3"/>
      <c s="9" r="Q3"/>
      <c s="9" r="R3"/>
      <c s="9" r="S3"/>
      <c s="9" r="T3"/>
      <c s="9" r="U3"/>
      <c s="9" r="V3"/>
      <c s="9" r="W3"/>
      <c s="9" r="X3"/>
      <c s="9" r="Y3"/>
      <c s="9" r="Z3"/>
      <c s="9" r="AA3"/>
      <c s="9" r="AB3"/>
    </row>
    <row customHeight="1" r="4" ht="30.0">
      <c t="s" s="4" r="A4">
        <v>3</v>
      </c>
      <c t="s" s="4" r="B4">
        <v>4</v>
      </c>
      <c t="s" s="4" r="C4">
        <v>5</v>
      </c>
      <c t="s" s="4" r="D4">
        <v>6</v>
      </c>
      <c t="s" s="4" r="E4">
        <v>7</v>
      </c>
      <c t="s" s="4" r="F4">
        <v>8</v>
      </c>
      <c t="s" s="1" r="G4">
        <v>9</v>
      </c>
      <c t="s" s="4" r="H4">
        <v>4</v>
      </c>
      <c t="s" s="4" r="I4">
        <v>5</v>
      </c>
      <c t="s" s="4" r="J4">
        <v>6</v>
      </c>
      <c t="s" s="4" r="K4">
        <v>7</v>
      </c>
      <c t="s" s="4" r="L4">
        <v>8</v>
      </c>
      <c t="s" s="1" r="M4">
        <v>9</v>
      </c>
      <c s="9" r="N4"/>
      <c t="s" s="1" r="O4">
        <v>10</v>
      </c>
      <c s="1" r="P4"/>
      <c t="s" s="1" r="Q4">
        <v>11</v>
      </c>
      <c t="s" s="1" r="R4">
        <v>12</v>
      </c>
      <c t="s" s="1" r="S4">
        <v>13</v>
      </c>
      <c t="s" s="1" r="T4">
        <v>14</v>
      </c>
      <c s="1" r="U4"/>
      <c t="s" s="4" r="V4">
        <v>3</v>
      </c>
      <c t="s" s="1" r="W4">
        <v>15</v>
      </c>
      <c t="s" s="1" r="X4">
        <v>16</v>
      </c>
      <c t="s" s="1" r="Y4">
        <v>17</v>
      </c>
      <c t="s" s="1" r="Z4">
        <v>18</v>
      </c>
      <c t="s" s="1" r="AA4">
        <v>19</v>
      </c>
      <c t="s" s="1" r="AB4">
        <v>20</v>
      </c>
    </row>
    <row r="5">
      <c s="9" r="A5">
        <v>1995</v>
      </c>
      <c s="3" r="B5">
        <v>2206</v>
      </c>
      <c s="3" r="C5">
        <v>41</v>
      </c>
      <c s="3" r="D5">
        <v>29</v>
      </c>
      <c s="3" r="E5">
        <v>2</v>
      </c>
      <c s="3" r="F5">
        <v>1</v>
      </c>
      <c s="3" r="G5">
        <v>7</v>
      </c>
      <c s="3" r="H5">
        <v>54</v>
      </c>
      <c s="3" r="I5">
        <v>4</v>
      </c>
      <c s="3" r="J5">
        <v>0</v>
      </c>
      <c s="3" r="K5">
        <v>0</v>
      </c>
      <c s="3" r="L5">
        <v>0</v>
      </c>
      <c s="3" r="M5">
        <v>0</v>
      </c>
      <c s="9" r="N5"/>
      <c s="8" r="O5">
        <f>SUM(B5:M5)</f>
        <v>2344</v>
      </c>
      <c s="8" r="P5"/>
      <c s="8" r="Q5">
        <f>SUM(B5:G5)</f>
        <v>2286</v>
      </c>
      <c s="8" r="R5">
        <f>SUM(H5:M5)</f>
        <v>58</v>
      </c>
      <c s="5" r="S5">
        <f>Q5/$O5</f>
        <v>0.975255972696246</v>
      </c>
      <c s="5" r="T5">
        <f>R5/$O5</f>
        <v>0.024744027303754</v>
      </c>
      <c s="5" r="U5"/>
      <c s="9" r="V5">
        <v>1995</v>
      </c>
      <c s="5" r="W5">
        <f>(B5+H5)/$O5</f>
        <v>0.964163822525597</v>
      </c>
      <c s="5" r="X5">
        <f>(C5+I5)/$O5</f>
        <v>0.01919795221843</v>
      </c>
      <c s="5" r="Y5">
        <f>(D5+J5)/$O5</f>
        <v>0.012372013651877</v>
      </c>
      <c s="2" r="Z5">
        <f>(E5+K5)/$O5</f>
        <v>0.000853242320819</v>
      </c>
      <c s="2" r="AA5">
        <f>(F5+L5)/$O5</f>
        <v>0.00042662116041</v>
      </c>
      <c s="2" r="AB5">
        <f>(G5+M5)/$O5</f>
        <v>0.002986348122867</v>
      </c>
    </row>
    <row r="6">
      <c s="9" r="A6">
        <f>A5+1</f>
        <v>1996</v>
      </c>
      <c s="3" r="B6">
        <v>2253</v>
      </c>
      <c s="3" r="C6">
        <v>55</v>
      </c>
      <c s="3" r="D6">
        <v>31</v>
      </c>
      <c s="3" r="E6">
        <v>2</v>
      </c>
      <c s="3" r="F6">
        <v>0</v>
      </c>
      <c s="3" r="G6">
        <v>8</v>
      </c>
      <c s="3" r="H6">
        <v>63</v>
      </c>
      <c s="3" r="I6">
        <v>0</v>
      </c>
      <c s="3" r="J6">
        <v>0</v>
      </c>
      <c s="3" r="K6">
        <v>1</v>
      </c>
      <c s="3" r="L6">
        <v>0</v>
      </c>
      <c s="3" r="M6">
        <v>1</v>
      </c>
      <c s="9" r="N6"/>
      <c s="8" r="O6">
        <f>SUM(B6:M6)</f>
        <v>2414</v>
      </c>
      <c s="8" r="P6"/>
      <c s="8" r="Q6">
        <f>SUM(B6:G6)</f>
        <v>2349</v>
      </c>
      <c s="8" r="R6">
        <f>SUM(H6:M6)</f>
        <v>65</v>
      </c>
      <c s="5" r="S6">
        <f>Q6/$O6</f>
        <v>0.973073736536868</v>
      </c>
      <c s="5" r="T6">
        <f>R6/$O6</f>
        <v>0.026926263463132</v>
      </c>
      <c s="5" r="U6"/>
      <c s="9" r="V6">
        <f>V5+1</f>
        <v>1996</v>
      </c>
      <c s="5" r="W6">
        <f>(B6+H6)/$O6</f>
        <v>0.95940347970174</v>
      </c>
      <c s="5" r="X6">
        <f>(C6+I6)/$O6</f>
        <v>0.022783761391881</v>
      </c>
      <c s="5" r="Y6">
        <f>(D6+J6)/$O6</f>
        <v>0.012841756420878</v>
      </c>
      <c s="2" r="Z6">
        <f>(E6+K6)/$O6</f>
        <v>0.001242750621375</v>
      </c>
      <c s="2" r="AA6">
        <f>(F6+L6)/$O6</f>
        <v>0</v>
      </c>
      <c s="2" r="AB6">
        <f>(G6+M6)/$O6</f>
        <v>0.003728251864126</v>
      </c>
    </row>
    <row r="7">
      <c s="9" r="A7">
        <f>A6+1</f>
        <v>1997</v>
      </c>
      <c s="3" r="B7">
        <v>2182</v>
      </c>
      <c s="3" r="C7">
        <v>51</v>
      </c>
      <c s="3" r="D7">
        <v>27</v>
      </c>
      <c s="3" r="E7">
        <v>3</v>
      </c>
      <c s="3" r="F7">
        <v>1</v>
      </c>
      <c s="3" r="G7">
        <v>1</v>
      </c>
      <c s="3" r="H7">
        <v>72</v>
      </c>
      <c s="3" r="I7">
        <v>3</v>
      </c>
      <c s="3" r="J7">
        <v>0</v>
      </c>
      <c s="3" r="K7">
        <v>0</v>
      </c>
      <c s="3" r="L7">
        <v>0</v>
      </c>
      <c s="3" r="M7">
        <v>0</v>
      </c>
      <c s="9" r="N7"/>
      <c s="8" r="O7">
        <f>SUM(B7:M7)</f>
        <v>2340</v>
      </c>
      <c s="8" r="P7"/>
      <c s="8" r="Q7">
        <f>SUM(B7:G7)</f>
        <v>2265</v>
      </c>
      <c s="8" r="R7">
        <f>SUM(H7:M7)</f>
        <v>75</v>
      </c>
      <c s="5" r="S7">
        <f>Q7/$O7</f>
        <v>0.967948717948718</v>
      </c>
      <c s="5" r="T7">
        <f>R7/$O7</f>
        <v>0.032051282051282</v>
      </c>
      <c s="5" r="U7"/>
      <c s="9" r="V7">
        <f>V6+1</f>
        <v>1997</v>
      </c>
      <c s="5" r="W7">
        <f>(B7+H7)/$O7</f>
        <v>0.963247863247863</v>
      </c>
      <c s="5" r="X7">
        <f>(C7+I7)/$O7</f>
        <v>0.023076923076923</v>
      </c>
      <c s="5" r="Y7">
        <f>(D7+J7)/$O7</f>
        <v>0.011538461538462</v>
      </c>
      <c s="2" r="Z7">
        <f>(E7+K7)/$O7</f>
        <v>0.001282051282051</v>
      </c>
      <c s="2" r="AA7">
        <f>(F7+L7)/$O7</f>
        <v>0.00042735042735</v>
      </c>
      <c s="2" r="AB7">
        <f>(G7+M7)/$O7</f>
        <v>0.00042735042735</v>
      </c>
    </row>
    <row r="8">
      <c s="9" r="A8">
        <f>A7+1</f>
        <v>1998</v>
      </c>
      <c s="3" r="B8">
        <v>2369</v>
      </c>
      <c s="3" r="C8">
        <v>60</v>
      </c>
      <c s="3" r="D8">
        <v>33</v>
      </c>
      <c s="3" r="E8">
        <v>4</v>
      </c>
      <c s="3" r="F8">
        <v>0</v>
      </c>
      <c s="3" r="G8">
        <v>0</v>
      </c>
      <c s="3" r="H8">
        <v>83</v>
      </c>
      <c s="3" r="I8">
        <v>1</v>
      </c>
      <c s="3" r="J8">
        <v>0</v>
      </c>
      <c s="3" r="K8">
        <v>0</v>
      </c>
      <c s="3" r="L8">
        <v>0</v>
      </c>
      <c s="3" r="M8">
        <v>0</v>
      </c>
      <c s="9" r="N8"/>
      <c s="8" r="O8">
        <f>SUM(B8:M8)</f>
        <v>2550</v>
      </c>
      <c s="8" r="P8"/>
      <c s="8" r="Q8">
        <f>SUM(B8:G8)</f>
        <v>2466</v>
      </c>
      <c s="8" r="R8">
        <f>SUM(H8:M8)</f>
        <v>84</v>
      </c>
      <c s="5" r="S8">
        <f>Q8/$O8</f>
        <v>0.967058823529412</v>
      </c>
      <c s="5" r="T8">
        <f>R8/$O8</f>
        <v>0.032941176470588</v>
      </c>
      <c s="5" r="U8"/>
      <c s="9" r="V8">
        <f>V7+1</f>
        <v>1998</v>
      </c>
      <c s="5" r="W8">
        <f>(B8+H8)/$O8</f>
        <v>0.96156862745098</v>
      </c>
      <c s="5" r="X8">
        <f>(C8+I8)/$O8</f>
        <v>0.023921568627451</v>
      </c>
      <c s="5" r="Y8">
        <f>(D8+J8)/$O8</f>
        <v>0.012941176470588</v>
      </c>
      <c s="2" r="Z8">
        <f>(E8+K8)/$O8</f>
        <v>0.00156862745098</v>
      </c>
      <c s="2" r="AA8">
        <f>(F8+L8)/$O8</f>
        <v>0</v>
      </c>
      <c s="2" r="AB8">
        <f>(G8+M8)/$O8</f>
        <v>0</v>
      </c>
    </row>
    <row r="9">
      <c s="9" r="A9">
        <f>A8+1</f>
        <v>1999</v>
      </c>
      <c s="3" r="B9">
        <v>2359</v>
      </c>
      <c s="3" r="C9">
        <v>70</v>
      </c>
      <c s="3" r="D9">
        <v>34</v>
      </c>
      <c s="3" r="E9">
        <v>1</v>
      </c>
      <c s="3" r="F9">
        <v>1</v>
      </c>
      <c s="3" r="G9">
        <v>1</v>
      </c>
      <c s="3" r="H9">
        <v>86</v>
      </c>
      <c s="3" r="I9">
        <v>2</v>
      </c>
      <c s="3" r="J9">
        <v>3</v>
      </c>
      <c s="3" r="K9">
        <v>0</v>
      </c>
      <c s="3" r="L9">
        <v>0</v>
      </c>
      <c s="3" r="M9">
        <v>0</v>
      </c>
      <c s="9" r="N9"/>
      <c s="8" r="O9">
        <f>SUM(B9:M9)</f>
        <v>2557</v>
      </c>
      <c s="8" r="P9"/>
      <c s="8" r="Q9">
        <f>SUM(B9:G9)</f>
        <v>2466</v>
      </c>
      <c s="8" r="R9">
        <f>SUM(H9:M9)</f>
        <v>91</v>
      </c>
      <c s="5" r="S9">
        <f>Q9/$O9</f>
        <v>0.964411419632382</v>
      </c>
      <c s="5" r="T9">
        <f>R9/$O9</f>
        <v>0.035588580367618</v>
      </c>
      <c s="5" r="U9"/>
      <c s="9" r="V9">
        <f>V8+1</f>
        <v>1999</v>
      </c>
      <c s="5" r="W9">
        <f>(B9+H9)/$O9</f>
        <v>0.956198670316778</v>
      </c>
      <c s="5" r="X9">
        <f>(C9+I9)/$O9</f>
        <v>0.0281579976535</v>
      </c>
      <c s="5" r="Y9">
        <f>(D9+J9)/$O9</f>
        <v>0.014470082127493</v>
      </c>
      <c s="2" r="Z9">
        <f>(E9+K9)/$O9</f>
        <v>0.000391083300743</v>
      </c>
      <c s="2" r="AA9">
        <f>(F9+L9)/$O9</f>
        <v>0.000391083300743</v>
      </c>
      <c s="2" r="AB9">
        <f>(G9+M9)/$O9</f>
        <v>0.000391083300743</v>
      </c>
    </row>
    <row r="10">
      <c s="9" r="A10">
        <f>A9+1</f>
        <v>2000</v>
      </c>
      <c s="3" r="B10">
        <v>2404</v>
      </c>
      <c s="3" r="C10">
        <v>57</v>
      </c>
      <c s="3" r="D10">
        <v>38</v>
      </c>
      <c s="3" r="E10">
        <v>1</v>
      </c>
      <c s="3" r="F10">
        <v>0</v>
      </c>
      <c s="3" r="G10">
        <v>3</v>
      </c>
      <c s="3" r="H10">
        <v>82</v>
      </c>
      <c s="3" r="I10">
        <v>0</v>
      </c>
      <c s="3" r="J10">
        <v>1</v>
      </c>
      <c s="3" r="K10">
        <v>0</v>
      </c>
      <c s="3" r="L10">
        <v>0</v>
      </c>
      <c s="3" r="M10">
        <v>0</v>
      </c>
      <c s="9" r="N10"/>
      <c s="8" r="O10">
        <f>SUM(B10:M10)</f>
        <v>2586</v>
      </c>
      <c s="8" r="P10"/>
      <c s="8" r="Q10">
        <f>SUM(B10:G10)</f>
        <v>2503</v>
      </c>
      <c s="8" r="R10">
        <f>SUM(H10:M10)</f>
        <v>83</v>
      </c>
      <c s="5" r="S10">
        <f>Q10/$O10</f>
        <v>0.967904098994586</v>
      </c>
      <c s="5" r="T10">
        <f>R10/$O10</f>
        <v>0.032095901005414</v>
      </c>
      <c s="5" r="U10"/>
      <c s="9" r="V10">
        <f>V9+1</f>
        <v>2000</v>
      </c>
      <c s="5" r="W10">
        <f>(B10+H10)/$O10</f>
        <v>0.961330239752514</v>
      </c>
      <c s="5" r="X10">
        <f>(C10+I10)/$O10</f>
        <v>0.022041763341067</v>
      </c>
      <c s="5" r="Y10">
        <f>(D10+J10)/$O10</f>
        <v>0.01508120649652</v>
      </c>
      <c s="2" r="Z10">
        <f>(E10+K10)/$O10</f>
        <v>0.000386697602475</v>
      </c>
      <c s="2" r="AA10">
        <f>(F10+L10)/$O10</f>
        <v>0</v>
      </c>
      <c s="2" r="AB10">
        <f>(G10+M10)/$O10</f>
        <v>0.001160092807425</v>
      </c>
    </row>
    <row r="11">
      <c s="9" r="A11">
        <f>A10+1</f>
        <v>2001</v>
      </c>
      <c s="3" r="B11">
        <v>2434</v>
      </c>
      <c s="3" r="C11">
        <v>60</v>
      </c>
      <c s="3" r="D11">
        <v>32</v>
      </c>
      <c s="3" r="E11">
        <v>3</v>
      </c>
      <c s="3" r="F11">
        <v>0</v>
      </c>
      <c s="3" r="G11">
        <v>2</v>
      </c>
      <c s="3" r="H11">
        <v>85</v>
      </c>
      <c s="3" r="I11">
        <v>5</v>
      </c>
      <c s="3" r="J11">
        <v>1</v>
      </c>
      <c s="3" r="K11">
        <v>1</v>
      </c>
      <c s="3" r="L11">
        <v>0</v>
      </c>
      <c s="3" r="M11">
        <v>0</v>
      </c>
      <c s="9" r="N11"/>
      <c s="8" r="O11">
        <f>SUM(B11:M11)</f>
        <v>2623</v>
      </c>
      <c s="8" r="P11"/>
      <c s="8" r="Q11">
        <f>SUM(B11:G11)</f>
        <v>2531</v>
      </c>
      <c s="8" r="R11">
        <f>SUM(H11:M11)</f>
        <v>92</v>
      </c>
      <c s="5" r="S11">
        <f>Q11/$O11</f>
        <v>0.964925657643919</v>
      </c>
      <c s="5" r="T11">
        <f>R11/$O11</f>
        <v>0.035074342356081</v>
      </c>
      <c s="5" r="U11"/>
      <c s="9" r="V11">
        <f>V10+1</f>
        <v>2001</v>
      </c>
      <c s="5" r="W11">
        <f>(B11+H11)/$O11</f>
        <v>0.960350743423561</v>
      </c>
      <c s="5" r="X11">
        <f>(C11+I11)/$O11</f>
        <v>0.024780785360274</v>
      </c>
      <c s="5" r="Y11">
        <f>(D11+J11)/$O11</f>
        <v>0.012581014105986</v>
      </c>
      <c s="2" r="Z11">
        <f>(E11+K11)/$O11</f>
        <v>0.001524971406786</v>
      </c>
      <c s="2" r="AA11">
        <f>(F11+L11)/$O11</f>
        <v>0</v>
      </c>
      <c s="2" r="AB11">
        <f>(G11+M11)/$O11</f>
        <v>0.000762485703393</v>
      </c>
    </row>
    <row r="12">
      <c s="9" r="A12">
        <f>A11+1</f>
        <v>2002</v>
      </c>
      <c s="3" r="B12">
        <v>2539</v>
      </c>
      <c s="3" r="C12">
        <v>77</v>
      </c>
      <c s="3" r="D12">
        <v>35</v>
      </c>
      <c s="3" r="E12">
        <v>4</v>
      </c>
      <c s="3" r="F12">
        <v>0</v>
      </c>
      <c s="3" r="G12">
        <v>1</v>
      </c>
      <c s="3" r="H12">
        <v>100</v>
      </c>
      <c s="3" r="I12">
        <v>2</v>
      </c>
      <c s="3" r="J12">
        <v>0</v>
      </c>
      <c s="3" r="K12">
        <v>0</v>
      </c>
      <c s="3" r="L12">
        <v>0</v>
      </c>
      <c s="3" r="M12">
        <v>0</v>
      </c>
      <c s="9" r="N12"/>
      <c s="8" r="O12">
        <f>SUM(B12:M12)</f>
        <v>2758</v>
      </c>
      <c s="8" r="P12"/>
      <c s="8" r="Q12">
        <f>SUM(B12:G12)</f>
        <v>2656</v>
      </c>
      <c s="8" r="R12">
        <f>SUM(H12:M12)</f>
        <v>102</v>
      </c>
      <c s="5" r="S12">
        <f>Q12/$O12</f>
        <v>0.963016678752719</v>
      </c>
      <c s="5" r="T12">
        <f>R12/$O12</f>
        <v>0.036983321247281</v>
      </c>
      <c s="5" r="U12"/>
      <c s="9" r="V12">
        <f>V11+1</f>
        <v>2002</v>
      </c>
      <c s="5" r="W12">
        <f>(B12+H12)/$O12</f>
        <v>0.956852791878173</v>
      </c>
      <c s="5" r="X12">
        <f>(C12+I12)/$O12</f>
        <v>0.0286439448876</v>
      </c>
      <c s="5" r="Y12">
        <f>(D12+J12)/$O12</f>
        <v>0.012690355329949</v>
      </c>
      <c s="2" r="Z12">
        <f>(E12+K12)/$O12</f>
        <v>0.001450326323423</v>
      </c>
      <c s="2" r="AA12">
        <f>(F12+L12)/$O12</f>
        <v>0</v>
      </c>
      <c s="2" r="AB12">
        <f>(G12+M12)/$O12</f>
        <v>0.000362581580856</v>
      </c>
    </row>
    <row r="13">
      <c s="9" r="A13">
        <f>A12+1</f>
        <v>2003</v>
      </c>
      <c s="3" r="B13">
        <v>2450</v>
      </c>
      <c s="3" r="C13">
        <v>73</v>
      </c>
      <c s="3" r="D13">
        <v>42</v>
      </c>
      <c s="3" r="E13">
        <v>4</v>
      </c>
      <c s="3" r="F13">
        <v>0</v>
      </c>
      <c s="3" r="G13">
        <v>2</v>
      </c>
      <c s="3" r="H13">
        <v>118</v>
      </c>
      <c s="3" r="I13">
        <v>1</v>
      </c>
      <c s="3" r="J13">
        <v>0</v>
      </c>
      <c s="3" r="K13">
        <v>0</v>
      </c>
      <c s="3" r="L13">
        <v>0</v>
      </c>
      <c s="3" r="M13">
        <v>0</v>
      </c>
      <c s="9" r="N13"/>
      <c s="8" r="O13">
        <f>SUM(B13:M13)</f>
        <v>2690</v>
      </c>
      <c s="8" r="P13"/>
      <c s="8" r="Q13">
        <f>SUM(B13:G13)</f>
        <v>2571</v>
      </c>
      <c s="8" r="R13">
        <f>SUM(H13:M13)</f>
        <v>119</v>
      </c>
      <c s="5" r="S13">
        <f>Q13/$O13</f>
        <v>0.955762081784387</v>
      </c>
      <c s="5" r="T13">
        <f>R13/$O13</f>
        <v>0.044237918215613</v>
      </c>
      <c s="5" r="U13"/>
      <c s="9" r="V13">
        <f>V12+1</f>
        <v>2003</v>
      </c>
      <c s="5" r="W13">
        <f>(B13+H13)/$O13</f>
        <v>0.954646840148699</v>
      </c>
      <c s="5" r="X13">
        <f>(C13+I13)/$O13</f>
        <v>0.027509293680297</v>
      </c>
      <c s="5" r="Y13">
        <f>(D13+J13)/$O13</f>
        <v>0.015613382899628</v>
      </c>
      <c s="2" r="Z13">
        <f>(E13+K13)/$O13</f>
        <v>0.001486988847584</v>
      </c>
      <c s="2" r="AA13">
        <f>(F13+L13)/$O13</f>
        <v>0</v>
      </c>
      <c s="2" r="AB13">
        <f>(G13+M13)/$O13</f>
        <v>0.000743494423792</v>
      </c>
    </row>
    <row r="14">
      <c s="9" r="A14">
        <f>A13+1</f>
        <v>2004</v>
      </c>
      <c s="3" r="B14">
        <v>2571</v>
      </c>
      <c s="3" r="C14">
        <v>82</v>
      </c>
      <c s="3" r="D14">
        <v>29</v>
      </c>
      <c s="3" r="E14">
        <v>3</v>
      </c>
      <c s="3" r="F14">
        <v>0</v>
      </c>
      <c s="3" r="G14">
        <v>2</v>
      </c>
      <c s="3" r="H14">
        <v>94</v>
      </c>
      <c s="3" r="I14">
        <v>1</v>
      </c>
      <c s="3" r="J14">
        <v>1</v>
      </c>
      <c s="3" r="K14">
        <v>0</v>
      </c>
      <c s="3" r="L14">
        <v>0</v>
      </c>
      <c s="3" r="M14">
        <v>0</v>
      </c>
      <c s="9" r="N14"/>
      <c s="8" r="O14">
        <f>SUM(B14:M14)</f>
        <v>2783</v>
      </c>
      <c s="8" r="P14"/>
      <c s="8" r="Q14">
        <f>SUM(B14:G14)</f>
        <v>2687</v>
      </c>
      <c s="8" r="R14">
        <f>SUM(H14:M14)</f>
        <v>96</v>
      </c>
      <c s="5" r="S14">
        <f>Q14/$O14</f>
        <v>0.965504850880345</v>
      </c>
      <c s="5" r="T14">
        <f>R14/$O14</f>
        <v>0.034495149119655</v>
      </c>
      <c s="5" r="U14"/>
      <c s="9" r="V14">
        <f>V13+1</f>
        <v>2004</v>
      </c>
      <c s="5" r="W14">
        <f>(B14+H14)/$O14</f>
        <v>0.957599712540424</v>
      </c>
      <c s="5" r="X14">
        <f>(C14+I14)/$O14</f>
        <v>0.029823931009702</v>
      </c>
      <c s="5" r="Y14">
        <f>(D14+J14)/$O14</f>
        <v>0.010779734099892</v>
      </c>
      <c s="2" r="Z14">
        <f>(E14+K14)/$O14</f>
        <v>0.001077973409989</v>
      </c>
      <c s="2" r="AA14">
        <f>(F14+L14)/$O14</f>
        <v>0</v>
      </c>
      <c s="2" r="AB14">
        <f>(G14+M14)/$O14</f>
        <v>0.000718648939993</v>
      </c>
    </row>
    <row r="15">
      <c s="9" r="A15">
        <f>A14+1</f>
        <v>2005</v>
      </c>
      <c s="3" r="B15">
        <v>2479</v>
      </c>
      <c s="3" r="C15">
        <v>82</v>
      </c>
      <c s="3" r="D15">
        <v>37</v>
      </c>
      <c s="3" r="E15">
        <v>1</v>
      </c>
      <c s="3" r="F15">
        <v>0</v>
      </c>
      <c s="3" r="G15">
        <v>2</v>
      </c>
      <c s="3" r="H15">
        <v>125</v>
      </c>
      <c s="3" r="I15">
        <v>4</v>
      </c>
      <c s="3" r="J15">
        <v>0</v>
      </c>
      <c s="3" r="K15">
        <v>0</v>
      </c>
      <c s="3" r="L15">
        <v>0</v>
      </c>
      <c s="3" r="M15">
        <v>0</v>
      </c>
      <c s="9" r="N15"/>
      <c s="8" r="O15">
        <f>SUM(B15:M15)</f>
        <v>2730</v>
      </c>
      <c s="8" r="P15"/>
      <c s="8" r="Q15">
        <f>SUM(B15:G15)</f>
        <v>2601</v>
      </c>
      <c s="8" r="R15">
        <f>SUM(H15:M15)</f>
        <v>129</v>
      </c>
      <c s="5" r="S15">
        <f>Q15/$O15</f>
        <v>0.952747252747253</v>
      </c>
      <c s="5" r="T15">
        <f>R15/$O15</f>
        <v>0.047252747252747</v>
      </c>
      <c s="5" r="U15"/>
      <c s="9" r="V15">
        <f>V14+1</f>
        <v>2005</v>
      </c>
      <c s="5" r="W15">
        <f>(B15+H15)/$O15</f>
        <v>0.953846153846154</v>
      </c>
      <c s="5" r="X15">
        <f>(C15+I15)/$O15</f>
        <v>0.031501831501832</v>
      </c>
      <c s="5" r="Y15">
        <f>(D15+J15)/$O15</f>
        <v>0.013553113553114</v>
      </c>
      <c s="2" r="Z15">
        <f>(E15+K15)/$O15</f>
        <v>0.0003663003663</v>
      </c>
      <c s="2" r="AA15">
        <f>(F15+L15)/$O15</f>
        <v>0</v>
      </c>
      <c s="2" r="AB15">
        <f>(G15+M15)/$O15</f>
        <v>0.000732600732601</v>
      </c>
    </row>
    <row r="16">
      <c s="9" r="A16">
        <f>A15+1</f>
        <v>2006</v>
      </c>
      <c s="3" r="B16">
        <v>2533</v>
      </c>
      <c s="3" r="C16">
        <v>73</v>
      </c>
      <c s="3" r="D16">
        <v>31</v>
      </c>
      <c s="3" r="E16">
        <v>2</v>
      </c>
      <c s="3" r="F16">
        <v>1</v>
      </c>
      <c s="3" r="G16">
        <v>3</v>
      </c>
      <c s="3" r="H16">
        <v>103</v>
      </c>
      <c s="3" r="I16">
        <v>2</v>
      </c>
      <c s="3" r="J16">
        <v>2</v>
      </c>
      <c s="3" r="K16">
        <v>1</v>
      </c>
      <c s="3" r="L16">
        <v>0</v>
      </c>
      <c s="3" r="M16">
        <v>0</v>
      </c>
      <c s="9" r="N16"/>
      <c s="8" r="O16">
        <f>SUM(B16:M16)</f>
        <v>2751</v>
      </c>
      <c s="8" r="P16"/>
      <c s="8" r="Q16">
        <f>SUM(B16:G16)</f>
        <v>2643</v>
      </c>
      <c s="8" r="R16">
        <f>SUM(H16:M16)</f>
        <v>108</v>
      </c>
      <c s="5" r="S16">
        <f>Q16/$O16</f>
        <v>0.960741548527808</v>
      </c>
      <c s="5" r="T16">
        <f>R16/$O16</f>
        <v>0.039258451472192</v>
      </c>
      <c s="5" r="U16"/>
      <c s="9" r="V16">
        <f>V15+1</f>
        <v>2006</v>
      </c>
      <c s="5" r="W16">
        <f>(B16+H16)/$O16</f>
        <v>0.958197019265722</v>
      </c>
      <c s="5" r="X16">
        <f>(C16+I16)/$O16</f>
        <v>0.027262813522356</v>
      </c>
      <c s="5" r="Y16">
        <f>(D16+J16)/$O16</f>
        <v>0.011995637949836</v>
      </c>
      <c s="2" r="Z16">
        <f>(E16+K16)/$O16</f>
        <v>0.001090512540894</v>
      </c>
      <c s="2" r="AA16">
        <f>(F16+L16)/$O16</f>
        <v>0.000363504180298</v>
      </c>
      <c s="2" r="AB16">
        <f>(G16+M16)/$O16</f>
        <v>0.001090512540894</v>
      </c>
    </row>
    <row r="17">
      <c s="9" r="A17">
        <f>A16+1</f>
        <v>2007</v>
      </c>
      <c s="3" r="B17">
        <v>2598</v>
      </c>
      <c s="3" r="C17">
        <v>84</v>
      </c>
      <c s="3" r="D17">
        <v>41</v>
      </c>
      <c s="3" r="E17">
        <v>1</v>
      </c>
      <c s="3" r="F17">
        <v>0</v>
      </c>
      <c s="3" r="G17">
        <v>1</v>
      </c>
      <c s="3" r="H17">
        <v>101</v>
      </c>
      <c s="3" r="I17">
        <v>3</v>
      </c>
      <c s="3" r="J17">
        <v>1</v>
      </c>
      <c s="3" r="K17">
        <v>1</v>
      </c>
      <c s="3" r="L17">
        <v>0</v>
      </c>
      <c s="3" r="M17">
        <v>0</v>
      </c>
      <c s="9" r="N17"/>
      <c s="8" r="O17">
        <f>SUM(B17:M17)</f>
        <v>2831</v>
      </c>
      <c s="8" r="P17"/>
      <c s="8" r="Q17">
        <f>SUM(B17:G17)</f>
        <v>2725</v>
      </c>
      <c s="8" r="R17">
        <f>SUM(H17:M17)</f>
        <v>106</v>
      </c>
      <c s="5" r="S17">
        <f>Q17/$O17</f>
        <v>0.962557400211939</v>
      </c>
      <c s="5" r="T17">
        <f>R17/$O17</f>
        <v>0.037442599788061</v>
      </c>
      <c s="5" r="U17"/>
      <c s="9" r="V17">
        <f>V16+1</f>
        <v>2007</v>
      </c>
      <c s="5" r="W17">
        <f>(B17+H17)/$O17</f>
        <v>0.95337336630166</v>
      </c>
      <c s="5" r="X17">
        <f>(C17+I17)/$O17</f>
        <v>0.030731190392088</v>
      </c>
      <c s="5" r="Y17">
        <f>(D17+J17)/$O17</f>
        <v>0.014835747085835</v>
      </c>
      <c s="2" r="Z17">
        <f>(E17+K17)/$O17</f>
        <v>0.000706464146945</v>
      </c>
      <c s="2" r="AA17">
        <f>(F17+L17)/$O17</f>
        <v>0</v>
      </c>
      <c s="2" r="AB17">
        <f>(G17+M17)/$O17</f>
        <v>0.000353232073472</v>
      </c>
    </row>
    <row r="18">
      <c s="9" r="A18">
        <f>A17+1</f>
        <v>2008</v>
      </c>
      <c s="3" r="B18">
        <v>2672</v>
      </c>
      <c s="3" r="C18">
        <v>88</v>
      </c>
      <c s="3" r="D18">
        <v>35</v>
      </c>
      <c s="3" r="E18">
        <v>2</v>
      </c>
      <c s="3" r="F18">
        <v>0</v>
      </c>
      <c s="3" r="G18">
        <v>2</v>
      </c>
      <c s="3" r="H18">
        <v>104</v>
      </c>
      <c s="3" r="I18">
        <v>4</v>
      </c>
      <c s="3" r="J18">
        <v>1</v>
      </c>
      <c s="3" r="K18">
        <v>0</v>
      </c>
      <c s="3" r="L18">
        <v>0</v>
      </c>
      <c s="3" r="M18">
        <v>0</v>
      </c>
      <c s="9" r="N18"/>
      <c s="8" r="O18">
        <f>SUM(B18:M18)</f>
        <v>2908</v>
      </c>
      <c s="8" r="P18"/>
      <c s="8" r="Q18">
        <f>SUM(B18:G18)</f>
        <v>2799</v>
      </c>
      <c s="8" r="R18">
        <f>SUM(H18:M18)</f>
        <v>109</v>
      </c>
      <c s="5" r="S18">
        <f>Q18/$O18</f>
        <v>0.96251719394773</v>
      </c>
      <c s="5" r="T18">
        <f>R18/$O18</f>
        <v>0.03748280605227</v>
      </c>
      <c s="5" r="U18"/>
      <c s="9" r="V18">
        <f>V17+1</f>
        <v>2008</v>
      </c>
      <c s="5" r="W18">
        <f>(B18+H18)/$O18</f>
        <v>0.954607977991747</v>
      </c>
      <c s="5" r="X18">
        <f>(C18+I18)/$O18</f>
        <v>0.031636863823934</v>
      </c>
      <c s="5" r="Y18">
        <f>(D18+J18)/$O18</f>
        <v>0.012379642365887</v>
      </c>
      <c s="2" r="Z18">
        <f>(E18+K18)/$O18</f>
        <v>0.000687757909216</v>
      </c>
      <c s="2" r="AA18">
        <f>(F18+L18)/$O18</f>
        <v>0</v>
      </c>
      <c s="2" r="AB18">
        <f>(G18+M18)/$O18</f>
        <v>0.000687757909216</v>
      </c>
    </row>
    <row r="19">
      <c s="9" r="A19">
        <f>A18+1</f>
        <v>2009</v>
      </c>
      <c s="3" r="B19">
        <v>2589</v>
      </c>
      <c s="3" r="C19">
        <v>85</v>
      </c>
      <c s="3" r="D19">
        <v>27</v>
      </c>
      <c s="3" r="E19">
        <v>1</v>
      </c>
      <c s="3" r="F19">
        <v>0</v>
      </c>
      <c s="3" r="G19">
        <v>4</v>
      </c>
      <c s="3" r="H19">
        <v>88</v>
      </c>
      <c s="3" r="I19">
        <v>4</v>
      </c>
      <c s="3" r="J19">
        <v>1</v>
      </c>
      <c s="3" r="K19">
        <v>0</v>
      </c>
      <c s="3" r="L19">
        <v>0</v>
      </c>
      <c s="3" r="M19">
        <v>0</v>
      </c>
      <c s="9" r="N19"/>
      <c s="8" r="O19">
        <f>SUM(B19:M19)</f>
        <v>2799</v>
      </c>
      <c s="8" r="P19"/>
      <c s="8" r="Q19">
        <f>SUM(B19:G19)</f>
        <v>2706</v>
      </c>
      <c s="8" r="R19">
        <f>SUM(H19:M19)</f>
        <v>93</v>
      </c>
      <c s="5" r="S19">
        <f>Q19/$O19</f>
        <v>0.966773847802787</v>
      </c>
      <c s="5" r="T19">
        <f>R19/$O19</f>
        <v>0.033226152197213</v>
      </c>
      <c s="5" r="U19"/>
      <c s="9" r="V19">
        <f>V18+1</f>
        <v>2009</v>
      </c>
      <c s="5" r="W19">
        <f>(B19+H19)/$O19</f>
        <v>0.956413004644516</v>
      </c>
      <c s="5" r="X19">
        <f>(C19+I19)/$O19</f>
        <v>0.031797070382279</v>
      </c>
      <c s="5" r="Y19">
        <f>(D19+J19)/$O19</f>
        <v>0.010003572704537</v>
      </c>
      <c s="2" r="Z19">
        <f>(E19+K19)/$O19</f>
        <v>0.000357270453733</v>
      </c>
      <c s="2" r="AA19">
        <f>(F19+L19)/$O19</f>
        <v>0</v>
      </c>
      <c s="2" r="AB19">
        <f>(G19+M19)/$O19</f>
        <v>0.001429081814934</v>
      </c>
    </row>
    <row r="20">
      <c s="9" r="A20">
        <f>A19+1</f>
        <v>2010</v>
      </c>
      <c s="3" r="B20">
        <v>2560</v>
      </c>
      <c s="3" r="C20">
        <v>94</v>
      </c>
      <c s="3" r="D20">
        <v>38</v>
      </c>
      <c s="3" r="E20">
        <v>0</v>
      </c>
      <c s="3" r="F20">
        <v>0</v>
      </c>
      <c s="3" r="G20">
        <v>2</v>
      </c>
      <c s="3" r="H20">
        <v>99</v>
      </c>
      <c s="3" r="I20">
        <v>3</v>
      </c>
      <c s="3" r="J20">
        <v>3</v>
      </c>
      <c s="3" r="K20">
        <v>1</v>
      </c>
      <c s="3" r="L20">
        <v>0</v>
      </c>
      <c s="3" r="M20">
        <v>0</v>
      </c>
      <c s="9" r="N20"/>
      <c s="8" r="O20">
        <f>SUM(B20:M20)</f>
        <v>2800</v>
      </c>
      <c s="8" r="P20"/>
      <c s="8" r="Q20">
        <f>SUM(B20:G20)</f>
        <v>2694</v>
      </c>
      <c s="8" r="R20">
        <f>SUM(H20:M20)</f>
        <v>106</v>
      </c>
      <c s="5" r="S20">
        <f>Q20/$O20</f>
        <v>0.962142857142857</v>
      </c>
      <c s="5" r="T20">
        <f>R20/$O20</f>
        <v>0.037857142857143</v>
      </c>
      <c s="5" r="U20"/>
      <c s="9" r="V20">
        <f>V19+1</f>
        <v>2010</v>
      </c>
      <c s="5" r="W20">
        <f>(B20+H20)/$O20</f>
        <v>0.949642857142857</v>
      </c>
      <c s="5" r="X20">
        <f>(C20+I20)/$O20</f>
        <v>0.034642857142857</v>
      </c>
      <c s="5" r="Y20">
        <f>(D20+J20)/$O20</f>
        <v>0.014642857142857</v>
      </c>
      <c s="2" r="Z20">
        <f>(E20+K20)/$O20</f>
        <v>0.000357142857143</v>
      </c>
      <c s="2" r="AA20">
        <f>(F20+L20)/$O20</f>
        <v>0</v>
      </c>
      <c s="2" r="AB20">
        <f>(G20+M20)/$O20</f>
        <v>0.000714285714286</v>
      </c>
    </row>
    <row r="21">
      <c s="9" r="A21">
        <f>A20+1</f>
        <v>2011</v>
      </c>
      <c s="3" r="B21">
        <v>2670</v>
      </c>
      <c s="3" r="C21">
        <v>96</v>
      </c>
      <c s="3" r="D21">
        <v>33</v>
      </c>
      <c s="3" r="E21">
        <v>1</v>
      </c>
      <c s="3" r="F21">
        <v>0</v>
      </c>
      <c s="3" r="G21">
        <v>5</v>
      </c>
      <c s="3" r="H21">
        <v>126</v>
      </c>
      <c s="3" r="I21">
        <v>5</v>
      </c>
      <c s="3" r="J21">
        <v>0</v>
      </c>
      <c s="3" r="K21">
        <v>0</v>
      </c>
      <c s="3" r="L21">
        <v>0</v>
      </c>
      <c s="3" r="M21">
        <v>0</v>
      </c>
      <c s="9" r="N21"/>
      <c s="8" r="O21">
        <f>SUM(B21:M21)</f>
        <v>2936</v>
      </c>
      <c s="8" r="P21"/>
      <c s="8" r="Q21">
        <f>SUM(B21:G21)</f>
        <v>2805</v>
      </c>
      <c s="8" r="R21">
        <f>SUM(H21:M21)</f>
        <v>131</v>
      </c>
      <c s="5" r="S21">
        <f>Q21/$O21</f>
        <v>0.955381471389646</v>
      </c>
      <c s="5" r="T21">
        <f>R21/$O21</f>
        <v>0.044618528610354</v>
      </c>
      <c s="5" r="U21"/>
      <c s="9" r="V21">
        <f>V20+1</f>
        <v>2011</v>
      </c>
      <c s="5" r="W21">
        <f>(B21+H21)/$O21</f>
        <v>0.952316076294278</v>
      </c>
      <c s="5" r="X21">
        <f>(C21+I21)/$O21</f>
        <v>0.034400544959128</v>
      </c>
      <c s="5" r="Y21">
        <f>(D21+J21)/$O21</f>
        <v>0.011239782016349</v>
      </c>
      <c s="2" r="Z21">
        <f>(E21+K21)/$O21</f>
        <v>0.000340599455041</v>
      </c>
      <c s="2" r="AA21">
        <f>(F21+L21)/$O21</f>
        <v>0</v>
      </c>
      <c s="2" r="AB21">
        <f>(G21+M21)/$O21</f>
        <v>0.001702997275204</v>
      </c>
    </row>
    <row r="22">
      <c s="9" r="A22">
        <f>A21+1</f>
        <v>2012</v>
      </c>
      <c s="3" r="B22">
        <v>2646</v>
      </c>
      <c s="3" r="C22">
        <v>98</v>
      </c>
      <c s="3" r="D22">
        <v>32</v>
      </c>
      <c s="3" r="E22">
        <v>1</v>
      </c>
      <c s="3" r="F22">
        <v>0</v>
      </c>
      <c s="3" r="G22">
        <v>3</v>
      </c>
      <c s="3" r="H22">
        <v>111</v>
      </c>
      <c s="3" r="I22">
        <v>6</v>
      </c>
      <c s="3" r="J22">
        <v>1</v>
      </c>
      <c s="3" r="K22">
        <v>0</v>
      </c>
      <c s="3" r="L22">
        <v>0</v>
      </c>
      <c s="3" r="M22">
        <v>1</v>
      </c>
      <c s="9" r="N22"/>
      <c s="8" r="O22">
        <f>SUM(B22:M22)</f>
        <v>2899</v>
      </c>
      <c s="8" r="P22"/>
      <c s="8" r="Q22">
        <f>SUM(B22:G22)</f>
        <v>2780</v>
      </c>
      <c s="8" r="R22">
        <f>SUM(H22:M22)</f>
        <v>119</v>
      </c>
      <c s="5" r="S22">
        <f>Q22/$O22</f>
        <v>0.958951362538806</v>
      </c>
      <c s="5" r="T22">
        <f>R22/$O22</f>
        <v>0.041048637461194</v>
      </c>
      <c s="5" r="U22"/>
      <c s="9" r="V22">
        <f>V21+1</f>
        <v>2012</v>
      </c>
      <c s="5" r="W22">
        <f>(B22+H22)/$O22</f>
        <v>0.951017592273198</v>
      </c>
      <c s="5" r="X22">
        <f>(C22+I22)/$O22</f>
        <v>0.035874439461883</v>
      </c>
      <c s="5" r="Y22">
        <f>(D22+J22)/$O22</f>
        <v>0.011383235598482</v>
      </c>
      <c s="2" r="Z22">
        <f>(E22+K22)/$O22</f>
        <v>0.000344946533287</v>
      </c>
      <c s="2" r="AA22">
        <f>(F22+L22)/$O22</f>
        <v>0</v>
      </c>
      <c s="2" r="AB22">
        <f>(G22+M22)/$O22</f>
        <v>0.001379786133149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cols>
    <col min="3" customWidth="1" max="3" width="10.0"/>
    <col min="6" customWidth="1" max="6" width="9.43"/>
    <col min="7" customWidth="1" max="7" width="14.0"/>
  </cols>
  <sheetData>
    <row r="1">
      <c t="s" s="6" r="A1">
        <v>21</v>
      </c>
      <c s="9" r="B1"/>
      <c s="9" r="C1"/>
      <c s="9" r="D1"/>
      <c s="9" r="E1"/>
      <c s="9" r="F1"/>
      <c s="9" r="G1"/>
      <c s="9" r="H1"/>
      <c s="9" r="I1"/>
      <c s="9" r="J1"/>
      <c s="9" r="K1"/>
      <c s="9" r="L1"/>
      <c s="9" r="M1"/>
      <c s="9" r="N1"/>
      <c s="9" r="O1"/>
      <c s="9" r="P1"/>
    </row>
    <row r="2">
      <c s="10" r="A2"/>
      <c s="9" r="B2"/>
      <c s="9" r="C2"/>
      <c s="9" r="D2"/>
      <c s="9" r="E2"/>
      <c s="9" r="F2"/>
      <c s="9" r="G2"/>
      <c s="9" r="H2"/>
      <c s="9" r="I2"/>
      <c s="9" r="J2"/>
      <c s="9" r="K2"/>
      <c s="9" r="L2"/>
      <c s="9" r="M2"/>
      <c s="9" r="N2"/>
      <c s="9" r="O2"/>
      <c s="9" r="P2"/>
    </row>
    <row customHeight="1" r="3" ht="60.0">
      <c t="s" s="4" r="A3">
        <v>3</v>
      </c>
      <c t="s" s="4" r="B3">
        <v>4</v>
      </c>
      <c t="s" s="4" r="C3">
        <v>5</v>
      </c>
      <c t="s" s="4" r="D3">
        <v>6</v>
      </c>
      <c t="s" s="4" r="E3">
        <v>7</v>
      </c>
      <c t="s" s="4" r="F3">
        <v>8</v>
      </c>
      <c t="s" s="1" r="G3">
        <v>9</v>
      </c>
      <c t="s" s="4" r="H3">
        <v>22</v>
      </c>
      <c s="9" r="I3"/>
      <c t="s" s="4" r="J3">
        <v>3</v>
      </c>
      <c t="s" s="4" r="K3">
        <v>15</v>
      </c>
      <c t="s" s="4" r="L3">
        <v>16</v>
      </c>
      <c t="s" s="4" r="M3">
        <v>17</v>
      </c>
      <c t="s" s="4" r="N3">
        <v>18</v>
      </c>
      <c t="s" s="4" r="O3">
        <v>19</v>
      </c>
      <c t="s" s="4" r="P3">
        <v>20</v>
      </c>
    </row>
    <row r="4">
      <c s="9" r="A4">
        <v>1995</v>
      </c>
      <c s="7" r="B4">
        <v>8671</v>
      </c>
      <c s="7" r="C4">
        <v>241</v>
      </c>
      <c s="7" r="D4">
        <v>142</v>
      </c>
      <c s="7" r="E4">
        <v>22</v>
      </c>
      <c s="7" r="F4">
        <v>2</v>
      </c>
      <c s="7" r="G4">
        <v>30</v>
      </c>
      <c s="8" r="H4">
        <f>SUM(B4:G4)</f>
        <v>9108</v>
      </c>
      <c s="9" r="I4"/>
      <c s="9" r="J4">
        <v>1995</v>
      </c>
      <c s="5" r="K4">
        <f>B4/$H4</f>
        <v>0.952020202020202</v>
      </c>
      <c s="5" r="L4">
        <f>C4/$H4</f>
        <v>0.026460254721124</v>
      </c>
      <c s="5" r="M4">
        <f>D4/$H4</f>
        <v>0.015590689503733</v>
      </c>
      <c s="2" r="N4">
        <f>E4/$H4</f>
        <v>0.002415458937198</v>
      </c>
      <c s="2" r="O4">
        <f>F4/$H4</f>
        <v>0.000219587176109</v>
      </c>
      <c s="2" r="P4">
        <f>G4/$H4</f>
        <v>0.003293807641634</v>
      </c>
    </row>
    <row r="5">
      <c s="9" r="A5">
        <v>1996</v>
      </c>
      <c s="7" r="B5">
        <v>8786</v>
      </c>
      <c s="7" r="C5">
        <v>268</v>
      </c>
      <c s="7" r="D5">
        <v>130</v>
      </c>
      <c s="7" r="E5">
        <v>24</v>
      </c>
      <c s="7" r="F5">
        <v>1</v>
      </c>
      <c s="7" r="G5">
        <v>38</v>
      </c>
      <c s="8" r="H5">
        <f>SUM(B5:G5)</f>
        <v>9247</v>
      </c>
      <c s="9" r="I5"/>
      <c s="9" r="J5">
        <v>1996</v>
      </c>
      <c s="5" r="K5">
        <f>B5/$H5</f>
        <v>0.950145993295123</v>
      </c>
      <c s="5" r="L5">
        <f>C5/$H5</f>
        <v>0.028982372661404</v>
      </c>
      <c s="5" r="M5">
        <f>D5/$H5</f>
        <v>0.014058613604412</v>
      </c>
      <c s="2" r="N5">
        <f>E5/$H5</f>
        <v>0.002595436357738</v>
      </c>
      <c s="2" r="O5">
        <f>F5/$H5</f>
        <v>0.000108143181572</v>
      </c>
      <c s="2" r="P5">
        <f>G5/$H5</f>
        <v>0.004109440899751</v>
      </c>
    </row>
    <row r="6">
      <c s="9" r="A6">
        <v>1997</v>
      </c>
      <c s="7" r="B6">
        <v>8901</v>
      </c>
      <c s="7" r="C6">
        <v>285</v>
      </c>
      <c s="7" r="D6">
        <v>138</v>
      </c>
      <c s="7" r="E6">
        <v>24</v>
      </c>
      <c s="7" r="F6">
        <v>5</v>
      </c>
      <c s="7" r="G6">
        <v>21</v>
      </c>
      <c s="8" r="H6">
        <f>SUM(B6:G6)</f>
        <v>9374</v>
      </c>
      <c s="9" r="I6"/>
      <c s="9" r="J6">
        <v>1997</v>
      </c>
      <c s="5" r="K6">
        <f>B6/$H6</f>
        <v>0.94954128440367</v>
      </c>
      <c s="5" r="L6">
        <f>C6/$H6</f>
        <v>0.030403243012588</v>
      </c>
      <c s="5" r="M6">
        <f>D6/$H6</f>
        <v>0.014721570300832</v>
      </c>
      <c s="2" r="N6">
        <f>E6/$H6</f>
        <v>0.002560273095797</v>
      </c>
      <c s="2" r="O6">
        <f>F6/$H6</f>
        <v>0.000533390228291</v>
      </c>
      <c s="2" r="P6">
        <f>G6/$H6</f>
        <v>0.002240238958822</v>
      </c>
    </row>
    <row r="7">
      <c s="9" r="A7">
        <v>1998</v>
      </c>
      <c s="7" r="B7">
        <v>9001</v>
      </c>
      <c s="7" r="C7">
        <v>310</v>
      </c>
      <c s="7" r="D7">
        <v>155</v>
      </c>
      <c s="7" r="E7">
        <v>17</v>
      </c>
      <c s="7" r="F7">
        <v>1</v>
      </c>
      <c s="7" r="G7">
        <v>5</v>
      </c>
      <c s="8" r="H7">
        <f>SUM(B7:G7)</f>
        <v>9489</v>
      </c>
      <c s="9" r="I7"/>
      <c s="9" r="J7">
        <v>1998</v>
      </c>
      <c s="5" r="K7">
        <f>B7/$H7</f>
        <v>0.948572030772473</v>
      </c>
      <c s="5" r="L7">
        <f>C7/$H7</f>
        <v>0.032669406681421</v>
      </c>
      <c s="5" r="M7">
        <f>D7/$H7</f>
        <v>0.01633470334071</v>
      </c>
      <c s="2" r="N7">
        <f>E7/$H7</f>
        <v>0.001791548108336</v>
      </c>
      <c s="2" r="O7">
        <f>F7/$H7</f>
        <v>0.000105385182843</v>
      </c>
      <c s="2" r="P7">
        <f>G7/$H7</f>
        <v>0.000526925914216</v>
      </c>
    </row>
    <row r="8">
      <c s="9" r="A8">
        <v>1999</v>
      </c>
      <c s="7" r="B8">
        <v>8983</v>
      </c>
      <c s="7" r="C8">
        <v>317</v>
      </c>
      <c s="7" r="D8">
        <v>142</v>
      </c>
      <c s="7" r="E8">
        <v>21</v>
      </c>
      <c s="7" r="F8">
        <v>1</v>
      </c>
      <c s="7" r="G8">
        <v>11</v>
      </c>
      <c s="8" r="H8">
        <f>SUM(B8:G8)</f>
        <v>9475</v>
      </c>
      <c s="9" r="I8"/>
      <c s="9" r="J8">
        <v>1999</v>
      </c>
      <c s="5" r="K8">
        <f>B8/$H8</f>
        <v>0.948073878627968</v>
      </c>
      <c s="5" r="L8">
        <f>C8/$H8</f>
        <v>0.033456464379947</v>
      </c>
      <c s="5" r="M8">
        <f>D8/$H8</f>
        <v>0.014986807387863</v>
      </c>
      <c s="2" r="N8">
        <f>E8/$H8</f>
        <v>0.00221635883905</v>
      </c>
      <c s="2" r="O8">
        <f>F8/$H8</f>
        <v>0.000105540897098</v>
      </c>
      <c s="2" r="P8">
        <f>G8/$H8</f>
        <v>0.001160949868074</v>
      </c>
    </row>
    <row r="9">
      <c s="9" r="A9">
        <v>2000</v>
      </c>
      <c s="7" r="B9">
        <v>9098</v>
      </c>
      <c s="7" r="C9">
        <v>344</v>
      </c>
      <c s="7" r="D9">
        <v>156</v>
      </c>
      <c s="7" r="E9">
        <v>21</v>
      </c>
      <c s="7" r="F9">
        <v>0</v>
      </c>
      <c s="7" r="G9">
        <v>4</v>
      </c>
      <c s="8" r="H9">
        <f>SUM(B9:G9)</f>
        <v>9623</v>
      </c>
      <c s="9" r="I9"/>
      <c s="9" r="J9">
        <v>2000</v>
      </c>
      <c s="5" r="K9">
        <f>B9/$H9</f>
        <v>0.945443208978489</v>
      </c>
      <c s="5" r="L9">
        <f>C9/$H9</f>
        <v>0.035747687831238</v>
      </c>
      <c s="5" r="M9">
        <f>D9/$H9</f>
        <v>0.016211160760678</v>
      </c>
      <c s="2" r="N9">
        <f>E9/$H9</f>
        <v>0.00218227164086</v>
      </c>
      <c s="2" r="O9">
        <f>F9/$H9</f>
        <v>0</v>
      </c>
      <c s="2" r="P9">
        <f>G9/$H9</f>
        <v>0.000415670788735</v>
      </c>
    </row>
    <row r="10">
      <c s="9" r="A10">
        <v>2001</v>
      </c>
      <c s="7" r="B10">
        <v>9221</v>
      </c>
      <c s="7" r="C10">
        <v>369</v>
      </c>
      <c s="7" r="D10">
        <v>173</v>
      </c>
      <c s="7" r="E10">
        <v>23</v>
      </c>
      <c s="7" r="F10">
        <v>0</v>
      </c>
      <c s="7" r="G10">
        <v>17</v>
      </c>
      <c s="8" r="H10">
        <f>SUM(B10:G10)</f>
        <v>9803</v>
      </c>
      <c s="9" r="I10"/>
      <c s="9" r="J10">
        <v>2001</v>
      </c>
      <c s="5" r="K10">
        <f>B10/$H10</f>
        <v>0.94063041925941</v>
      </c>
      <c s="5" r="L10">
        <f>C10/$H10</f>
        <v>0.037641538304601</v>
      </c>
      <c s="5" r="M10">
        <f>D10/$H10</f>
        <v>0.017647658879935</v>
      </c>
      <c s="2" r="N10">
        <f>E10/$H10</f>
        <v>0.002346220544731</v>
      </c>
      <c s="2" r="O10">
        <f>F10/$H10</f>
        <v>0</v>
      </c>
      <c s="2" r="P10">
        <f>G10/$H10</f>
        <v>0.001734163011323</v>
      </c>
    </row>
    <row r="11">
      <c s="9" r="A11">
        <v>2002</v>
      </c>
      <c s="7" r="B11">
        <v>9332</v>
      </c>
      <c s="7" r="C11">
        <v>377</v>
      </c>
      <c s="7" r="D11">
        <v>143</v>
      </c>
      <c s="7" r="E11">
        <v>18</v>
      </c>
      <c s="7" r="F11">
        <v>0</v>
      </c>
      <c s="7" r="G11">
        <v>23</v>
      </c>
      <c s="8" r="H11">
        <f>SUM(B11:G11)</f>
        <v>9893</v>
      </c>
      <c s="9" r="I11"/>
      <c s="9" r="J11">
        <v>2002</v>
      </c>
      <c s="5" r="K11">
        <f>B11/$H11</f>
        <v>0.943293237642778</v>
      </c>
      <c s="5" r="L11">
        <f>C11/$H11</f>
        <v>0.038107752956636</v>
      </c>
      <c s="5" r="M11">
        <f>D11/$H11</f>
        <v>0.014454664914586</v>
      </c>
      <c s="2" r="N11">
        <f>E11/$H11</f>
        <v>0.001819468310927</v>
      </c>
      <c s="2" r="O11">
        <f>F11/$H11</f>
        <v>0</v>
      </c>
      <c s="2" r="P11">
        <f>G11/$H11</f>
        <v>0.002324876175073</v>
      </c>
    </row>
    <row r="12">
      <c s="9" r="A12">
        <v>2003</v>
      </c>
      <c s="7" r="B12">
        <v>9069</v>
      </c>
      <c s="7" r="C12">
        <v>432</v>
      </c>
      <c s="7" r="D12">
        <v>161</v>
      </c>
      <c s="7" r="E12">
        <v>19</v>
      </c>
      <c s="7" r="F12">
        <v>0</v>
      </c>
      <c s="7" r="G12">
        <v>20</v>
      </c>
      <c s="8" r="H12">
        <f>SUM(B12:G12)</f>
        <v>9701</v>
      </c>
      <c s="9" r="I12"/>
      <c s="9" r="J12">
        <v>2003</v>
      </c>
      <c s="5" r="K12">
        <f>B12/$H12</f>
        <v>0.934852077105453</v>
      </c>
      <c s="5" r="L12">
        <f>C12/$H12</f>
        <v>0.044531491598804</v>
      </c>
      <c s="5" r="M12">
        <f>D12/$H12</f>
        <v>0.016596227193073</v>
      </c>
      <c s="2" r="N12">
        <f>E12/$H12</f>
        <v>0.001958560973096</v>
      </c>
      <c s="2" r="O12">
        <f>F12/$H12</f>
        <v>0</v>
      </c>
      <c s="2" r="P12">
        <f>G12/$H12</f>
        <v>0.002061643129574</v>
      </c>
    </row>
    <row r="13">
      <c s="9" r="A13">
        <v>2004</v>
      </c>
      <c s="7" r="B13">
        <v>9369</v>
      </c>
      <c s="7" r="C13">
        <v>454</v>
      </c>
      <c s="7" r="D13">
        <v>138</v>
      </c>
      <c s="7" r="E13">
        <v>19</v>
      </c>
      <c s="7" r="F13">
        <v>0</v>
      </c>
      <c s="7" r="G13">
        <v>14</v>
      </c>
      <c s="8" r="H13">
        <f>SUM(B13:G13)</f>
        <v>9994</v>
      </c>
      <c s="9" r="I13"/>
      <c s="9" r="J13">
        <v>2004</v>
      </c>
      <c s="5" r="K13">
        <f>B13/$H13</f>
        <v>0.937462477486492</v>
      </c>
      <c s="5" r="L13">
        <f>C13/$H13</f>
        <v>0.045427256353812</v>
      </c>
      <c s="5" r="M13">
        <f>D13/$H13</f>
        <v>0.013808284970983</v>
      </c>
      <c s="2" r="N13">
        <f>E13/$H13</f>
        <v>0.001901140684411</v>
      </c>
      <c s="2" r="O13">
        <f>F13/$H13</f>
        <v>0</v>
      </c>
      <c s="2" r="P13">
        <f>G13/$H13</f>
        <v>0.001400840504303</v>
      </c>
    </row>
    <row r="14">
      <c s="9" r="A14">
        <v>2005</v>
      </c>
      <c s="7" r="B14">
        <v>9284</v>
      </c>
      <c s="7" r="C14">
        <v>476</v>
      </c>
      <c s="7" r="D14">
        <v>166</v>
      </c>
      <c s="7" r="E14">
        <v>18</v>
      </c>
      <c s="7" r="F14">
        <v>0</v>
      </c>
      <c s="7" r="G14">
        <v>29</v>
      </c>
      <c s="8" r="H14">
        <f>SUM(B14:G14)</f>
        <v>9973</v>
      </c>
      <c s="9" r="I14"/>
      <c s="9" r="J14">
        <v>2005</v>
      </c>
      <c s="5" r="K14">
        <f>B14/$H14</f>
        <v>0.93091346635917</v>
      </c>
      <c s="5" r="L14">
        <f>C14/$H14</f>
        <v>0.047728867943447</v>
      </c>
      <c s="5" r="M14">
        <f>D14/$H14</f>
        <v>0.016644941341622</v>
      </c>
      <c s="2" r="N14">
        <f>E14/$H14</f>
        <v>0.001804873157525</v>
      </c>
      <c s="2" r="O14">
        <f>F14/$H14</f>
        <v>0</v>
      </c>
      <c s="2" r="P14">
        <f>G14/$H14</f>
        <v>0.002907851198235</v>
      </c>
    </row>
    <row r="15">
      <c s="9" r="A15">
        <v>2006</v>
      </c>
      <c s="7" r="B15">
        <v>9239</v>
      </c>
      <c s="7" r="C15">
        <v>465</v>
      </c>
      <c s="7" r="D15">
        <v>154</v>
      </c>
      <c s="7" r="E15">
        <v>18</v>
      </c>
      <c s="7" r="F15">
        <v>2</v>
      </c>
      <c s="7" r="G15">
        <v>29</v>
      </c>
      <c s="8" r="H15">
        <f>SUM(B15:G15)</f>
        <v>9907</v>
      </c>
      <c s="9" r="I15"/>
      <c s="9" r="J15">
        <v>2006</v>
      </c>
      <c s="5" r="K15">
        <f>B15/$H15</f>
        <v>0.932572928232563</v>
      </c>
      <c s="5" r="L15">
        <f>C15/$H15</f>
        <v>0.04693650953871</v>
      </c>
      <c s="5" r="M15">
        <f>D15/$H15</f>
        <v>0.015544564449379</v>
      </c>
      <c s="2" r="N15">
        <f>E15/$H15</f>
        <v>0.001816897143434</v>
      </c>
      <c s="2" r="O15">
        <f>F15/$H15</f>
        <v>0.000201877460382</v>
      </c>
      <c s="2" r="P15">
        <f>G15/$H15</f>
        <v>0.002927223175532</v>
      </c>
    </row>
    <row r="16">
      <c s="9" r="A16">
        <v>2007</v>
      </c>
      <c s="7" r="B16">
        <v>9420</v>
      </c>
      <c s="7" r="C16">
        <v>527</v>
      </c>
      <c s="7" r="D16">
        <v>157</v>
      </c>
      <c s="7" r="E16">
        <v>20</v>
      </c>
      <c s="7" r="F16">
        <v>0</v>
      </c>
      <c s="7" r="G16">
        <v>28</v>
      </c>
      <c s="8" r="H16">
        <f>SUM(B16:G16)</f>
        <v>10152</v>
      </c>
      <c s="9" r="I16"/>
      <c s="9" r="J16">
        <v>2007</v>
      </c>
      <c s="5" r="K16">
        <f>B16/$H16</f>
        <v>0.92789598108747</v>
      </c>
      <c s="5" r="L16">
        <f>C16/$H16</f>
        <v>0.051910953506698</v>
      </c>
      <c s="5" r="M16">
        <f>D16/$H16</f>
        <v>0.015464933018124</v>
      </c>
      <c s="2" r="N16">
        <f>E16/$H16</f>
        <v>0.001970055161545</v>
      </c>
      <c s="2" r="O16">
        <f>F16/$H16</f>
        <v>0</v>
      </c>
      <c s="2" r="P16">
        <f>G16/$H16</f>
        <v>0.002758077226162</v>
      </c>
    </row>
    <row r="17">
      <c s="9" r="A17">
        <v>2008</v>
      </c>
      <c s="7" r="B17">
        <v>9436</v>
      </c>
      <c s="7" r="C17">
        <v>492</v>
      </c>
      <c s="7" r="D17">
        <v>182</v>
      </c>
      <c s="7" r="E17">
        <v>17</v>
      </c>
      <c s="7" r="F17">
        <v>0</v>
      </c>
      <c s="7" r="G17">
        <v>27</v>
      </c>
      <c s="8" r="H17">
        <f>SUM(B17:G17)</f>
        <v>10154</v>
      </c>
      <c s="9" r="I17"/>
      <c s="9" r="J17">
        <v>2008</v>
      </c>
      <c s="5" r="K17">
        <f>B17/$H17</f>
        <v>0.929288950167422</v>
      </c>
      <c s="5" r="L17">
        <f>C17/$H17</f>
        <v>0.048453811305889</v>
      </c>
      <c s="5" r="M17">
        <f>D17/$H17</f>
        <v>0.017923970848926</v>
      </c>
      <c s="2" r="N17">
        <f>E17/$H17</f>
        <v>0.001674217057317</v>
      </c>
      <c s="2" r="O17">
        <f>F17/$H17</f>
        <v>0</v>
      </c>
      <c s="2" r="P17">
        <f>G17/$H17</f>
        <v>0.002659050620445</v>
      </c>
    </row>
    <row r="18">
      <c s="9" r="A18">
        <v>2009</v>
      </c>
      <c s="7" r="B18">
        <v>9289</v>
      </c>
      <c s="7" r="C18">
        <v>491</v>
      </c>
      <c s="7" r="D18">
        <v>167</v>
      </c>
      <c s="7" r="E18">
        <v>14</v>
      </c>
      <c s="7" r="F18">
        <v>0</v>
      </c>
      <c s="7" r="G18">
        <v>33</v>
      </c>
      <c s="8" r="H18">
        <f>SUM(B18:G18)</f>
        <v>9994</v>
      </c>
      <c s="9" r="I18"/>
      <c s="9" r="J18">
        <v>2009</v>
      </c>
      <c s="5" r="K18">
        <f>B18/$H18</f>
        <v>0.929457674604763</v>
      </c>
      <c s="5" r="L18">
        <f>C18/$H18</f>
        <v>0.049129477686612</v>
      </c>
      <c s="5" r="M18">
        <f>D18/$H18</f>
        <v>0.016710026015609</v>
      </c>
      <c s="2" r="N18">
        <f>E18/$H18</f>
        <v>0.001400840504303</v>
      </c>
      <c s="2" r="O18">
        <f>F18/$H18</f>
        <v>0</v>
      </c>
      <c s="2" r="P18">
        <f>G18/$H18</f>
        <v>0.003301981188713</v>
      </c>
    </row>
    <row r="19">
      <c s="9" r="A19">
        <v>2010</v>
      </c>
      <c s="7" r="B19">
        <v>9197</v>
      </c>
      <c s="7" r="C19">
        <v>536</v>
      </c>
      <c s="7" r="D19">
        <v>206</v>
      </c>
      <c s="7" r="E19">
        <v>20</v>
      </c>
      <c s="7" r="F19">
        <v>0</v>
      </c>
      <c s="7" r="G19">
        <v>32</v>
      </c>
      <c s="8" r="H19">
        <f>SUM(B19:G19)</f>
        <v>9991</v>
      </c>
      <c s="9" r="I19"/>
      <c s="9" r="J19">
        <v>2010</v>
      </c>
      <c s="5" r="K19">
        <f>B19/$H19</f>
        <v>0.920528475628065</v>
      </c>
      <c s="5" r="L19">
        <f>C19/$H19</f>
        <v>0.05364828345511</v>
      </c>
      <c s="5" r="M19">
        <f>D19/$H19</f>
        <v>0.020618556701031</v>
      </c>
      <c s="2" r="N19">
        <f>E19/$H19</f>
        <v>0.002001801621459</v>
      </c>
      <c s="2" r="O19">
        <f>F19/$H19</f>
        <v>0</v>
      </c>
      <c s="2" r="P19">
        <f>G19/$H19</f>
        <v>0.003202882594335</v>
      </c>
    </row>
    <row r="20">
      <c s="9" r="A20">
        <v>2011</v>
      </c>
      <c s="7" r="B20">
        <v>9826</v>
      </c>
      <c s="7" r="C20">
        <v>526</v>
      </c>
      <c s="7" r="D20">
        <v>203</v>
      </c>
      <c s="7" r="E20">
        <v>28</v>
      </c>
      <c s="7" r="F20">
        <v>0</v>
      </c>
      <c s="7" r="G20">
        <v>34</v>
      </c>
      <c s="8" r="H20">
        <f>SUM(B20:G20)</f>
        <v>10617</v>
      </c>
      <c s="9" r="I20"/>
      <c s="9" r="J20">
        <v>2011</v>
      </c>
      <c s="5" r="K20">
        <f>B20/$H20</f>
        <v>0.925496844683056</v>
      </c>
      <c s="5" r="L20">
        <f>C20/$H20</f>
        <v>0.049543185457286</v>
      </c>
      <c s="5" r="M20">
        <f>D20/$H20</f>
        <v>0.019120278798154</v>
      </c>
      <c s="2" r="N20">
        <f>E20/$H20</f>
        <v>0.002637279834228</v>
      </c>
      <c s="2" r="O20">
        <f>F20/$H20</f>
        <v>0</v>
      </c>
      <c s="2" r="P20">
        <f>G20/$H20</f>
        <v>0.003202411227277</v>
      </c>
    </row>
    <row r="21">
      <c s="9" r="A21">
        <v>2012</v>
      </c>
      <c s="7" r="B21">
        <v>9693</v>
      </c>
      <c s="7" r="C21">
        <v>564</v>
      </c>
      <c s="7" r="D21">
        <v>204</v>
      </c>
      <c s="7" r="E21">
        <v>16</v>
      </c>
      <c s="7" r="F21">
        <v>2</v>
      </c>
      <c s="7" r="G21">
        <v>31</v>
      </c>
      <c s="8" r="H21">
        <f>SUM(B21:G21)</f>
        <v>10510</v>
      </c>
      <c s="9" r="I21"/>
      <c s="9" r="J21">
        <v>2012</v>
      </c>
      <c s="5" r="K21">
        <f>B21/$H21</f>
        <v>0.922264509990485</v>
      </c>
      <c s="5" r="L21">
        <f>C21/$H21</f>
        <v>0.053663177925785</v>
      </c>
      <c s="5" r="M21">
        <f>D21/$H21</f>
        <v>0.019410085632731</v>
      </c>
      <c s="2" r="N21">
        <f>E21/$H21</f>
        <v>0.001522359657469</v>
      </c>
      <c s="2" r="O21">
        <f>F21/$H21</f>
        <v>0.000190294957184</v>
      </c>
      <c s="2" r="P21">
        <f>G21/$H21</f>
        <v>0.002949571836346</v>
      </c>
    </row>
  </sheetData>
</worksheet>
</file>