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ey\Desktop\lodge\"/>
    </mc:Choice>
  </mc:AlternateContent>
  <bookViews>
    <workbookView xWindow="0" yWindow="0" windowWidth="19200" windowHeight="7590" tabRatio="743" activeTab="2"/>
  </bookViews>
  <sheets>
    <sheet name="Sheet1" sheetId="1" r:id="rId1"/>
    <sheet name="section" sheetId="2" r:id="rId2"/>
    <sheet name="output and js" sheetId="3" r:id="rId3"/>
    <sheet name="Sheet4" sheetId="4" r:id="rId4"/>
    <sheet name="average" sheetId="5" r:id="rId5"/>
    <sheet name="js" sheetId="6" r:id="rId6"/>
    <sheet name="Sheet7" sheetId="7" r:id="rId7"/>
    <sheet name="Sheet8" sheetId="8" r:id="rId8"/>
    <sheet name="Sheet9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9" i="3" l="1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P38" i="3" l="1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A836" i="4" l="1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Q3" i="3"/>
  <c r="Q4" i="3"/>
  <c r="Q5" i="3"/>
  <c r="Q6" i="3"/>
  <c r="Q7" i="3"/>
  <c r="Q8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P3" i="3"/>
  <c r="P4" i="3"/>
  <c r="P5" i="3"/>
  <c r="P6" i="3"/>
  <c r="P7" i="3"/>
  <c r="P31" i="3"/>
  <c r="P32" i="3"/>
  <c r="P33" i="3"/>
  <c r="P34" i="3"/>
  <c r="P35" i="3"/>
  <c r="P36" i="3"/>
  <c r="P37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N832" i="3"/>
  <c r="N833" i="3"/>
  <c r="N834" i="3"/>
  <c r="N835" i="3"/>
  <c r="N836" i="3"/>
  <c r="O3" i="3"/>
  <c r="O4" i="3"/>
  <c r="O5" i="3"/>
  <c r="O6" i="3"/>
  <c r="O7" i="3"/>
  <c r="O8" i="3"/>
  <c r="O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N3" i="3"/>
  <c r="N4" i="3"/>
  <c r="N5" i="3"/>
  <c r="N6" i="3"/>
  <c r="N7" i="3"/>
  <c r="N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M3" i="3"/>
  <c r="M4" i="3"/>
  <c r="M5" i="3"/>
  <c r="M6" i="3"/>
  <c r="M7" i="3"/>
  <c r="M8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L3" i="3"/>
  <c r="L4" i="3"/>
  <c r="L5" i="3"/>
  <c r="L6" i="3"/>
  <c r="L7" i="3"/>
  <c r="L8" i="3"/>
  <c r="L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K3" i="3"/>
  <c r="K4" i="3"/>
  <c r="K5" i="3"/>
  <c r="K6" i="3"/>
  <c r="K7" i="3"/>
  <c r="K8" i="3"/>
  <c r="K9" i="3"/>
  <c r="K14" i="3"/>
  <c r="K18" i="3"/>
  <c r="K22" i="3"/>
  <c r="K26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J3" i="3"/>
  <c r="J4" i="3"/>
  <c r="J5" i="3"/>
  <c r="J6" i="3"/>
  <c r="J7" i="3"/>
  <c r="J8" i="3"/>
  <c r="I3" i="3"/>
  <c r="I4" i="3"/>
  <c r="I5" i="3"/>
  <c r="I6" i="3"/>
  <c r="I7" i="3"/>
  <c r="I8" i="3"/>
  <c r="I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1" i="3"/>
  <c r="I52" i="3"/>
  <c r="I53" i="3"/>
  <c r="J53" i="3" s="1"/>
  <c r="I54" i="3"/>
  <c r="I55" i="3"/>
  <c r="J55" i="3" s="1"/>
  <c r="I56" i="3"/>
  <c r="I57" i="3"/>
  <c r="J57" i="3" s="1"/>
  <c r="I58" i="3"/>
  <c r="I59" i="3"/>
  <c r="J59" i="3" s="1"/>
  <c r="I60" i="3"/>
  <c r="I61" i="3"/>
  <c r="J61" i="3" s="1"/>
  <c r="I62" i="3"/>
  <c r="I63" i="3"/>
  <c r="J63" i="3" s="1"/>
  <c r="I64" i="3"/>
  <c r="I65" i="3"/>
  <c r="J65" i="3" s="1"/>
  <c r="I66" i="3"/>
  <c r="I67" i="3"/>
  <c r="J67" i="3" s="1"/>
  <c r="I68" i="3"/>
  <c r="I69" i="3"/>
  <c r="J69" i="3" s="1"/>
  <c r="I70" i="3"/>
  <c r="I71" i="3"/>
  <c r="J71" i="3" s="1"/>
  <c r="I72" i="3"/>
  <c r="I73" i="3"/>
  <c r="J73" i="3" s="1"/>
  <c r="I74" i="3"/>
  <c r="I75" i="3"/>
  <c r="J75" i="3" s="1"/>
  <c r="I76" i="3"/>
  <c r="I77" i="3"/>
  <c r="J77" i="3" s="1"/>
  <c r="I78" i="3"/>
  <c r="I79" i="3"/>
  <c r="J79" i="3" s="1"/>
  <c r="I80" i="3"/>
  <c r="I81" i="3"/>
  <c r="J81" i="3" s="1"/>
  <c r="I82" i="3"/>
  <c r="I83" i="3"/>
  <c r="J83" i="3" s="1"/>
  <c r="I84" i="3"/>
  <c r="I85" i="3"/>
  <c r="J85" i="3" s="1"/>
  <c r="I86" i="3"/>
  <c r="I87" i="3"/>
  <c r="J87" i="3" s="1"/>
  <c r="I88" i="3"/>
  <c r="I89" i="3"/>
  <c r="J89" i="3" s="1"/>
  <c r="I90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J107" i="3" s="1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2" i="3"/>
  <c r="I733" i="3"/>
  <c r="I734" i="3"/>
  <c r="I735" i="3"/>
  <c r="I736" i="3"/>
  <c r="I737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H3" i="3"/>
  <c r="H4" i="3"/>
  <c r="H5" i="3" s="1"/>
  <c r="H6" i="3" s="1"/>
  <c r="H7" i="3" s="1"/>
  <c r="H8" i="3" s="1"/>
  <c r="H9" i="3" s="1"/>
  <c r="H51" i="3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I91" i="3" s="1"/>
  <c r="J91" i="3" s="1"/>
  <c r="H92" i="3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88" i="3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636" i="3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I699" i="3" s="1"/>
  <c r="J699" i="3" s="1"/>
  <c r="H700" i="3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I731" i="3" s="1"/>
  <c r="J731" i="3" s="1"/>
  <c r="H732" i="3"/>
  <c r="H733" i="3" s="1"/>
  <c r="H734" i="3" s="1"/>
  <c r="H735" i="3" s="1"/>
  <c r="H736" i="3" s="1"/>
  <c r="H737" i="3" s="1"/>
  <c r="H738" i="3" s="1"/>
  <c r="I738" i="3" s="1"/>
  <c r="J738" i="3" s="1"/>
  <c r="H739" i="3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I836" i="3" s="1"/>
  <c r="J836" i="3" s="1"/>
  <c r="G3" i="3"/>
  <c r="G4" i="3"/>
  <c r="G5" i="3"/>
  <c r="G6" i="3"/>
  <c r="G7" i="3"/>
  <c r="G8" i="3"/>
  <c r="G9" i="3"/>
  <c r="G14" i="3"/>
  <c r="G18" i="3"/>
  <c r="G22" i="3"/>
  <c r="G26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9" i="3"/>
  <c r="G131" i="3"/>
  <c r="G133" i="3"/>
  <c r="G135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F828" i="3"/>
  <c r="F829" i="3"/>
  <c r="F830" i="3"/>
  <c r="F831" i="3"/>
  <c r="F832" i="3"/>
  <c r="F833" i="3"/>
  <c r="F834" i="3"/>
  <c r="F835" i="3"/>
  <c r="F836" i="3"/>
  <c r="F3" i="3"/>
  <c r="F4" i="3"/>
  <c r="F5" i="3"/>
  <c r="F6" i="3"/>
  <c r="F7" i="3"/>
  <c r="F8" i="3"/>
  <c r="F9" i="3"/>
  <c r="F11" i="3"/>
  <c r="F28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9" i="3"/>
  <c r="F131" i="3"/>
  <c r="F133" i="3"/>
  <c r="F135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N27" i="3" s="1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K125" i="3" s="1"/>
  <c r="M124" i="3" s="1"/>
  <c r="E126" i="3"/>
  <c r="Q125" i="3" s="1"/>
  <c r="E127" i="3"/>
  <c r="K127" i="3" s="1"/>
  <c r="E128" i="3"/>
  <c r="N127" i="3" s="1"/>
  <c r="E129" i="3"/>
  <c r="Q128" i="3" s="1"/>
  <c r="E130" i="3"/>
  <c r="N129" i="3" s="1"/>
  <c r="E131" i="3"/>
  <c r="Q130" i="3" s="1"/>
  <c r="E132" i="3"/>
  <c r="N131" i="3" s="1"/>
  <c r="E133" i="3"/>
  <c r="Q132" i="3" s="1"/>
  <c r="E134" i="3"/>
  <c r="N133" i="3" s="1"/>
  <c r="E135" i="3"/>
  <c r="Q134" i="3" s="1"/>
  <c r="E136" i="3"/>
  <c r="N135" i="3" s="1"/>
  <c r="E137" i="3"/>
  <c r="Q136" i="3" s="1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D3" i="3"/>
  <c r="D4" i="3"/>
  <c r="D5" i="3"/>
  <c r="D6" i="3"/>
  <c r="D7" i="3"/>
  <c r="D8" i="3"/>
  <c r="D9" i="3"/>
  <c r="D10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C3" i="3"/>
  <c r="C4" i="3"/>
  <c r="C5" i="3"/>
  <c r="C6" i="3"/>
  <c r="C7" i="3"/>
  <c r="C8" i="3"/>
  <c r="C9" i="3"/>
  <c r="C10" i="3"/>
  <c r="C11" i="3"/>
  <c r="D11" i="3" s="1"/>
  <c r="I11" i="3" s="1"/>
  <c r="C12" i="3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50" i="3" s="1"/>
  <c r="J50" i="3" s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I187" i="3" s="1"/>
  <c r="J187" i="3" s="1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N2" i="3"/>
  <c r="E2" i="3"/>
  <c r="K2" i="3" s="1"/>
  <c r="C2" i="3"/>
  <c r="H2" i="3" s="1"/>
  <c r="D29" i="1"/>
  <c r="D40" i="1"/>
  <c r="D41" i="1"/>
  <c r="D48" i="1"/>
  <c r="D50" i="1"/>
  <c r="D56" i="1"/>
  <c r="D67" i="1"/>
  <c r="D69" i="1"/>
  <c r="D73" i="1"/>
  <c r="D77" i="1"/>
  <c r="D79" i="1"/>
  <c r="D82" i="1"/>
  <c r="D88" i="1"/>
  <c r="D91" i="1"/>
  <c r="D98" i="1"/>
  <c r="D99" i="1"/>
  <c r="D105" i="1"/>
  <c r="D112" i="1"/>
  <c r="D114" i="1"/>
  <c r="D121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42" i="1"/>
  <c r="D151" i="1"/>
  <c r="D155" i="1"/>
  <c r="D159" i="1"/>
  <c r="D167" i="1"/>
  <c r="D182" i="1"/>
  <c r="D185" i="1"/>
  <c r="D187" i="1"/>
  <c r="D196" i="1"/>
  <c r="D205" i="1"/>
  <c r="D211" i="1"/>
  <c r="D227" i="1"/>
  <c r="D230" i="1"/>
  <c r="D233" i="1"/>
  <c r="D236" i="1"/>
  <c r="D237" i="1"/>
  <c r="D240" i="1"/>
  <c r="D243" i="1"/>
  <c r="D247" i="1"/>
  <c r="D256" i="1"/>
  <c r="D263" i="1"/>
  <c r="D268" i="1"/>
  <c r="D277" i="1"/>
  <c r="D282" i="1"/>
  <c r="D292" i="1"/>
  <c r="D304" i="1"/>
  <c r="D307" i="1"/>
  <c r="D308" i="1"/>
  <c r="D310" i="1"/>
  <c r="D312" i="1"/>
  <c r="D332" i="1"/>
  <c r="D339" i="1"/>
  <c r="D341" i="1"/>
  <c r="D346" i="1"/>
  <c r="D351" i="1"/>
  <c r="D361" i="1"/>
  <c r="D362" i="1"/>
  <c r="D372" i="1"/>
  <c r="D379" i="1"/>
  <c r="D382" i="1"/>
  <c r="D387" i="1"/>
  <c r="D406" i="1"/>
  <c r="D407" i="1"/>
  <c r="D408" i="1"/>
  <c r="D436" i="1"/>
  <c r="D442" i="1"/>
  <c r="D452" i="1"/>
  <c r="D455" i="1"/>
  <c r="D459" i="1"/>
  <c r="D468" i="1"/>
  <c r="D470" i="1"/>
  <c r="D471" i="1"/>
  <c r="D473" i="1"/>
  <c r="D477" i="1"/>
  <c r="D479" i="1"/>
  <c r="D502" i="1"/>
  <c r="D507" i="1"/>
  <c r="D514" i="1"/>
  <c r="D527" i="1"/>
  <c r="D528" i="1"/>
  <c r="D537" i="1"/>
  <c r="D544" i="1"/>
  <c r="D568" i="1"/>
  <c r="D570" i="1"/>
  <c r="D575" i="1"/>
  <c r="D576" i="1"/>
  <c r="D603" i="1"/>
  <c r="D616" i="1"/>
  <c r="D622" i="1"/>
  <c r="D632" i="1"/>
  <c r="D635" i="1"/>
  <c r="D660" i="1"/>
  <c r="D681" i="1"/>
  <c r="D688" i="1"/>
  <c r="D692" i="1"/>
  <c r="D694" i="1"/>
  <c r="D697" i="1"/>
  <c r="D699" i="1"/>
  <c r="D715" i="1"/>
  <c r="D717" i="1"/>
  <c r="D722" i="1"/>
  <c r="D725" i="1"/>
  <c r="D731" i="1"/>
  <c r="D734" i="1"/>
  <c r="D735" i="1"/>
  <c r="D737" i="1"/>
  <c r="D738" i="1"/>
  <c r="D746" i="1"/>
  <c r="D748" i="1"/>
  <c r="D750" i="1"/>
  <c r="D753" i="1"/>
  <c r="D762" i="1"/>
  <c r="D763" i="1"/>
  <c r="D767" i="1"/>
  <c r="D770" i="1"/>
  <c r="D776" i="1"/>
  <c r="D783" i="1"/>
  <c r="D789" i="1"/>
  <c r="D790" i="1"/>
  <c r="D792" i="1"/>
  <c r="D801" i="1"/>
  <c r="D803" i="1"/>
  <c r="D808" i="1"/>
  <c r="D809" i="1"/>
  <c r="D811" i="1"/>
  <c r="D814" i="1"/>
  <c r="D826" i="1"/>
  <c r="D827" i="1"/>
  <c r="D8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2" i="1"/>
  <c r="O135" i="3" l="1"/>
  <c r="L135" i="3"/>
  <c r="O133" i="3"/>
  <c r="L133" i="3"/>
  <c r="O131" i="3"/>
  <c r="L131" i="3"/>
  <c r="O129" i="3"/>
  <c r="L129" i="3"/>
  <c r="O136" i="3"/>
  <c r="P136" i="3" s="1"/>
  <c r="L136" i="3"/>
  <c r="O134" i="3"/>
  <c r="L134" i="3"/>
  <c r="O132" i="3"/>
  <c r="P132" i="3" s="1"/>
  <c r="L132" i="3"/>
  <c r="O130" i="3"/>
  <c r="L130" i="3"/>
  <c r="O128" i="3"/>
  <c r="L128" i="3"/>
  <c r="K136" i="3"/>
  <c r="K134" i="3"/>
  <c r="K132" i="3"/>
  <c r="K130" i="3"/>
  <c r="K128" i="3"/>
  <c r="N136" i="3"/>
  <c r="N134" i="3"/>
  <c r="N132" i="3"/>
  <c r="N130" i="3"/>
  <c r="N128" i="3"/>
  <c r="Q135" i="3"/>
  <c r="Q133" i="3"/>
  <c r="Q131" i="3"/>
  <c r="Q129" i="3"/>
  <c r="Q127" i="3"/>
  <c r="D127" i="3"/>
  <c r="D137" i="3"/>
  <c r="F136" i="3"/>
  <c r="F134" i="3"/>
  <c r="F132" i="3"/>
  <c r="F130" i="3"/>
  <c r="F128" i="3"/>
  <c r="G136" i="3"/>
  <c r="G134" i="3"/>
  <c r="G132" i="3"/>
  <c r="G130" i="3"/>
  <c r="G128" i="3"/>
  <c r="K137" i="3"/>
  <c r="K135" i="3"/>
  <c r="K133" i="3"/>
  <c r="K131" i="3"/>
  <c r="K129" i="3"/>
  <c r="F127" i="3"/>
  <c r="G127" i="3"/>
  <c r="O127" i="3"/>
  <c r="P127" i="3" s="1"/>
  <c r="L127" i="3"/>
  <c r="D126" i="3"/>
  <c r="Q126" i="3"/>
  <c r="N126" i="3"/>
  <c r="F126" i="3"/>
  <c r="J835" i="3"/>
  <c r="J833" i="3"/>
  <c r="J831" i="3"/>
  <c r="J829" i="3"/>
  <c r="J827" i="3"/>
  <c r="J825" i="3"/>
  <c r="J823" i="3"/>
  <c r="J821" i="3"/>
  <c r="J819" i="3"/>
  <c r="J817" i="3"/>
  <c r="J815" i="3"/>
  <c r="J813" i="3"/>
  <c r="J811" i="3"/>
  <c r="J809" i="3"/>
  <c r="J807" i="3"/>
  <c r="J805" i="3"/>
  <c r="J803" i="3"/>
  <c r="J801" i="3"/>
  <c r="J799" i="3"/>
  <c r="J797" i="3"/>
  <c r="J795" i="3"/>
  <c r="J793" i="3"/>
  <c r="J791" i="3"/>
  <c r="J763" i="3"/>
  <c r="J737" i="3"/>
  <c r="J735" i="3"/>
  <c r="J733" i="3"/>
  <c r="J697" i="3"/>
  <c r="J695" i="3"/>
  <c r="J693" i="3"/>
  <c r="J691" i="3"/>
  <c r="J689" i="3"/>
  <c r="J687" i="3"/>
  <c r="J685" i="3"/>
  <c r="J683" i="3"/>
  <c r="J681" i="3"/>
  <c r="J679" i="3"/>
  <c r="J677" i="3"/>
  <c r="J675" i="3"/>
  <c r="J673" i="3"/>
  <c r="J671" i="3"/>
  <c r="J669" i="3"/>
  <c r="J667" i="3"/>
  <c r="J665" i="3"/>
  <c r="J663" i="3"/>
  <c r="J661" i="3"/>
  <c r="J659" i="3"/>
  <c r="J657" i="3"/>
  <c r="J653" i="3"/>
  <c r="J651" i="3"/>
  <c r="J649" i="3"/>
  <c r="J645" i="3"/>
  <c r="J643" i="3"/>
  <c r="J641" i="3"/>
  <c r="J637" i="3"/>
  <c r="J469" i="3"/>
  <c r="J467" i="3"/>
  <c r="J465" i="3"/>
  <c r="J463" i="3"/>
  <c r="J461" i="3"/>
  <c r="J459" i="3"/>
  <c r="J457" i="3"/>
  <c r="J455" i="3"/>
  <c r="J453" i="3"/>
  <c r="J451" i="3"/>
  <c r="J449" i="3"/>
  <c r="J447" i="3"/>
  <c r="J445" i="3"/>
  <c r="J443" i="3"/>
  <c r="J441" i="3"/>
  <c r="J439" i="3"/>
  <c r="J437" i="3"/>
  <c r="J435" i="3"/>
  <c r="J433" i="3"/>
  <c r="J431" i="3"/>
  <c r="J429" i="3"/>
  <c r="J427" i="3"/>
  <c r="J425" i="3"/>
  <c r="J423" i="3"/>
  <c r="J421" i="3"/>
  <c r="J419" i="3"/>
  <c r="J417" i="3"/>
  <c r="J415" i="3"/>
  <c r="J413" i="3"/>
  <c r="J411" i="3"/>
  <c r="J409" i="3"/>
  <c r="J305" i="3"/>
  <c r="J303" i="3"/>
  <c r="J301" i="3"/>
  <c r="J299" i="3"/>
  <c r="J297" i="3"/>
  <c r="J295" i="3"/>
  <c r="J293" i="3"/>
  <c r="J291" i="3"/>
  <c r="J289" i="3"/>
  <c r="J287" i="3"/>
  <c r="J285" i="3"/>
  <c r="J283" i="3"/>
  <c r="J281" i="3"/>
  <c r="J279" i="3"/>
  <c r="J277" i="3"/>
  <c r="J275" i="3"/>
  <c r="J273" i="3"/>
  <c r="J271" i="3"/>
  <c r="J269" i="3"/>
  <c r="J267" i="3"/>
  <c r="J265" i="3"/>
  <c r="J263" i="3"/>
  <c r="J261" i="3"/>
  <c r="J259" i="3"/>
  <c r="J257" i="3"/>
  <c r="J255" i="3"/>
  <c r="J253" i="3"/>
  <c r="J251" i="3"/>
  <c r="J249" i="3"/>
  <c r="J247" i="3"/>
  <c r="J245" i="3"/>
  <c r="J243" i="3"/>
  <c r="J241" i="3"/>
  <c r="J239" i="3"/>
  <c r="J197" i="3"/>
  <c r="J185" i="3"/>
  <c r="J183" i="3"/>
  <c r="J181" i="3"/>
  <c r="J179" i="3"/>
  <c r="J177" i="3"/>
  <c r="J175" i="3"/>
  <c r="J173" i="3"/>
  <c r="J171" i="3"/>
  <c r="J169" i="3"/>
  <c r="J167" i="3"/>
  <c r="J165" i="3"/>
  <c r="J163" i="3"/>
  <c r="J161" i="3"/>
  <c r="J159" i="3"/>
  <c r="J157" i="3"/>
  <c r="J155" i="3"/>
  <c r="J153" i="3"/>
  <c r="J151" i="3"/>
  <c r="J149" i="3"/>
  <c r="J147" i="3"/>
  <c r="J145" i="3"/>
  <c r="J143" i="3"/>
  <c r="J141" i="3"/>
  <c r="J139" i="3"/>
  <c r="O126" i="3"/>
  <c r="L126" i="3"/>
  <c r="D125" i="3"/>
  <c r="F125" i="3"/>
  <c r="G126" i="3"/>
  <c r="H125" i="3"/>
  <c r="K126" i="3"/>
  <c r="N124" i="3"/>
  <c r="Q124" i="3"/>
  <c r="G125" i="3"/>
  <c r="N125" i="3"/>
  <c r="O28" i="3"/>
  <c r="L28" i="3"/>
  <c r="I28" i="3"/>
  <c r="O26" i="3"/>
  <c r="L26" i="3"/>
  <c r="I26" i="3"/>
  <c r="J26" i="3" s="1"/>
  <c r="O24" i="3"/>
  <c r="L24" i="3"/>
  <c r="I24" i="3"/>
  <c r="O22" i="3"/>
  <c r="P22" i="3" s="1"/>
  <c r="L22" i="3"/>
  <c r="I22" i="3"/>
  <c r="J22" i="3" s="1"/>
  <c r="O20" i="3"/>
  <c r="L20" i="3"/>
  <c r="I20" i="3"/>
  <c r="O18" i="3"/>
  <c r="L18" i="3"/>
  <c r="I18" i="3"/>
  <c r="J18" i="3" s="1"/>
  <c r="O16" i="3"/>
  <c r="L16" i="3"/>
  <c r="I16" i="3"/>
  <c r="O14" i="3"/>
  <c r="P14" i="3" s="1"/>
  <c r="L14" i="3"/>
  <c r="I14" i="3"/>
  <c r="J14" i="3" s="1"/>
  <c r="I27" i="3"/>
  <c r="O27" i="3"/>
  <c r="L27" i="3"/>
  <c r="O25" i="3"/>
  <c r="L25" i="3"/>
  <c r="Q25" i="3"/>
  <c r="I25" i="3"/>
  <c r="I23" i="3"/>
  <c r="J23" i="3" s="1"/>
  <c r="O23" i="3"/>
  <c r="L23" i="3"/>
  <c r="O21" i="3"/>
  <c r="L21" i="3"/>
  <c r="M21" i="3" s="1"/>
  <c r="Q21" i="3"/>
  <c r="I21" i="3"/>
  <c r="I19" i="3"/>
  <c r="O19" i="3"/>
  <c r="L19" i="3"/>
  <c r="O17" i="3"/>
  <c r="L17" i="3"/>
  <c r="Q17" i="3"/>
  <c r="I17" i="3"/>
  <c r="I15" i="3"/>
  <c r="J15" i="3" s="1"/>
  <c r="O15" i="3"/>
  <c r="L15" i="3"/>
  <c r="O13" i="3"/>
  <c r="L13" i="3"/>
  <c r="Q13" i="3"/>
  <c r="I13" i="3"/>
  <c r="D29" i="3"/>
  <c r="Q28" i="3"/>
  <c r="K29" i="3"/>
  <c r="G29" i="3"/>
  <c r="Q26" i="3"/>
  <c r="K27" i="3"/>
  <c r="G27" i="3"/>
  <c r="Q24" i="3"/>
  <c r="K25" i="3"/>
  <c r="G25" i="3"/>
  <c r="Q22" i="3"/>
  <c r="K23" i="3"/>
  <c r="G23" i="3"/>
  <c r="Q20" i="3"/>
  <c r="K21" i="3"/>
  <c r="G21" i="3"/>
  <c r="Q18" i="3"/>
  <c r="K19" i="3"/>
  <c r="G19" i="3"/>
  <c r="Q16" i="3"/>
  <c r="K17" i="3"/>
  <c r="G17" i="3"/>
  <c r="Q14" i="3"/>
  <c r="K15" i="3"/>
  <c r="G15" i="3"/>
  <c r="K13" i="3"/>
  <c r="G13" i="3"/>
  <c r="F25" i="3"/>
  <c r="F21" i="3"/>
  <c r="F17" i="3"/>
  <c r="F13" i="3"/>
  <c r="N26" i="3"/>
  <c r="N22" i="3"/>
  <c r="N18" i="3"/>
  <c r="N14" i="3"/>
  <c r="D12" i="3"/>
  <c r="L12" i="3" s="1"/>
  <c r="M13" i="3" s="1"/>
  <c r="N25" i="3"/>
  <c r="F26" i="3"/>
  <c r="N23" i="3"/>
  <c r="F24" i="3"/>
  <c r="N21" i="3"/>
  <c r="F22" i="3"/>
  <c r="N19" i="3"/>
  <c r="F20" i="3"/>
  <c r="N17" i="3"/>
  <c r="F18" i="3"/>
  <c r="N15" i="3"/>
  <c r="F16" i="3"/>
  <c r="N13" i="3"/>
  <c r="F14" i="3"/>
  <c r="F29" i="3"/>
  <c r="F27" i="3"/>
  <c r="F23" i="3"/>
  <c r="F19" i="3"/>
  <c r="F15" i="3"/>
  <c r="G28" i="3"/>
  <c r="G24" i="3"/>
  <c r="G20" i="3"/>
  <c r="G16" i="3"/>
  <c r="K28" i="3"/>
  <c r="K24" i="3"/>
  <c r="K20" i="3"/>
  <c r="K16" i="3"/>
  <c r="N28" i="3"/>
  <c r="N24" i="3"/>
  <c r="N20" i="3"/>
  <c r="N16" i="3"/>
  <c r="N12" i="3"/>
  <c r="Q27" i="3"/>
  <c r="Q23" i="3"/>
  <c r="Q19" i="3"/>
  <c r="Q15" i="3"/>
  <c r="J779" i="3"/>
  <c r="J747" i="3"/>
  <c r="I12" i="3"/>
  <c r="J13" i="3" s="1"/>
  <c r="O12" i="3"/>
  <c r="P13" i="3" s="1"/>
  <c r="N11" i="3"/>
  <c r="K12" i="3"/>
  <c r="F12" i="3"/>
  <c r="G12" i="3"/>
  <c r="J787" i="3"/>
  <c r="J785" i="3"/>
  <c r="J783" i="3"/>
  <c r="J781" i="3"/>
  <c r="J777" i="3"/>
  <c r="J775" i="3"/>
  <c r="J773" i="3"/>
  <c r="J771" i="3"/>
  <c r="J769" i="3"/>
  <c r="J767" i="3"/>
  <c r="J765" i="3"/>
  <c r="J761" i="3"/>
  <c r="J759" i="3"/>
  <c r="J757" i="3"/>
  <c r="J755" i="3"/>
  <c r="J753" i="3"/>
  <c r="J751" i="3"/>
  <c r="J749" i="3"/>
  <c r="J745" i="3"/>
  <c r="J743" i="3"/>
  <c r="J741" i="3"/>
  <c r="J729" i="3"/>
  <c r="J727" i="3"/>
  <c r="J725" i="3"/>
  <c r="J723" i="3"/>
  <c r="J721" i="3"/>
  <c r="J719" i="3"/>
  <c r="J717" i="3"/>
  <c r="J715" i="3"/>
  <c r="J713" i="3"/>
  <c r="J711" i="3"/>
  <c r="J709" i="3"/>
  <c r="J707" i="3"/>
  <c r="J705" i="3"/>
  <c r="J703" i="3"/>
  <c r="J701" i="3"/>
  <c r="J633" i="3"/>
  <c r="J629" i="3"/>
  <c r="J627" i="3"/>
  <c r="J625" i="3"/>
  <c r="J621" i="3"/>
  <c r="J619" i="3"/>
  <c r="J617" i="3"/>
  <c r="J613" i="3"/>
  <c r="J611" i="3"/>
  <c r="J609" i="3"/>
  <c r="J605" i="3"/>
  <c r="J603" i="3"/>
  <c r="J601" i="3"/>
  <c r="J597" i="3"/>
  <c r="J595" i="3"/>
  <c r="J593" i="3"/>
  <c r="J589" i="3"/>
  <c r="J587" i="3"/>
  <c r="J585" i="3"/>
  <c r="J581" i="3"/>
  <c r="J579" i="3"/>
  <c r="J577" i="3"/>
  <c r="J573" i="3"/>
  <c r="J571" i="3"/>
  <c r="J569" i="3"/>
  <c r="J565" i="3"/>
  <c r="J563" i="3"/>
  <c r="J561" i="3"/>
  <c r="J557" i="3"/>
  <c r="J555" i="3"/>
  <c r="J553" i="3"/>
  <c r="J549" i="3"/>
  <c r="J547" i="3"/>
  <c r="J545" i="3"/>
  <c r="J541" i="3"/>
  <c r="J539" i="3"/>
  <c r="J537" i="3"/>
  <c r="J533" i="3"/>
  <c r="J531" i="3"/>
  <c r="J529" i="3"/>
  <c r="J525" i="3"/>
  <c r="J523" i="3"/>
  <c r="J521" i="3"/>
  <c r="J517" i="3"/>
  <c r="J515" i="3"/>
  <c r="J513" i="3"/>
  <c r="J509" i="3"/>
  <c r="J507" i="3"/>
  <c r="J505" i="3"/>
  <c r="J501" i="3"/>
  <c r="J499" i="3"/>
  <c r="J497" i="3"/>
  <c r="J495" i="3"/>
  <c r="J493" i="3"/>
  <c r="J491" i="3"/>
  <c r="J489" i="3"/>
  <c r="J487" i="3"/>
  <c r="J485" i="3"/>
  <c r="J483" i="3"/>
  <c r="J481" i="3"/>
  <c r="J479" i="3"/>
  <c r="J477" i="3"/>
  <c r="J475" i="3"/>
  <c r="J473" i="3"/>
  <c r="J405" i="3"/>
  <c r="J403" i="3"/>
  <c r="J401" i="3"/>
  <c r="J399" i="3"/>
  <c r="J397" i="3"/>
  <c r="J395" i="3"/>
  <c r="J393" i="3"/>
  <c r="J391" i="3"/>
  <c r="J389" i="3"/>
  <c r="J387" i="3"/>
  <c r="J385" i="3"/>
  <c r="J383" i="3"/>
  <c r="J381" i="3"/>
  <c r="J379" i="3"/>
  <c r="J377" i="3"/>
  <c r="J375" i="3"/>
  <c r="J373" i="3"/>
  <c r="J371" i="3"/>
  <c r="J369" i="3"/>
  <c r="J367" i="3"/>
  <c r="J365" i="3"/>
  <c r="J363" i="3"/>
  <c r="J361" i="3"/>
  <c r="J229" i="3"/>
  <c r="J359" i="3"/>
  <c r="J357" i="3"/>
  <c r="J355" i="3"/>
  <c r="J353" i="3"/>
  <c r="J351" i="3"/>
  <c r="J349" i="3"/>
  <c r="J347" i="3"/>
  <c r="J345" i="3"/>
  <c r="J343" i="3"/>
  <c r="J341" i="3"/>
  <c r="J339" i="3"/>
  <c r="J337" i="3"/>
  <c r="J335" i="3"/>
  <c r="J333" i="3"/>
  <c r="J331" i="3"/>
  <c r="J329" i="3"/>
  <c r="J327" i="3"/>
  <c r="J325" i="3"/>
  <c r="J323" i="3"/>
  <c r="J321" i="3"/>
  <c r="J319" i="3"/>
  <c r="J317" i="3"/>
  <c r="J315" i="3"/>
  <c r="J313" i="3"/>
  <c r="J311" i="3"/>
  <c r="J309" i="3"/>
  <c r="J235" i="3"/>
  <c r="J233" i="3"/>
  <c r="J231" i="3"/>
  <c r="J227" i="3"/>
  <c r="J225" i="3"/>
  <c r="J223" i="3"/>
  <c r="J221" i="3"/>
  <c r="J219" i="3"/>
  <c r="J217" i="3"/>
  <c r="J215" i="3"/>
  <c r="J213" i="3"/>
  <c r="J211" i="3"/>
  <c r="J209" i="3"/>
  <c r="J207" i="3"/>
  <c r="J205" i="3"/>
  <c r="J203" i="3"/>
  <c r="J201" i="3"/>
  <c r="J199" i="3"/>
  <c r="J195" i="3"/>
  <c r="J193" i="3"/>
  <c r="J191" i="3"/>
  <c r="J189" i="3"/>
  <c r="J123" i="3"/>
  <c r="J121" i="3"/>
  <c r="J119" i="3"/>
  <c r="J117" i="3"/>
  <c r="J115" i="3"/>
  <c r="J113" i="3"/>
  <c r="J111" i="3"/>
  <c r="J109" i="3"/>
  <c r="J105" i="3"/>
  <c r="J103" i="3"/>
  <c r="J101" i="3"/>
  <c r="J99" i="3"/>
  <c r="J97" i="3"/>
  <c r="J95" i="3"/>
  <c r="J93" i="3"/>
  <c r="J49" i="3"/>
  <c r="J47" i="3"/>
  <c r="J45" i="3"/>
  <c r="J43" i="3"/>
  <c r="J41" i="3"/>
  <c r="J39" i="3"/>
  <c r="J37" i="3"/>
  <c r="J35" i="3"/>
  <c r="J33" i="3"/>
  <c r="J31" i="3"/>
  <c r="J647" i="3"/>
  <c r="J648" i="3"/>
  <c r="J623" i="3"/>
  <c r="J624" i="3"/>
  <c r="J607" i="3"/>
  <c r="J608" i="3"/>
  <c r="J591" i="3"/>
  <c r="J592" i="3"/>
  <c r="J575" i="3"/>
  <c r="J576" i="3"/>
  <c r="J567" i="3"/>
  <c r="J568" i="3"/>
  <c r="J551" i="3"/>
  <c r="J552" i="3"/>
  <c r="J535" i="3"/>
  <c r="J536" i="3"/>
  <c r="J519" i="3"/>
  <c r="J520" i="3"/>
  <c r="J511" i="3"/>
  <c r="J512" i="3"/>
  <c r="J739" i="3"/>
  <c r="J664" i="3"/>
  <c r="O11" i="3"/>
  <c r="Q11" i="3"/>
  <c r="L11" i="3"/>
  <c r="L10" i="3"/>
  <c r="O10" i="3"/>
  <c r="I10" i="3"/>
  <c r="N9" i="3"/>
  <c r="K10" i="3"/>
  <c r="M9" i="3" s="1"/>
  <c r="Q9" i="3"/>
  <c r="F10" i="3"/>
  <c r="G10" i="3"/>
  <c r="J9" i="3" s="1"/>
  <c r="J655" i="3"/>
  <c r="J656" i="3"/>
  <c r="J639" i="3"/>
  <c r="J640" i="3"/>
  <c r="J631" i="3"/>
  <c r="J632" i="3"/>
  <c r="J615" i="3"/>
  <c r="J616" i="3"/>
  <c r="J599" i="3"/>
  <c r="J600" i="3"/>
  <c r="J583" i="3"/>
  <c r="J584" i="3"/>
  <c r="J559" i="3"/>
  <c r="J560" i="3"/>
  <c r="J543" i="3"/>
  <c r="J544" i="3"/>
  <c r="J527" i="3"/>
  <c r="J528" i="3"/>
  <c r="J503" i="3"/>
  <c r="J504" i="3"/>
  <c r="H237" i="3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I236" i="3"/>
  <c r="J236" i="3" s="1"/>
  <c r="H126" i="3"/>
  <c r="I125" i="3"/>
  <c r="J125" i="3" s="1"/>
  <c r="I789" i="3"/>
  <c r="J789" i="3" s="1"/>
  <c r="J668" i="3"/>
  <c r="J660" i="3"/>
  <c r="J652" i="3"/>
  <c r="J644" i="3"/>
  <c r="J628" i="3"/>
  <c r="J620" i="3"/>
  <c r="J612" i="3"/>
  <c r="J604" i="3"/>
  <c r="J596" i="3"/>
  <c r="J588" i="3"/>
  <c r="J580" i="3"/>
  <c r="J572" i="3"/>
  <c r="J564" i="3"/>
  <c r="J556" i="3"/>
  <c r="J548" i="3"/>
  <c r="J540" i="3"/>
  <c r="J532" i="3"/>
  <c r="J524" i="3"/>
  <c r="J516" i="3"/>
  <c r="J508" i="3"/>
  <c r="Q10" i="3"/>
  <c r="N10" i="3"/>
  <c r="K11" i="3"/>
  <c r="G11" i="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I29" i="3" s="1"/>
  <c r="J29" i="3" s="1"/>
  <c r="J834" i="3"/>
  <c r="J832" i="3"/>
  <c r="J830" i="3"/>
  <c r="J828" i="3"/>
  <c r="J826" i="3"/>
  <c r="J824" i="3"/>
  <c r="J822" i="3"/>
  <c r="J820" i="3"/>
  <c r="J818" i="3"/>
  <c r="J816" i="3"/>
  <c r="J814" i="3"/>
  <c r="J812" i="3"/>
  <c r="J810" i="3"/>
  <c r="J808" i="3"/>
  <c r="J806" i="3"/>
  <c r="J804" i="3"/>
  <c r="J802" i="3"/>
  <c r="J800" i="3"/>
  <c r="J798" i="3"/>
  <c r="J796" i="3"/>
  <c r="J794" i="3"/>
  <c r="J792" i="3"/>
  <c r="J790" i="3"/>
  <c r="J788" i="3"/>
  <c r="J786" i="3"/>
  <c r="J784" i="3"/>
  <c r="J782" i="3"/>
  <c r="J780" i="3"/>
  <c r="J778" i="3"/>
  <c r="J776" i="3"/>
  <c r="J774" i="3"/>
  <c r="J772" i="3"/>
  <c r="J770" i="3"/>
  <c r="J768" i="3"/>
  <c r="J766" i="3"/>
  <c r="J764" i="3"/>
  <c r="J762" i="3"/>
  <c r="J760" i="3"/>
  <c r="J758" i="3"/>
  <c r="J756" i="3"/>
  <c r="J754" i="3"/>
  <c r="J752" i="3"/>
  <c r="J750" i="3"/>
  <c r="J748" i="3"/>
  <c r="J746" i="3"/>
  <c r="J744" i="3"/>
  <c r="J742" i="3"/>
  <c r="J740" i="3"/>
  <c r="J736" i="3"/>
  <c r="J734" i="3"/>
  <c r="J732" i="3"/>
  <c r="J730" i="3"/>
  <c r="J728" i="3"/>
  <c r="J726" i="3"/>
  <c r="J724" i="3"/>
  <c r="J722" i="3"/>
  <c r="J720" i="3"/>
  <c r="J718" i="3"/>
  <c r="J716" i="3"/>
  <c r="J714" i="3"/>
  <c r="J712" i="3"/>
  <c r="J710" i="3"/>
  <c r="J708" i="3"/>
  <c r="J706" i="3"/>
  <c r="J704" i="3"/>
  <c r="J702" i="3"/>
  <c r="J700" i="3"/>
  <c r="J698" i="3"/>
  <c r="J696" i="3"/>
  <c r="J694" i="3"/>
  <c r="J692" i="3"/>
  <c r="J690" i="3"/>
  <c r="J688" i="3"/>
  <c r="J686" i="3"/>
  <c r="J684" i="3"/>
  <c r="J682" i="3"/>
  <c r="J680" i="3"/>
  <c r="J678" i="3"/>
  <c r="J676" i="3"/>
  <c r="J674" i="3"/>
  <c r="J672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4" i="3"/>
  <c r="J510" i="3"/>
  <c r="J506" i="3"/>
  <c r="J502" i="3"/>
  <c r="J500" i="3"/>
  <c r="J498" i="3"/>
  <c r="J496" i="3"/>
  <c r="J494" i="3"/>
  <c r="J492" i="3"/>
  <c r="J490" i="3"/>
  <c r="J488" i="3"/>
  <c r="J486" i="3"/>
  <c r="J484" i="3"/>
  <c r="J482" i="3"/>
  <c r="J480" i="3"/>
  <c r="J478" i="3"/>
  <c r="J476" i="3"/>
  <c r="J474" i="3"/>
  <c r="J472" i="3"/>
  <c r="J468" i="3"/>
  <c r="J466" i="3"/>
  <c r="J464" i="3"/>
  <c r="J462" i="3"/>
  <c r="J460" i="3"/>
  <c r="J458" i="3"/>
  <c r="J456" i="3"/>
  <c r="J454" i="3"/>
  <c r="J452" i="3"/>
  <c r="J450" i="3"/>
  <c r="J448" i="3"/>
  <c r="J446" i="3"/>
  <c r="J444" i="3"/>
  <c r="J442" i="3"/>
  <c r="J440" i="3"/>
  <c r="J438" i="3"/>
  <c r="J436" i="3"/>
  <c r="J434" i="3"/>
  <c r="J432" i="3"/>
  <c r="J430" i="3"/>
  <c r="J428" i="3"/>
  <c r="J426" i="3"/>
  <c r="J424" i="3"/>
  <c r="J422" i="3"/>
  <c r="J420" i="3"/>
  <c r="J418" i="3"/>
  <c r="J416" i="3"/>
  <c r="J414" i="3"/>
  <c r="J412" i="3"/>
  <c r="J410" i="3"/>
  <c r="J408" i="3"/>
  <c r="J404" i="3"/>
  <c r="J402" i="3"/>
  <c r="J400" i="3"/>
  <c r="J398" i="3"/>
  <c r="J396" i="3"/>
  <c r="J394" i="3"/>
  <c r="J392" i="3"/>
  <c r="J390" i="3"/>
  <c r="J388" i="3"/>
  <c r="J386" i="3"/>
  <c r="J384" i="3"/>
  <c r="J382" i="3"/>
  <c r="J380" i="3"/>
  <c r="J378" i="3"/>
  <c r="J376" i="3"/>
  <c r="J374" i="3"/>
  <c r="J372" i="3"/>
  <c r="J370" i="3"/>
  <c r="J368" i="3"/>
  <c r="J366" i="3"/>
  <c r="J364" i="3"/>
  <c r="J362" i="3"/>
  <c r="J360" i="3"/>
  <c r="J358" i="3"/>
  <c r="J356" i="3"/>
  <c r="J51" i="3"/>
  <c r="J354" i="3"/>
  <c r="J352" i="3"/>
  <c r="J350" i="3"/>
  <c r="J348" i="3"/>
  <c r="J346" i="3"/>
  <c r="J344" i="3"/>
  <c r="J342" i="3"/>
  <c r="J340" i="3"/>
  <c r="J338" i="3"/>
  <c r="J336" i="3"/>
  <c r="J334" i="3"/>
  <c r="J332" i="3"/>
  <c r="J330" i="3"/>
  <c r="J328" i="3"/>
  <c r="J326" i="3"/>
  <c r="J324" i="3"/>
  <c r="J322" i="3"/>
  <c r="J320" i="3"/>
  <c r="J318" i="3"/>
  <c r="J316" i="3"/>
  <c r="J314" i="3"/>
  <c r="J312" i="3"/>
  <c r="J310" i="3"/>
  <c r="J306" i="3"/>
  <c r="J304" i="3"/>
  <c r="J302" i="3"/>
  <c r="J300" i="3"/>
  <c r="J298" i="3"/>
  <c r="J296" i="3"/>
  <c r="J294" i="3"/>
  <c r="J292" i="3"/>
  <c r="J290" i="3"/>
  <c r="J288" i="3"/>
  <c r="J286" i="3"/>
  <c r="J284" i="3"/>
  <c r="J282" i="3"/>
  <c r="J280" i="3"/>
  <c r="J278" i="3"/>
  <c r="J276" i="3"/>
  <c r="J274" i="3"/>
  <c r="J272" i="3"/>
  <c r="J270" i="3"/>
  <c r="J268" i="3"/>
  <c r="J266" i="3"/>
  <c r="J264" i="3"/>
  <c r="J262" i="3"/>
  <c r="J260" i="3"/>
  <c r="J258" i="3"/>
  <c r="J256" i="3"/>
  <c r="J254" i="3"/>
  <c r="J252" i="3"/>
  <c r="J250" i="3"/>
  <c r="J248" i="3"/>
  <c r="J246" i="3"/>
  <c r="J244" i="3"/>
  <c r="J242" i="3"/>
  <c r="J240" i="3"/>
  <c r="J238" i="3"/>
  <c r="J234" i="3"/>
  <c r="J232" i="3"/>
  <c r="J230" i="3"/>
  <c r="J228" i="3"/>
  <c r="J226" i="3"/>
  <c r="J224" i="3"/>
  <c r="J222" i="3"/>
  <c r="J220" i="3"/>
  <c r="J218" i="3"/>
  <c r="J216" i="3"/>
  <c r="J214" i="3"/>
  <c r="J212" i="3"/>
  <c r="J210" i="3"/>
  <c r="J208" i="3"/>
  <c r="J206" i="3"/>
  <c r="J204" i="3"/>
  <c r="J202" i="3"/>
  <c r="J200" i="3"/>
  <c r="J198" i="3"/>
  <c r="J196" i="3"/>
  <c r="J194" i="3"/>
  <c r="J192" i="3"/>
  <c r="J190" i="3"/>
  <c r="J188" i="3"/>
  <c r="J186" i="3"/>
  <c r="J184" i="3"/>
  <c r="J182" i="3"/>
  <c r="J180" i="3"/>
  <c r="J178" i="3"/>
  <c r="J176" i="3"/>
  <c r="J174" i="3"/>
  <c r="J172" i="3"/>
  <c r="J170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48" i="3"/>
  <c r="J46" i="3"/>
  <c r="J44" i="3"/>
  <c r="J42" i="3"/>
  <c r="J40" i="3"/>
  <c r="J38" i="3"/>
  <c r="J36" i="3"/>
  <c r="J34" i="3"/>
  <c r="J32" i="3"/>
  <c r="J28" i="3"/>
  <c r="J24" i="3"/>
  <c r="J20" i="3"/>
  <c r="J16" i="3"/>
  <c r="D2" i="3"/>
  <c r="F2" i="3"/>
  <c r="G2" i="3"/>
  <c r="Q137" i="3" l="1"/>
  <c r="O137" i="3"/>
  <c r="L137" i="3"/>
  <c r="P128" i="3"/>
  <c r="P130" i="3"/>
  <c r="P134" i="3"/>
  <c r="P129" i="3"/>
  <c r="P131" i="3"/>
  <c r="P133" i="3"/>
  <c r="P135" i="3"/>
  <c r="M127" i="3"/>
  <c r="M128" i="3"/>
  <c r="M130" i="3"/>
  <c r="M132" i="3"/>
  <c r="M134" i="3"/>
  <c r="M136" i="3"/>
  <c r="M129" i="3"/>
  <c r="M131" i="3"/>
  <c r="M133" i="3"/>
  <c r="M135" i="3"/>
  <c r="P124" i="3"/>
  <c r="P123" i="3"/>
  <c r="O125" i="3"/>
  <c r="P125" i="3" s="1"/>
  <c r="L125" i="3"/>
  <c r="M125" i="3" s="1"/>
  <c r="P126" i="3"/>
  <c r="M15" i="3"/>
  <c r="P17" i="3"/>
  <c r="P19" i="3"/>
  <c r="J21" i="3"/>
  <c r="M23" i="3"/>
  <c r="P25" i="3"/>
  <c r="P27" i="3"/>
  <c r="M16" i="3"/>
  <c r="P18" i="3"/>
  <c r="M20" i="3"/>
  <c r="M24" i="3"/>
  <c r="P26" i="3"/>
  <c r="M28" i="3"/>
  <c r="J30" i="3"/>
  <c r="J11" i="3"/>
  <c r="Q12" i="3"/>
  <c r="O29" i="3"/>
  <c r="L29" i="3"/>
  <c r="Q29" i="3"/>
  <c r="P15" i="3"/>
  <c r="J17" i="3"/>
  <c r="M17" i="3"/>
  <c r="M19" i="3"/>
  <c r="J19" i="3"/>
  <c r="P21" i="3"/>
  <c r="P23" i="3"/>
  <c r="J25" i="3"/>
  <c r="M25" i="3"/>
  <c r="M27" i="3"/>
  <c r="J27" i="3"/>
  <c r="M14" i="3"/>
  <c r="P16" i="3"/>
  <c r="M18" i="3"/>
  <c r="P20" i="3"/>
  <c r="M22" i="3"/>
  <c r="P24" i="3"/>
  <c r="M26" i="3"/>
  <c r="P28" i="3"/>
  <c r="J12" i="3"/>
  <c r="H127" i="3"/>
  <c r="I126" i="3"/>
  <c r="J126" i="3" s="1"/>
  <c r="H308" i="3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I307" i="3"/>
  <c r="J10" i="3"/>
  <c r="M10" i="3"/>
  <c r="J237" i="3"/>
  <c r="P8" i="3"/>
  <c r="P9" i="3"/>
  <c r="P10" i="3"/>
  <c r="M12" i="3"/>
  <c r="M11" i="3"/>
  <c r="P12" i="3"/>
  <c r="P11" i="3"/>
  <c r="Q2" i="3"/>
  <c r="O2" i="3"/>
  <c r="P2" i="3" s="1"/>
  <c r="I2" i="3"/>
  <c r="J2" i="3" s="1"/>
  <c r="L2" i="3"/>
  <c r="M2" i="3" s="1"/>
  <c r="M138" i="3" l="1"/>
  <c r="M137" i="3"/>
  <c r="P138" i="3"/>
  <c r="P137" i="3"/>
  <c r="M126" i="3"/>
  <c r="M29" i="3"/>
  <c r="M30" i="3"/>
  <c r="P30" i="3"/>
  <c r="P29" i="3"/>
  <c r="J307" i="3"/>
  <c r="J308" i="3"/>
  <c r="H407" i="3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I406" i="3"/>
  <c r="H128" i="3"/>
  <c r="I127" i="3"/>
  <c r="J127" i="3" s="1"/>
  <c r="H129" i="3" l="1"/>
  <c r="I128" i="3"/>
  <c r="J128" i="3" s="1"/>
  <c r="I470" i="3"/>
  <c r="H471" i="3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I635" i="3" s="1"/>
  <c r="J406" i="3"/>
  <c r="J407" i="3"/>
  <c r="J635" i="3" l="1"/>
  <c r="J636" i="3"/>
  <c r="J470" i="3"/>
  <c r="J471" i="3"/>
  <c r="H130" i="3"/>
  <c r="I129" i="3"/>
  <c r="J129" i="3" s="1"/>
  <c r="H131" i="3" l="1"/>
  <c r="I130" i="3"/>
  <c r="J130" i="3" s="1"/>
  <c r="H132" i="3" l="1"/>
  <c r="I131" i="3"/>
  <c r="J131" i="3" s="1"/>
  <c r="H133" i="3" l="1"/>
  <c r="I132" i="3"/>
  <c r="J132" i="3" s="1"/>
  <c r="H134" i="3" l="1"/>
  <c r="I133" i="3"/>
  <c r="J133" i="3" s="1"/>
  <c r="H135" i="3" l="1"/>
  <c r="I134" i="3"/>
  <c r="J134" i="3" s="1"/>
  <c r="H136" i="3" l="1"/>
  <c r="I135" i="3"/>
  <c r="J135" i="3" s="1"/>
  <c r="H137" i="3" l="1"/>
  <c r="I137" i="3" s="1"/>
  <c r="I136" i="3"/>
  <c r="J136" i="3" s="1"/>
  <c r="J137" i="3" l="1"/>
  <c r="J138" i="3"/>
  <c r="D458" i="1"/>
  <c r="D782" i="1"/>
  <c r="D140" i="1"/>
  <c r="D674" i="1"/>
  <c r="D296" i="1"/>
  <c r="D549" i="1"/>
  <c r="D32" i="1"/>
  <c r="D61" i="1"/>
  <c r="D647" i="1"/>
  <c r="D145" i="1"/>
  <c r="D821" i="1"/>
  <c r="D774" i="1"/>
  <c r="D60" i="1"/>
  <c r="D57" i="1"/>
  <c r="D813" i="1"/>
  <c r="D680" i="1"/>
  <c r="D154" i="1"/>
  <c r="D334" i="1"/>
  <c r="D175" i="1"/>
  <c r="D299" i="1"/>
  <c r="D228" i="1"/>
  <c r="D20" i="1"/>
  <c r="D592" i="1"/>
  <c r="D413" i="1"/>
  <c r="D246" i="1"/>
  <c r="D546" i="1"/>
  <c r="D781" i="1"/>
  <c r="D171" i="1"/>
  <c r="D314" i="1"/>
  <c r="D260" i="1"/>
  <c r="D486" i="1"/>
  <c r="D72" i="1"/>
  <c r="D802" i="1"/>
  <c r="D696" i="1"/>
  <c r="D596" i="1"/>
  <c r="D122" i="1"/>
  <c r="D698" i="1"/>
  <c r="D538" i="1"/>
  <c r="D617" i="1"/>
  <c r="D323" i="1"/>
  <c r="D793" i="1"/>
  <c r="D94" i="1"/>
  <c r="D637" i="1"/>
  <c r="D309" i="1"/>
  <c r="D377" i="1"/>
  <c r="D636" i="1"/>
  <c r="D733" i="1"/>
  <c r="D512" i="1"/>
  <c r="D369" i="1"/>
  <c r="D300" i="1"/>
  <c r="D108" i="1"/>
  <c r="D453" i="1"/>
  <c r="D585" i="1"/>
  <c r="D650" i="1"/>
  <c r="D584" i="1"/>
  <c r="D743" i="1"/>
  <c r="D642" i="1"/>
  <c r="D123" i="1"/>
  <c r="D433" i="1"/>
  <c r="D2" i="1"/>
  <c r="D23" i="1"/>
  <c r="D35" i="1"/>
  <c r="D55" i="1"/>
  <c r="D788" i="1"/>
  <c r="D347" i="1"/>
  <c r="D723" i="1"/>
  <c r="D400" i="1"/>
  <c r="D39" i="1"/>
  <c r="D484" i="1"/>
  <c r="D359" i="1"/>
  <c r="D398" i="1"/>
  <c r="D101" i="1"/>
  <c r="D425" i="1"/>
  <c r="D371" i="1"/>
  <c r="D16" i="1"/>
  <c r="D115" i="1"/>
  <c r="D335" i="1"/>
  <c r="D611" i="1"/>
  <c r="D250" i="1"/>
  <c r="D181" i="1"/>
  <c r="D232" i="1"/>
  <c r="D113" i="1"/>
  <c r="D355" i="1"/>
  <c r="D218" i="1"/>
  <c r="D153" i="1"/>
  <c r="D390" i="1"/>
  <c r="D383" i="1"/>
  <c r="D238" i="1"/>
  <c r="D27" i="1"/>
  <c r="D670" i="1"/>
  <c r="D751" i="1"/>
  <c r="D284" i="1"/>
  <c r="D489" i="1"/>
  <c r="D744" i="1"/>
  <c r="D621" i="1"/>
  <c r="D741" i="1"/>
  <c r="D322" i="1"/>
  <c r="D213" i="1"/>
  <c r="D525" i="1"/>
  <c r="D96" i="1"/>
  <c r="D619" i="1"/>
  <c r="D388" i="1"/>
  <c r="D812" i="1"/>
  <c r="D290" i="1"/>
  <c r="D448" i="1"/>
  <c r="D810" i="1"/>
  <c r="D533" i="1"/>
  <c r="D658" i="1"/>
  <c r="D92" i="1"/>
  <c r="D498" i="1"/>
  <c r="D661" i="1"/>
  <c r="D780" i="1"/>
  <c r="D571" i="1"/>
  <c r="D605" i="1"/>
  <c r="D818" i="1"/>
  <c r="D365" i="1"/>
  <c r="D156" i="1"/>
  <c r="D255" i="1"/>
  <c r="D363" i="1"/>
  <c r="D702" i="1"/>
  <c r="D601" i="1"/>
  <c r="D416" i="1"/>
  <c r="D305" i="1"/>
  <c r="D566" i="1"/>
  <c r="D649" i="1"/>
  <c r="D59" i="1"/>
  <c r="D86" i="1"/>
  <c r="D370" i="1"/>
  <c r="D271" i="1"/>
  <c r="D522" i="1"/>
  <c r="D651" i="1"/>
  <c r="D404" i="1"/>
  <c r="D186" i="1"/>
  <c r="D772" i="1"/>
  <c r="D249" i="1"/>
  <c r="D38" i="1"/>
  <c r="D532" i="1"/>
  <c r="D775" i="1"/>
  <c r="D149" i="1"/>
  <c r="D210" i="1"/>
  <c r="D152" i="1"/>
  <c r="D450" i="1"/>
  <c r="D403" i="1"/>
  <c r="D11" i="1"/>
  <c r="D350" i="1"/>
  <c r="D795" i="1"/>
  <c r="D345" i="1"/>
  <c r="D618" i="1"/>
  <c r="D687" i="1"/>
  <c r="D68" i="1"/>
  <c r="D679" i="1"/>
  <c r="D160" i="1"/>
  <c r="D626" i="1"/>
  <c r="D188" i="1"/>
  <c r="D89" i="1"/>
  <c r="D80" i="1"/>
  <c r="D578" i="1"/>
  <c r="D421" i="1"/>
  <c r="D195" i="1"/>
  <c r="D822" i="1"/>
  <c r="D705" i="1"/>
  <c r="D631" i="1"/>
  <c r="D161" i="1"/>
  <c r="D815" i="1"/>
  <c r="D714" i="1"/>
  <c r="D104" i="1"/>
  <c r="D17" i="1"/>
  <c r="D289" i="1"/>
  <c r="D274" i="1"/>
  <c r="D411" i="1"/>
  <c r="D824" i="1"/>
  <c r="D319" i="1"/>
  <c r="D816" i="1"/>
  <c r="D711" i="1"/>
  <c r="D42" i="1"/>
  <c r="D529" i="1"/>
  <c r="D253" i="1"/>
  <c r="D625" i="1"/>
  <c r="D663" i="1"/>
  <c r="D648" i="1"/>
  <c r="D217" i="1"/>
  <c r="D270" i="1"/>
  <c r="D184" i="1"/>
  <c r="D373" i="1"/>
  <c r="D119" i="1"/>
  <c r="D607" i="1"/>
  <c r="D278" i="1"/>
  <c r="D739" i="1"/>
  <c r="D586" i="1"/>
  <c r="D193" i="1"/>
  <c r="D275" i="1"/>
  <c r="D451" i="1"/>
  <c r="D547" i="1"/>
  <c r="D28" i="1"/>
  <c r="D358" i="1"/>
  <c r="D385" i="1"/>
  <c r="D221" i="1"/>
  <c r="D380" i="1"/>
  <c r="D34" i="1"/>
  <c r="D476" i="1"/>
  <c r="D740" i="1"/>
  <c r="D541" i="1"/>
  <c r="D488" i="1"/>
  <c r="D209" i="1"/>
  <c r="D519" i="1"/>
  <c r="D828" i="1"/>
  <c r="D415" i="1"/>
  <c r="D729" i="1"/>
  <c r="D265" i="1"/>
  <c r="D62" i="1"/>
  <c r="D412" i="1"/>
  <c r="D37" i="1"/>
  <c r="D8" i="1"/>
  <c r="D829" i="1"/>
  <c r="D580" i="1"/>
  <c r="D120" i="1"/>
  <c r="D288" i="1"/>
  <c r="D31" i="1"/>
  <c r="D435" i="1"/>
  <c r="D526" i="1"/>
  <c r="D819" i="1"/>
  <c r="D464" i="1"/>
  <c r="D311" i="1"/>
  <c r="D264" i="1"/>
  <c r="D805" i="1"/>
  <c r="D593" i="1"/>
  <c r="D457" i="1"/>
  <c r="D492" i="1"/>
  <c r="D609" i="1"/>
  <c r="D343" i="1"/>
  <c r="D493" i="1"/>
  <c r="D65" i="1"/>
  <c r="D422" i="1"/>
  <c r="D721" i="1"/>
  <c r="D54" i="1"/>
  <c r="D368" i="1"/>
  <c r="D18" i="1"/>
  <c r="D320" i="1"/>
  <c r="D701" i="1"/>
  <c r="D749" i="1"/>
  <c r="D672" i="1"/>
  <c r="D565" i="1"/>
  <c r="D497" i="1"/>
  <c r="D499" i="1"/>
  <c r="D633" i="1"/>
  <c r="D191" i="1"/>
  <c r="D331" i="1"/>
  <c r="D736" i="1"/>
  <c r="D189" i="1"/>
  <c r="D583" i="1"/>
  <c r="D624" i="1"/>
  <c r="D21" i="1"/>
  <c r="D503" i="1"/>
  <c r="D640" i="1"/>
  <c r="D301" i="1"/>
  <c r="D15" i="1"/>
  <c r="D414" i="1"/>
  <c r="D678" i="1"/>
  <c r="D81" i="1"/>
  <c r="D224" i="1"/>
  <c r="D610" i="1"/>
  <c r="D475" i="1"/>
  <c r="D712" i="1"/>
  <c r="D460" i="1"/>
  <c r="D107" i="1"/>
  <c r="D440" i="1"/>
  <c r="D587" i="1"/>
  <c r="D36" i="1"/>
  <c r="D281" i="1"/>
  <c r="D30" i="1"/>
  <c r="D87" i="1"/>
  <c r="D677" i="1"/>
  <c r="D755" i="1"/>
  <c r="D66" i="1"/>
  <c r="D539" i="1"/>
  <c r="D324" i="1"/>
  <c r="D74" i="1"/>
  <c r="D446" i="1"/>
  <c r="D589" i="1"/>
  <c r="D645" i="1"/>
  <c r="D63" i="1"/>
  <c r="D515" i="1"/>
  <c r="D384" i="1"/>
  <c r="D47" i="1"/>
  <c r="D569" i="1"/>
  <c r="D262" i="1"/>
  <c r="D33" i="1"/>
  <c r="D629" i="1"/>
  <c r="D336" i="1"/>
  <c r="D669" i="1"/>
  <c r="D438" i="1"/>
  <c r="D176" i="1"/>
  <c r="D800" i="1"/>
  <c r="D686" i="1"/>
  <c r="D595" i="1"/>
  <c r="D671" i="1"/>
  <c r="D177" i="1"/>
  <c r="D483" i="1"/>
  <c r="D367" i="1"/>
  <c r="D655" i="1"/>
  <c r="D820" i="1"/>
  <c r="D49" i="1"/>
  <c r="D173" i="1"/>
  <c r="D720" i="1"/>
  <c r="D283" i="1"/>
  <c r="D276" i="1"/>
  <c r="D5" i="1"/>
  <c r="D695" i="1"/>
  <c r="D106" i="1"/>
  <c r="D393" i="1"/>
  <c r="D206" i="1"/>
  <c r="D327" i="1"/>
  <c r="D573" i="1"/>
  <c r="D535" i="1"/>
  <c r="D627" i="1"/>
  <c r="D726" i="1"/>
  <c r="D291" i="1"/>
  <c r="D111" i="1"/>
  <c r="D316" i="1"/>
  <c r="D598" i="1"/>
  <c r="D630" i="1"/>
  <c r="D90" i="1"/>
  <c r="D759" i="1"/>
  <c r="D429" i="1"/>
  <c r="D222" i="1"/>
  <c r="D709" i="1"/>
  <c r="D756" i="1"/>
  <c r="D691" i="1"/>
  <c r="D757" i="1"/>
  <c r="D353" i="1"/>
  <c r="D381" i="1"/>
  <c r="D297" i="1"/>
  <c r="D302" i="1"/>
  <c r="D266" i="1"/>
  <c r="D229" i="1"/>
  <c r="D769" i="1"/>
  <c r="D562" i="1"/>
  <c r="D273" i="1"/>
  <c r="D728" i="1"/>
  <c r="D582" i="1"/>
  <c r="D487" i="1"/>
  <c r="D261" i="1"/>
  <c r="D646" i="1"/>
  <c r="D330" i="1"/>
  <c r="D474" i="1"/>
  <c r="D117" i="1"/>
  <c r="D430" i="1"/>
  <c r="D798" i="1"/>
  <c r="D506" i="1"/>
  <c r="D644" i="1"/>
  <c r="D272" i="1"/>
  <c r="D445" i="1"/>
  <c r="D676" i="1"/>
  <c r="D9" i="1"/>
  <c r="D279" i="1"/>
  <c r="D419" i="1"/>
  <c r="D180" i="1"/>
  <c r="D704" i="1"/>
  <c r="D192" i="1"/>
  <c r="D667" i="1"/>
  <c r="D542" i="1"/>
  <c r="D231" i="1"/>
  <c r="D590" i="1"/>
  <c r="D144" i="1"/>
  <c r="D420" i="1"/>
  <c r="D78" i="1"/>
  <c r="D12" i="1"/>
  <c r="D25" i="1"/>
  <c r="D294" i="1"/>
  <c r="D807" i="1"/>
  <c r="D614" i="1"/>
  <c r="D76" i="1"/>
  <c r="D352" i="1"/>
  <c r="D613" i="1"/>
  <c r="D434" i="1"/>
  <c r="D226" i="1"/>
  <c r="D410" i="1"/>
  <c r="D531" i="1"/>
  <c r="D395" i="1"/>
  <c r="D623" i="1"/>
  <c r="D179" i="1"/>
  <c r="D64" i="1"/>
  <c r="D504" i="1"/>
  <c r="D216" i="1"/>
  <c r="D508" i="1"/>
  <c r="D417" i="1"/>
  <c r="D298" i="1"/>
  <c r="D190" i="1"/>
  <c r="D168" i="1"/>
  <c r="D764" i="1"/>
  <c r="D555" i="1"/>
  <c r="D758" i="1"/>
  <c r="D463" i="1"/>
  <c r="D495" i="1"/>
  <c r="D293" i="1"/>
  <c r="D540" i="1"/>
  <c r="D194" i="1"/>
  <c r="D665" i="1"/>
  <c r="D204" i="1"/>
  <c r="D597" i="1"/>
  <c r="D198" i="1"/>
  <c r="D6" i="1"/>
  <c r="D703" i="1"/>
  <c r="D727" i="1"/>
  <c r="D431" i="1"/>
  <c r="D333" i="1"/>
  <c r="D43" i="1"/>
  <c r="D778" i="1"/>
  <c r="D718" i="1"/>
  <c r="D3" i="1"/>
  <c r="D13" i="1"/>
  <c r="D248" i="1"/>
  <c r="D146" i="1"/>
  <c r="D214" i="1"/>
  <c r="D375" i="1"/>
  <c r="D401" i="1"/>
  <c r="D591" i="1"/>
  <c r="D138" i="1"/>
  <c r="D321" i="1"/>
  <c r="D252" i="1"/>
  <c r="D165" i="1"/>
  <c r="D235" i="1"/>
  <c r="D604" i="1"/>
  <c r="D524" i="1"/>
  <c r="D427" i="1"/>
  <c r="D423" i="1"/>
  <c r="D75" i="1"/>
  <c r="D599" i="1"/>
  <c r="D172" i="1"/>
  <c r="D201" i="1"/>
  <c r="D329" i="1"/>
  <c r="D219" i="1"/>
  <c r="D45" i="1"/>
  <c r="D779" i="1"/>
  <c r="D241" i="1"/>
  <c r="D710" i="1"/>
  <c r="D693" i="1"/>
  <c r="D615" i="1"/>
  <c r="D500" i="1"/>
  <c r="D659" i="1"/>
  <c r="D791" i="1"/>
  <c r="D577" i="1"/>
  <c r="D139" i="1"/>
  <c r="D567" i="1"/>
  <c r="D797" i="1"/>
  <c r="D162" i="1"/>
  <c r="D513" i="1"/>
  <c r="D245" i="1"/>
  <c r="D93" i="1"/>
  <c r="D392" i="1"/>
  <c r="D787" i="1"/>
  <c r="D668" i="1"/>
  <c r="D199" i="1"/>
  <c r="D608" i="1"/>
  <c r="D244" i="1"/>
  <c r="D485" i="1"/>
  <c r="D766" i="1"/>
  <c r="D402" i="1"/>
  <c r="D602" i="1"/>
  <c r="D600" i="1"/>
  <c r="D24" i="1"/>
  <c r="D183" i="1"/>
  <c r="D666" i="1"/>
  <c r="D225" i="1"/>
  <c r="D760" i="1"/>
  <c r="D424" i="1"/>
  <c r="D360" i="1"/>
  <c r="D95" i="1"/>
  <c r="D58" i="1"/>
  <c r="D71" i="1"/>
  <c r="D550" i="1"/>
  <c r="D366" i="1"/>
  <c r="D518" i="1"/>
  <c r="D643" i="1"/>
  <c r="D673" i="1"/>
  <c r="D557" i="1"/>
  <c r="D496" i="1"/>
  <c r="D558" i="1"/>
  <c r="D340" i="1"/>
  <c r="D100" i="1"/>
  <c r="D552" i="1"/>
  <c r="D418" i="1"/>
  <c r="D553" i="1"/>
  <c r="D689" i="1"/>
  <c r="D234" i="1"/>
  <c r="D509" i="1"/>
  <c r="D280" i="1"/>
  <c r="D588" i="1"/>
  <c r="D554" i="1"/>
  <c r="D439" i="1"/>
  <c r="D510" i="1"/>
  <c r="D832" i="1"/>
  <c r="D405" i="1"/>
  <c r="D51" i="1"/>
  <c r="D143" i="1"/>
  <c r="D469" i="1"/>
  <c r="D109" i="1"/>
  <c r="D70" i="1"/>
  <c r="D103" i="1"/>
  <c r="D174" i="1"/>
  <c r="D594" i="1"/>
  <c r="D295" i="1"/>
  <c r="D118" i="1"/>
  <c r="D831" i="1"/>
  <c r="D761" i="1"/>
  <c r="D606" i="1"/>
  <c r="D26" i="1"/>
  <c r="D574" i="1"/>
  <c r="D572" i="1"/>
  <c r="D773" i="1"/>
  <c r="D364" i="1"/>
  <c r="D825" i="1"/>
  <c r="D325" i="1"/>
  <c r="D169" i="1"/>
  <c r="D259" i="1"/>
  <c r="D752" i="1"/>
  <c r="D730" i="1"/>
  <c r="D806" i="1"/>
  <c r="D520" i="1"/>
  <c r="D467" i="1"/>
  <c r="D472" i="1"/>
  <c r="D713" i="1"/>
  <c r="D517" i="1"/>
  <c r="D719" i="1"/>
  <c r="D771" i="1"/>
  <c r="D804" i="1"/>
  <c r="D834" i="1"/>
  <c r="D85" i="1"/>
  <c r="D441" i="1"/>
  <c r="D170" i="1"/>
  <c r="D664" i="1"/>
  <c r="D682" i="1"/>
  <c r="D315" i="1"/>
  <c r="D784" i="1"/>
  <c r="D465" i="1"/>
  <c r="D716" i="1"/>
  <c r="D357" i="1"/>
  <c r="D706" i="1"/>
  <c r="D765" i="1"/>
  <c r="D560" i="1"/>
  <c r="D634" i="1"/>
  <c r="D796" i="1"/>
  <c r="D215" i="1"/>
  <c r="D164" i="1"/>
  <c r="D536" i="1"/>
  <c r="D97" i="1"/>
  <c r="D318" i="1"/>
  <c r="D516" i="1"/>
  <c r="D684" i="1"/>
  <c r="D754" i="1"/>
  <c r="D110" i="1"/>
  <c r="D799" i="1"/>
  <c r="D163" i="1"/>
  <c r="D374" i="1"/>
  <c r="D521" i="1"/>
  <c r="D338" i="1"/>
  <c r="D53" i="1"/>
  <c r="D7" i="1"/>
  <c r="D768" i="1"/>
  <c r="D157" i="1"/>
  <c r="D391" i="1"/>
  <c r="D833" i="1"/>
  <c r="D456" i="1"/>
  <c r="D628" i="1"/>
  <c r="D148" i="1"/>
  <c r="D141" i="1"/>
  <c r="D239" i="1"/>
  <c r="D428" i="1"/>
  <c r="D462" i="1"/>
  <c r="D494" i="1"/>
  <c r="D303" i="1"/>
  <c r="D378" i="1"/>
  <c r="D835" i="1"/>
  <c r="D397" i="1"/>
  <c r="D317" i="1"/>
  <c r="D396" i="1"/>
  <c r="D466" i="1"/>
  <c r="D19" i="1"/>
  <c r="D208" i="1"/>
  <c r="D313" i="1"/>
  <c r="D147" i="1"/>
  <c r="D745" i="1"/>
  <c r="D620" i="1"/>
  <c r="D654" i="1"/>
  <c r="D178" i="1"/>
  <c r="D223" i="1"/>
  <c r="D482" i="1"/>
  <c r="D285" i="1"/>
  <c r="D700" i="1"/>
  <c r="D220" i="1"/>
  <c r="D102" i="1"/>
  <c r="D344" i="1"/>
  <c r="D732" i="1"/>
  <c r="D212" i="1"/>
  <c r="D675" i="1"/>
  <c r="D44" i="1"/>
  <c r="D478" i="1"/>
  <c r="D287" i="1"/>
  <c r="D326" i="1"/>
  <c r="D523" i="1"/>
  <c r="D480" i="1"/>
  <c r="D491" i="1"/>
  <c r="D794" i="1"/>
  <c r="D116" i="1"/>
  <c r="D337" i="1"/>
  <c r="D707" i="1"/>
  <c r="D207" i="1"/>
  <c r="D742" i="1"/>
  <c r="D652" i="1"/>
  <c r="D257" i="1"/>
  <c r="D490" i="1"/>
  <c r="D46" i="1"/>
  <c r="D447" i="1"/>
  <c r="D348" i="1"/>
  <c r="D242" i="1"/>
  <c r="D662" i="1"/>
  <c r="D501" i="1"/>
  <c r="D200" i="1"/>
  <c r="D203" i="1"/>
  <c r="D376" i="1"/>
  <c r="D548" i="1"/>
  <c r="D426" i="1"/>
  <c r="D389" i="1"/>
  <c r="D581" i="1"/>
  <c r="D724" i="1"/>
  <c r="D22" i="1"/>
  <c r="D10" i="1"/>
  <c r="D251" i="1"/>
  <c r="D481" i="1"/>
  <c r="D747" i="1"/>
  <c r="D409" i="1"/>
  <c r="D563" i="1"/>
  <c r="D267" i="1"/>
  <c r="D690" i="1"/>
  <c r="D511" i="1"/>
  <c r="D505" i="1"/>
  <c r="D639" i="1"/>
  <c r="D561" i="1"/>
  <c r="D564" i="1"/>
  <c r="D399" i="1"/>
  <c r="D443" i="1"/>
  <c r="D823" i="1"/>
  <c r="D534" i="1"/>
  <c r="D444" i="1"/>
  <c r="D306" i="1"/>
  <c r="D830" i="1"/>
  <c r="D84" i="1"/>
  <c r="D653" i="1"/>
  <c r="D461" i="1"/>
  <c r="D254" i="1"/>
  <c r="D777" i="1"/>
  <c r="D708" i="1"/>
  <c r="D545" i="1"/>
  <c r="D14" i="1"/>
  <c r="D657" i="1"/>
  <c r="D166" i="1"/>
  <c r="D258" i="1"/>
  <c r="D685" i="1"/>
  <c r="D286" i="1"/>
  <c r="D454" i="1"/>
  <c r="D150" i="1"/>
  <c r="D349" i="1"/>
  <c r="D386" i="1"/>
  <c r="D543" i="1"/>
  <c r="D269" i="1"/>
  <c r="D354" i="1"/>
  <c r="D638" i="1"/>
  <c r="D612" i="1"/>
  <c r="D817" i="1"/>
  <c r="D449" i="1"/>
  <c r="D342" i="1"/>
  <c r="D328" i="1"/>
  <c r="D158" i="1"/>
  <c r="D551" i="1"/>
  <c r="D83" i="1"/>
  <c r="D432" i="1"/>
  <c r="D202" i="1"/>
  <c r="D785" i="1"/>
  <c r="D394" i="1"/>
  <c r="D197" i="1"/>
  <c r="D579" i="1"/>
  <c r="D530" i="1"/>
  <c r="D559" i="1"/>
  <c r="D641" i="1"/>
  <c r="D786" i="1"/>
  <c r="D437" i="1"/>
  <c r="D683" i="1"/>
  <c r="D556" i="1"/>
  <c r="D52" i="1"/>
  <c r="D656" i="1"/>
  <c r="D356" i="1"/>
  <c r="D4" i="1"/>
</calcChain>
</file>

<file path=xl/sharedStrings.xml><?xml version="1.0" encoding="utf-8"?>
<sst xmlns="http://schemas.openxmlformats.org/spreadsheetml/2006/main" count="4665" uniqueCount="1457">
  <si>
    <t>lodge_location_1_1_1_A</t>
  </si>
  <si>
    <t>lodge_location_1_1_1_B</t>
  </si>
  <si>
    <t>lodge_location_1_1_1_C</t>
  </si>
  <si>
    <t>lodge_location_1_1_1_D</t>
  </si>
  <si>
    <t>lodge_location_1_1_1_E</t>
  </si>
  <si>
    <t>lodge_location_1_1_1_F</t>
  </si>
  <si>
    <t>lodge_location_1_1_1_G</t>
  </si>
  <si>
    <t>lodge_location_1_1_1_H</t>
  </si>
  <si>
    <t>lodge_location_1_1_1_I</t>
  </si>
  <si>
    <t>lodge_location_1_2_1_A</t>
  </si>
  <si>
    <t>lodge_location_1_2_1_B</t>
  </si>
  <si>
    <t>lodge_location_1_2_1_C</t>
  </si>
  <si>
    <t>lodge_location_1_2_1_D_a</t>
  </si>
  <si>
    <t>lodge_location_1_2_1_D_b</t>
  </si>
  <si>
    <t>lodge_location_1_2_1_D_c</t>
  </si>
  <si>
    <t>lodge_location_1_2_1_D_d</t>
  </si>
  <si>
    <t>lodge_location_1_2_1_E</t>
  </si>
  <si>
    <t>lodge_location_1_2_1_F</t>
  </si>
  <si>
    <t>lodge_location_1_2_1_G_a</t>
  </si>
  <si>
    <t>lodge_location_1_2_1_G_b</t>
  </si>
  <si>
    <t>lodge_location_1_2_1_G_c</t>
  </si>
  <si>
    <t>lodge_location_1_2_1_H</t>
  </si>
  <si>
    <t>lodge_location_1_2_1_I</t>
  </si>
  <si>
    <t>lodge_location_1_2_1_J</t>
  </si>
  <si>
    <t>lodge_location_1_2_1_K</t>
  </si>
  <si>
    <t>lodge_location_1_2_1_L</t>
  </si>
  <si>
    <t>lodge_location_1_2_1_M</t>
  </si>
  <si>
    <t>lodge_location_1_2_1_N</t>
  </si>
  <si>
    <t>lodge_building_2_1_1_A</t>
  </si>
  <si>
    <t>lodge_building_2_1_1_B</t>
  </si>
  <si>
    <t>lodge_building_2_1_1_C</t>
  </si>
  <si>
    <t>lodge_building_2_1_1_D</t>
  </si>
  <si>
    <t>lodge_building_2_1_1_E</t>
  </si>
  <si>
    <t>lodge_building_2_1_1_F</t>
  </si>
  <si>
    <t>lodge_building_2_1_1_G</t>
  </si>
  <si>
    <t>lodge_building_2_1_1_H</t>
  </si>
  <si>
    <t>lodge_building_2_1_1_I</t>
  </si>
  <si>
    <t>lodge_building_2_1_1_J</t>
  </si>
  <si>
    <t>lodge_building_2_1_1_K</t>
  </si>
  <si>
    <t>lodge_building_2_2_1_A</t>
  </si>
  <si>
    <t>lodge_building_2_3_1_A</t>
  </si>
  <si>
    <t>lodge_building_2_3_1_B</t>
  </si>
  <si>
    <t>lodge_building_2_3_1_C</t>
  </si>
  <si>
    <t>lodge_building_2_3_1_D</t>
  </si>
  <si>
    <t>lodge_building_2_3_1_E</t>
  </si>
  <si>
    <t>lodge_building_2_3_1_F</t>
  </si>
  <si>
    <t>lodge_building_2_3_1_G</t>
  </si>
  <si>
    <t>lodge_building_2_4_1_A</t>
  </si>
  <si>
    <t>lodge_building_2_4_1_B</t>
  </si>
  <si>
    <t>lodge_front_office_3_1_1_A</t>
  </si>
  <si>
    <t>lodge_front_office_3_1_1_B</t>
  </si>
  <si>
    <t>lodge_front_office_3_1_1_C</t>
  </si>
  <si>
    <t>lodge_front_office_3_1_1_D</t>
  </si>
  <si>
    <t>lodge_front_office_3_1_1_E</t>
  </si>
  <si>
    <t>lodge_front_office_3_1_1_F</t>
  </si>
  <si>
    <t>lodge_front_office_3_2_1_A</t>
  </si>
  <si>
    <t>lodge_front_office_3_2_1_B_a</t>
  </si>
  <si>
    <t>lodge_front_office_3_2_1_B_b</t>
  </si>
  <si>
    <t>lodge_front_office_3_2_1_B_c</t>
  </si>
  <si>
    <t>lodge_front_office_3_2_1_C_a</t>
  </si>
  <si>
    <t>lodge_front_office_3_2_1_C_b</t>
  </si>
  <si>
    <t>lodge_front_office_3_2_1_C_c</t>
  </si>
  <si>
    <t>lodge_front_office_3_2_1_D_a</t>
  </si>
  <si>
    <t>lodge_front_office_3_2_1_D_b</t>
  </si>
  <si>
    <t>lodge_front_office_3_2_1_D_c</t>
  </si>
  <si>
    <t>lodge_front_office_3_2_1_D_d</t>
  </si>
  <si>
    <t>lodge_front_office_3_3_1_A</t>
  </si>
  <si>
    <t>lodge_front_office_3_3_1_B</t>
  </si>
  <si>
    <t>lodge_front_office_3_4_1_A_a</t>
  </si>
  <si>
    <t>lodge_front_office_3_4_1_A_b</t>
  </si>
  <si>
    <t>lodge_front_office_3_4_1_A_c</t>
  </si>
  <si>
    <t>lodge_front_office_3_4_1_A_d</t>
  </si>
  <si>
    <t>lodge_front_office_3_5_1_A</t>
  </si>
  <si>
    <t>lodge_front_office_3_5_1_B</t>
  </si>
  <si>
    <t>lodge_front_office_3_5_1_C</t>
  </si>
  <si>
    <t>lodge_front_office_3_5_1_D</t>
  </si>
  <si>
    <t>lodge_front_office_3_6_1_A</t>
  </si>
  <si>
    <t>lodge_front_office_3_6_1_B</t>
  </si>
  <si>
    <t>lodge_front_office_3_7_1_A</t>
  </si>
  <si>
    <t>lodge_front_office_3_7_1_B</t>
  </si>
  <si>
    <t>lodge_front_office_3_7_1_C</t>
  </si>
  <si>
    <t>lodge_front_office_3_8_1_A_a</t>
  </si>
  <si>
    <t>lodge_front_office_3_8_1_A_b</t>
  </si>
  <si>
    <t>lodge_front_office_3_8_1_A_c</t>
  </si>
  <si>
    <t>lodge_front_office_3_8_1_B_a</t>
  </si>
  <si>
    <t>lodge_front_office_3_8_1_B_b</t>
  </si>
  <si>
    <t>lodge_front_office_3_8_1_B_c</t>
  </si>
  <si>
    <t>lodge_front_office_3_9_1_A</t>
  </si>
  <si>
    <t>lodge_front_office_3_9_1_B</t>
  </si>
  <si>
    <t>lodge_front_office_3_9_1_C</t>
  </si>
  <si>
    <t>lodge_lobby_lounge_other_public_areas_4_1_1_A</t>
  </si>
  <si>
    <t>lodge_lobby_lounge_other_public_areas_4_1_1_B</t>
  </si>
  <si>
    <t>lodge_lobby_lounge_other_public_areas_4_1_1_C</t>
  </si>
  <si>
    <t>lodge_lobby_lounge_other_public_areas_4_1_1_D</t>
  </si>
  <si>
    <t>lodge_lobby_lounge_other_public_areas_4_1_1_E</t>
  </si>
  <si>
    <t>lodge_lobby_lounge_other_public_areas_4_1_1_F</t>
  </si>
  <si>
    <t>lodge_lobby_lounge_other_public_areas_4_1_1_G</t>
  </si>
  <si>
    <t>lodge_lobby_lounge_other_public_areas_4_2_1_A</t>
  </si>
  <si>
    <t>lodge_lobby_lounge_other_public_areas_4_3_1_A</t>
  </si>
  <si>
    <t>lodge_lobby_lounge_other_public_areas_4_3_1_B_a</t>
  </si>
  <si>
    <t>lodge_lobby_lounge_other_public_areas_4_3_1_B_b</t>
  </si>
  <si>
    <t>lodge_lobby_lounge_other_public_areas_4_3_1_B_c</t>
  </si>
  <si>
    <t>lodge_lobby_lounge_other_public_areas_4_3_1_B_d</t>
  </si>
  <si>
    <t>lodge_lobby_lounge_other_public_areas_4_3_1_C</t>
  </si>
  <si>
    <t>lodge_lobby_lounge_other_public_areas_4_4_1_A</t>
  </si>
  <si>
    <t>lodge_lobby_lounge_other_public_areas_4_4_1_B</t>
  </si>
  <si>
    <t>lodge_lobby_lounge_other_public_areas_4_4_1_C</t>
  </si>
  <si>
    <t>lodge_lobby_lounge_other_public_areas_4_4_1_D_a</t>
  </si>
  <si>
    <t>lodge_lobby_lounge_other_public_areas_4_4_1_D_b</t>
  </si>
  <si>
    <t>lodge_lobby_lounge_other_public_areas_4_4_1_E</t>
  </si>
  <si>
    <t>lodge_lobby_lounge_other_public_areas_4_4_1_F</t>
  </si>
  <si>
    <t>lodge_lobby_lounge_other_public_areas_4_5_1_A</t>
  </si>
  <si>
    <t>lodge_lobby_lounge_other_public_areas_4_5_1_B</t>
  </si>
  <si>
    <t>lodge_lobby_lounge_other_public_areas_4_6_1_A</t>
  </si>
  <si>
    <t>lodge_lobby_lounge_other_public_areas_4_6_1_B</t>
  </si>
  <si>
    <t>lodge_lobby_lounge_other_public_areas_4_6_1_C</t>
  </si>
  <si>
    <t>lodge_lobby_lounge_other_public_areas_4_6_1_D</t>
  </si>
  <si>
    <t>lodge_lobby_lounge_other_public_areas_4_6_1_E</t>
  </si>
  <si>
    <t>lodge_lobby_lounge_other_public_areas_4_6_1_F</t>
  </si>
  <si>
    <t>lodge_lobby_lounge_other_public_areas_4_6_1_G</t>
  </si>
  <si>
    <t>lodge_lobby_lounge_other_public_areas_4_7_1_A</t>
  </si>
  <si>
    <t>lodge_lobby_lounge_other_public_areas_4_7_1_B</t>
  </si>
  <si>
    <t>lodge_lobby_lounge_other_public_areas_4_7_1_C</t>
  </si>
  <si>
    <t>lodge_lobby_lounge_other_public_areas_4_8_1_A</t>
  </si>
  <si>
    <t>lodge_function_rooms_5_1_1_A</t>
  </si>
  <si>
    <t>lodge_function_rooms_5_1_1_B</t>
  </si>
  <si>
    <t>lodge_function_rooms_5_1_1_C</t>
  </si>
  <si>
    <t>lodge_function_rooms_5_1_1_D</t>
  </si>
  <si>
    <t>lodge_function_rooms_5_1_1_E</t>
  </si>
  <si>
    <t>lodge_function_rooms_5_1_1_F</t>
  </si>
  <si>
    <t>lodge_function_rooms_5_1_1_G</t>
  </si>
  <si>
    <t>lodge_function_rooms_5_1_1_H</t>
  </si>
  <si>
    <t>lodge_function_rooms_5_1_1_I</t>
  </si>
  <si>
    <t>lodge_function_rooms_5_1_1_J</t>
  </si>
  <si>
    <t>lodge_function_rooms_5_1_1_K</t>
  </si>
  <si>
    <t>lodge_function_rooms_5_1_1_L</t>
  </si>
  <si>
    <t>lodge_restaurants_6_1_1_A</t>
  </si>
  <si>
    <t>lodge_restaurants_6_1_1_B</t>
  </si>
  <si>
    <t>lodge_restaurants_6_1_1_C</t>
  </si>
  <si>
    <t>lodge_restaurants_6_1_1_D</t>
  </si>
  <si>
    <t>lodge_restaurants_6_1_1_E</t>
  </si>
  <si>
    <t>lodge_restaurants_6_2_1_A</t>
  </si>
  <si>
    <t>lodge_restaurants_6_2_1_B</t>
  </si>
  <si>
    <t>lodge_restaurants_6_2_1_C</t>
  </si>
  <si>
    <t>lodge_restaurants_6_2_1_D</t>
  </si>
  <si>
    <t>lodge_restaurants_6_2_1_E</t>
  </si>
  <si>
    <t>lodge_restaurants_6_2_1_F</t>
  </si>
  <si>
    <t>lodge_restaurants_6_2_1_G</t>
  </si>
  <si>
    <t>lodge_restaurants_6_2_1_H</t>
  </si>
  <si>
    <t>lodge_restaurants_6_2_1_I</t>
  </si>
  <si>
    <t>lodge_restaurants_6_3_1_A</t>
  </si>
  <si>
    <t>lodge_restaurants_6_3_1_B</t>
  </si>
  <si>
    <t>lodge_restaurants_6_3_1_C</t>
  </si>
  <si>
    <t>lodge_restaurants_6_3_1_D</t>
  </si>
  <si>
    <t>lodge_restaurants_6_4_1_A</t>
  </si>
  <si>
    <t>lodge_restaurants_6_4_1_B</t>
  </si>
  <si>
    <t>lodge_restaurants_6_4_1_C</t>
  </si>
  <si>
    <t>lodge_restaurants_6_4_1_D</t>
  </si>
  <si>
    <t>lodge_restaurants_6_5_1_A</t>
  </si>
  <si>
    <t>lodge_restaurants_6_5_1_B</t>
  </si>
  <si>
    <t>lodge_restaurants_6_5_1_C</t>
  </si>
  <si>
    <t>lodge_restaurants_6_5_1_D</t>
  </si>
  <si>
    <t>lodge_restaurants_6_5_1_E</t>
  </si>
  <si>
    <t>lodge_restaurants_6_5_1_F</t>
  </si>
  <si>
    <t>lodge_restaurants_6_5_1_G</t>
  </si>
  <si>
    <t>lodge_restaurants_6_5_1_H</t>
  </si>
  <si>
    <t>lodge_restaurants_6_6_1_A</t>
  </si>
  <si>
    <t>lodge_restaurants_6_6_1_B</t>
  </si>
  <si>
    <t>lodge_restaurants_6_6_1_C</t>
  </si>
  <si>
    <t>lodge_restaurants_6_6_1_D</t>
  </si>
  <si>
    <t>lodge_restaurants_6_6_1_E</t>
  </si>
  <si>
    <t>lodge_restaurants_6_6_1_F_a</t>
  </si>
  <si>
    <t>lodge_restaurants_6_6_1_F_b</t>
  </si>
  <si>
    <t>lodge_restaurants_6_6_1_F_c</t>
  </si>
  <si>
    <t>lodge_restaurants_6_6_1_F_d</t>
  </si>
  <si>
    <t>lodge_restaurants_6_6_1_G</t>
  </si>
  <si>
    <t>lodge_restaurants_6_6_1_H_a</t>
  </si>
  <si>
    <t>lodge_restaurants_6_6_1_H_b</t>
  </si>
  <si>
    <t>lodge_restaurants_6_6_1_H_c</t>
  </si>
  <si>
    <t>lodge_restaurants_6_6_1_I</t>
  </si>
  <si>
    <t>lodge_restaurants_6_6_1_J</t>
  </si>
  <si>
    <t>lodge_restaurants_6_7_1_A</t>
  </si>
  <si>
    <t>lodge_restaurants_6_7_1_B</t>
  </si>
  <si>
    <t>lodge_restaurants_6_7_1_C</t>
  </si>
  <si>
    <t>lodge_restaurants_6_8_1_A</t>
  </si>
  <si>
    <t>lodge_restaurants_6_8_1_B</t>
  </si>
  <si>
    <t>lodge_bar_7_1_1_A</t>
  </si>
  <si>
    <t>lodge_bar_7_1_1_B</t>
  </si>
  <si>
    <t>lodge_bar_7_1_1_C</t>
  </si>
  <si>
    <t>lodge_bar_7_1_1_D_a</t>
  </si>
  <si>
    <t>lodge_bar_7_1_1_D_b</t>
  </si>
  <si>
    <t>lodge_bar_7_1_1_D_c</t>
  </si>
  <si>
    <t>lodge_bar_7_1_1_E</t>
  </si>
  <si>
    <t>lodge_bar_7_1_1_F</t>
  </si>
  <si>
    <t>lodge_bar_7_1_1_G</t>
  </si>
  <si>
    <t>lodge_bar_7_2_1_A</t>
  </si>
  <si>
    <t>lodge_bar_7_2_1_B</t>
  </si>
  <si>
    <t>lodge_bar_7_2_1_C</t>
  </si>
  <si>
    <t>lodge_bar_7_2_1_D</t>
  </si>
  <si>
    <t>lodge_bar_7_2_1_E</t>
  </si>
  <si>
    <t>lodge_bar_7_2_1_F</t>
  </si>
  <si>
    <t>lodge_bar_7_2_1_G</t>
  </si>
  <si>
    <t>lodge_bar_7_2_1_H</t>
  </si>
  <si>
    <t>lodge_bar_7_2_1_I</t>
  </si>
  <si>
    <t>lodge_bar_7_3_1_A</t>
  </si>
  <si>
    <t>lodge_bar_7_3_1_B</t>
  </si>
  <si>
    <t>lodge_bar_7_3_1_C</t>
  </si>
  <si>
    <t>lodge_bar_7_3_1_D</t>
  </si>
  <si>
    <t>lodge_bar_7_3_1_E</t>
  </si>
  <si>
    <t>lodge_bar_7_3_1_F</t>
  </si>
  <si>
    <t>lodge_bar_7_4_1_A</t>
  </si>
  <si>
    <t>lodge_bar_7_4_1_B</t>
  </si>
  <si>
    <t>lodge_bar_7_4_1_C</t>
  </si>
  <si>
    <t>lodge_bar_7_4_1_D</t>
  </si>
  <si>
    <t>lodge_bar_7_4_1_E_a</t>
  </si>
  <si>
    <t>lodge_bar_7_4_1_E_b</t>
  </si>
  <si>
    <t>lodge_bar_7_4_1_E_c</t>
  </si>
  <si>
    <t>lodge_bar_7_4_1_E_d</t>
  </si>
  <si>
    <t>lodge_bar_7_4_1_E_e</t>
  </si>
  <si>
    <t>lodge_bar_7_4_1_E_f</t>
  </si>
  <si>
    <t>lodge_bar_7_4_1_E_g</t>
  </si>
  <si>
    <t>lodge_bar_7_4_1_E_h</t>
  </si>
  <si>
    <t>lodge_bar_7_4_1_F</t>
  </si>
  <si>
    <t>lodge_bar_7_4_1_G</t>
  </si>
  <si>
    <t>lodge_bar_7_4_1_H</t>
  </si>
  <si>
    <t>lodge_bar_7_4_1_I</t>
  </si>
  <si>
    <t>lodge_bar_7_5_1_A</t>
  </si>
  <si>
    <t>lodge_bar_7_5_1_B</t>
  </si>
  <si>
    <t>lodge_bar_7_5_1_C</t>
  </si>
  <si>
    <t>lodge_bar_7_6_1_A</t>
  </si>
  <si>
    <t>lodge_bar_7_6_1_B</t>
  </si>
  <si>
    <t>lodge_bar_7_6_1_C</t>
  </si>
  <si>
    <t>lodge_bar_7_7_1_A</t>
  </si>
  <si>
    <t>lodge_bar_7_7_1_B</t>
  </si>
  <si>
    <t>lodge_bar_7_7_1_C</t>
  </si>
  <si>
    <t>lodge_kitchen_8_1_1_A</t>
  </si>
  <si>
    <t>lodge_kitchen_8_2_1_A</t>
  </si>
  <si>
    <t>lodge_kitchen_8_2_1_B</t>
  </si>
  <si>
    <t>lodge_kitchen_8_2_1_C</t>
  </si>
  <si>
    <t>lodge_kitchen_8_3_1_A</t>
  </si>
  <si>
    <t>lodge_kitchen_8_3_1_B</t>
  </si>
  <si>
    <t>lodge_kitchen_8_3_1_C</t>
  </si>
  <si>
    <t>lodge_kitchen_8_4_1_A</t>
  </si>
  <si>
    <t>lodge_kitchen_8_4_1_B</t>
  </si>
  <si>
    <t>lodge_kitchen_8_4_1_C</t>
  </si>
  <si>
    <t>lodge_kitchen_8_4_1_D</t>
  </si>
  <si>
    <t>lodge_kitchen_8_5_1_A</t>
  </si>
  <si>
    <t>lodge_kitchen_8_5_1_B</t>
  </si>
  <si>
    <t>lodge_kitchen_8_5_1_C</t>
  </si>
  <si>
    <t>lodge_kitchen_8_5_1_D</t>
  </si>
  <si>
    <t>lodge_kitchen_8_5_1_E</t>
  </si>
  <si>
    <t>lodge_kitchen_8_5_1_F</t>
  </si>
  <si>
    <t>lodge_kitchen_8_5_1_G</t>
  </si>
  <si>
    <t>lodge_kitchen_8_5_1_H</t>
  </si>
  <si>
    <t>lodge_kitchen_8_5_1_I</t>
  </si>
  <si>
    <t>lodge_kitchen_8_6_1_A</t>
  </si>
  <si>
    <t>lodge_kitchen_8_6_1_B</t>
  </si>
  <si>
    <t>lodge_kitchen_8_6_1_C</t>
  </si>
  <si>
    <t>lodge_kitchen_8_6_1_D</t>
  </si>
  <si>
    <t>lodge_kitchen_8_6_1_E</t>
  </si>
  <si>
    <t>lodge_kitchen_8_6_1_F</t>
  </si>
  <si>
    <t>lodge_kitchen_8_6_1_G</t>
  </si>
  <si>
    <t>lodge_kitchen_8_7_1_A</t>
  </si>
  <si>
    <t>lodge_kitchen_8_7_1_B</t>
  </si>
  <si>
    <t>lodge_kitchen_8_7_1_C</t>
  </si>
  <si>
    <t>lodge_kitchen_8_7_1_D</t>
  </si>
  <si>
    <t>lodge_kitchen_8_7_1_E</t>
  </si>
  <si>
    <t>lodge_kitchen_8_8_1_A</t>
  </si>
  <si>
    <t>lodge_kitchen_8_8_1_B</t>
  </si>
  <si>
    <t>lodge_kitchen_8_8_1_C_a</t>
  </si>
  <si>
    <t>lodge_kitchen_8_8_1_C_b</t>
  </si>
  <si>
    <t>lodge_kitchen_8_8_1_D</t>
  </si>
  <si>
    <t>lodge_kitchen_8_8_1_E</t>
  </si>
  <si>
    <t>lodge_kitchen_8_8_1_F</t>
  </si>
  <si>
    <t>lodge_kitchen_8_8_1_G</t>
  </si>
  <si>
    <t>lodge_kitchen_8_8_1_H</t>
  </si>
  <si>
    <t>lodge_kitchen_8_9_1_A</t>
  </si>
  <si>
    <t>lodge_kitchen_8_9_1_B</t>
  </si>
  <si>
    <t>lodge_kitchen_8_9_1_C</t>
  </si>
  <si>
    <t>lodge_kitchen_8_9_1_D</t>
  </si>
  <si>
    <t>lodge_kitchen_8_9_1_E</t>
  </si>
  <si>
    <t>lodge_kitchen_8_10_1_A_a</t>
  </si>
  <si>
    <t>lodge_kitchen_8_10_1_A_b</t>
  </si>
  <si>
    <t>lodge_kitchen_8_10_1_A_c</t>
  </si>
  <si>
    <t>lodge_kitchen_8_10_1_A_d</t>
  </si>
  <si>
    <t>lodge_kitchen_8_10_1_B</t>
  </si>
  <si>
    <t>lodge_kitchen_8_10_1_C</t>
  </si>
  <si>
    <t>lodge_kitchen_8_10_1_D</t>
  </si>
  <si>
    <t>lodge_kitchen_8_10_1_E</t>
  </si>
  <si>
    <t>lodge_kitchen_8_10_1_F</t>
  </si>
  <si>
    <t>lodge_kitchen_8_10_1_G</t>
  </si>
  <si>
    <t>lodge_kitchen_8_11_1_A_a</t>
  </si>
  <si>
    <t>lodge_kitchen_8_11_1_A_b</t>
  </si>
  <si>
    <t>lodge_kitchen_8_11_1_A_c</t>
  </si>
  <si>
    <t>lodge_kitchen_8_11_1_B</t>
  </si>
  <si>
    <t>lodge_kitchen_8_11_1_C_a</t>
  </si>
  <si>
    <t>lodge_kitchen_8_11_1_C_b</t>
  </si>
  <si>
    <t>lodge_kitchen_8_11_1_C_c</t>
  </si>
  <si>
    <t>lodge_kitchen_8_11_1_C_d</t>
  </si>
  <si>
    <t>lodge_kitchen_8_11_1_C_e</t>
  </si>
  <si>
    <t>lodge_kitchen_8_11_1_D_a</t>
  </si>
  <si>
    <t>lodge_kitchen_8_11_1_D_b</t>
  </si>
  <si>
    <t>lodge_kitchen_8_11_1_E</t>
  </si>
  <si>
    <t>lodge_kitchen_8_12_1_A</t>
  </si>
  <si>
    <t>lodge_kitchen_8_12_1_B</t>
  </si>
  <si>
    <t>lodge_kitchen_8_12_1_C</t>
  </si>
  <si>
    <t>lodge_guest_rooms_9_1_1_A</t>
  </si>
  <si>
    <t>lodge_guest_rooms_9_2_1_A</t>
  </si>
  <si>
    <t>lodge_guest_rooms_9_2_1_B</t>
  </si>
  <si>
    <t>lodge_guest_rooms_9_3_1_A</t>
  </si>
  <si>
    <t>lodge_guest_rooms_9_3_1_B</t>
  </si>
  <si>
    <t>lodge_guest_rooms_9_4_1_A</t>
  </si>
  <si>
    <t>lodge_guest_rooms_9_4_1_B_a</t>
  </si>
  <si>
    <t>lodge_guest_rooms_9_4_1_B_b</t>
  </si>
  <si>
    <t>lodge_guest_rooms_9_4_1_B_c</t>
  </si>
  <si>
    <t>lodge_guest_rooms_9_4_1_B_d</t>
  </si>
  <si>
    <t>lodge_guest_rooms_9_4_1_B_e</t>
  </si>
  <si>
    <t>lodge_guest_rooms_9_4_1_B_f</t>
  </si>
  <si>
    <t>lodge_guest_rooms_9_4_1_B_g</t>
  </si>
  <si>
    <t>lodge_guest_rooms_9_4_1_B_h</t>
  </si>
  <si>
    <t>lodge_guest_rooms_9_4_1_B_i</t>
  </si>
  <si>
    <t>lodge_guest_rooms_9_4_1_B_j</t>
  </si>
  <si>
    <t>lodge_guest_rooms_9_4_1_B_k</t>
  </si>
  <si>
    <t>lodge_guest_rooms_9_4_1_B_l</t>
  </si>
  <si>
    <t>lodge_guest_rooms_9_4_1_B_m</t>
  </si>
  <si>
    <t>lodge_guest_rooms_9_4_1_B_n</t>
  </si>
  <si>
    <t>lodge_guest_rooms_9_4_1_C</t>
  </si>
  <si>
    <t>lodge_guest_rooms_9_4_1_D</t>
  </si>
  <si>
    <t>lodge_guest_rooms_9_4_1_E</t>
  </si>
  <si>
    <t>lodge_guest_rooms_9_4_1_F</t>
  </si>
  <si>
    <t>lodge_guest_rooms_9_4_1_G</t>
  </si>
  <si>
    <t>lodge_guest_rooms_9_5_1_A</t>
  </si>
  <si>
    <t>lodge_guest_rooms_9_5_1_B_a</t>
  </si>
  <si>
    <t>lodge_guest_rooms_9_5_1_B_b</t>
  </si>
  <si>
    <t>lodge_guest_rooms_9_5_1_B_c</t>
  </si>
  <si>
    <t>lodge_guest_rooms_9_5_1_B_d</t>
  </si>
  <si>
    <t>lodge_guest_rooms_9_5_1_C</t>
  </si>
  <si>
    <t>lodge_guest_rooms_9_5_1_D</t>
  </si>
  <si>
    <t>lodge_guest_rooms_9_6_1_A</t>
  </si>
  <si>
    <t>lodge_guest_rooms_9_6_1_B</t>
  </si>
  <si>
    <t>lodge_guest_rooms_9_7_1_A</t>
  </si>
  <si>
    <t>lodge_guest_rooms_9_7_1_B</t>
  </si>
  <si>
    <t>lodge_guest_rooms_9_7_1_C</t>
  </si>
  <si>
    <t>lodge_guest_rooms_9_7_1_D</t>
  </si>
  <si>
    <t>lodge_guest_rooms_9_7_1_E</t>
  </si>
  <si>
    <t>lodge_guest_rooms_9_8_1_A</t>
  </si>
  <si>
    <t>lodge_guest_rooms_9_8_1_B</t>
  </si>
  <si>
    <t>lodge_guest_rooms_9_8_1_C</t>
  </si>
  <si>
    <t>lodge_guest_rooms_9_8_1_D</t>
  </si>
  <si>
    <t>lodge_guest_rooms_9_8_1_E</t>
  </si>
  <si>
    <t>lodge_guest_rooms_9_9_1_A</t>
  </si>
  <si>
    <t>lodge_guest_rooms_9_9_1_B_a</t>
  </si>
  <si>
    <t>lodge_guest_rooms_9_9_1_B_b</t>
  </si>
  <si>
    <t>lodge_guest_rooms_9_9_1_B_c</t>
  </si>
  <si>
    <t>lodge_guest_rooms_9_9_1_B_d</t>
  </si>
  <si>
    <t>lodge_guest_rooms_9_9_1_B_e</t>
  </si>
  <si>
    <t>lodge_guest_rooms_9_9_1_B_f</t>
  </si>
  <si>
    <t>lodge_guest_rooms_9_9_1_C_a</t>
  </si>
  <si>
    <t>lodge_guest_rooms_9_9_1_C_b</t>
  </si>
  <si>
    <t>lodge_guest_rooms_9_9_1_D</t>
  </si>
  <si>
    <t>lodge_guest_rooms_9_10_1_A</t>
  </si>
  <si>
    <t>lodge_guest_rooms_9_11_1_A_a</t>
  </si>
  <si>
    <t>lodge_guest_rooms_9_11_1_A_b</t>
  </si>
  <si>
    <t>lodge_guest_rooms_9_11_1_A_c</t>
  </si>
  <si>
    <t>lodge_guest_rooms_9_11_1_A_d</t>
  </si>
  <si>
    <t>lodge_guest_rooms_9_11_1_A_e</t>
  </si>
  <si>
    <t>lodge_guest_rooms_9_11_1_B_a</t>
  </si>
  <si>
    <t>lodge_guest_rooms_9_11_1_B_b</t>
  </si>
  <si>
    <t>lodge_guest_rooms_9_11_1_B_c</t>
  </si>
  <si>
    <t>lodge_guest_rooms_9_11_1_B_d</t>
  </si>
  <si>
    <t>lodge_guest_rooms_9_11_1_C</t>
  </si>
  <si>
    <t>lodge_guest_rooms_9_12_1_A</t>
  </si>
  <si>
    <t>lodge_guest_rooms_9_12_1_B</t>
  </si>
  <si>
    <t>lodge_guest_rooms_9_12_1_C</t>
  </si>
  <si>
    <t>lodge_guest_rooms_9_12_1_D</t>
  </si>
  <si>
    <t>lodge_guest_rooms_9_12_1_E</t>
  </si>
  <si>
    <t>lodge_guest_rooms_9_12_1_F</t>
  </si>
  <si>
    <t>lodge_guest_rooms_9_12_1_G</t>
  </si>
  <si>
    <t>lodge_guest_rooms_9_13_1_A</t>
  </si>
  <si>
    <t>lodge_guest_rooms_9_13_1_B</t>
  </si>
  <si>
    <t>lodge_guest_rooms_9_13_1_C</t>
  </si>
  <si>
    <t>lodge_guest_rooms_9_14_1_A</t>
  </si>
  <si>
    <t>lodge_guest_rooms_9_14_1_B_a</t>
  </si>
  <si>
    <t>lodge_guest_rooms_9_14_1_B_b</t>
  </si>
  <si>
    <t>lodge_guest_rooms_9_14_1_B_c</t>
  </si>
  <si>
    <t>lodge_guest_rooms_9_14_1_C</t>
  </si>
  <si>
    <t>lodge_guest_rooms_9_15_1_A_a</t>
  </si>
  <si>
    <t>lodge_guest_rooms_9_15_1_A_b</t>
  </si>
  <si>
    <t>lodge_guest_rooms_9_15_1_A_c</t>
  </si>
  <si>
    <t>lodge_guest_rooms_9_15_1_A_d</t>
  </si>
  <si>
    <t>lodge_guest_rooms_9_15_1_A_e</t>
  </si>
  <si>
    <t>lodge_guest_rooms_9_15_1_A_f</t>
  </si>
  <si>
    <t>lodge_guest_rooms_9_15_1_A_g</t>
  </si>
  <si>
    <t>lodge_guest_rooms_9_15_1_A_h</t>
  </si>
  <si>
    <t>lodge_guest_rooms_9_15_1_A_i</t>
  </si>
  <si>
    <t>lodge_guest_rooms_9_15_1_A_j</t>
  </si>
  <si>
    <t>lodge_guest_rooms_9_15_1_A_k</t>
  </si>
  <si>
    <t>lodge_guest_rooms_9_15_1_A_l</t>
  </si>
  <si>
    <t>lodge_guest_rooms_9_15_1_A_m</t>
  </si>
  <si>
    <t>lodge_guest_rooms_9_15_1_A_n</t>
  </si>
  <si>
    <t>lodge_guest_rooms_9_15_1_A_o</t>
  </si>
  <si>
    <t>lodge_guest_rooms_9_15_1_A_p</t>
  </si>
  <si>
    <t>lodge_guest_rooms_9_15_1_A_q</t>
  </si>
  <si>
    <t>lodge_guest_rooms_9_15_1_B</t>
  </si>
  <si>
    <t>lodge_guest_rooms_9_15_1_C</t>
  </si>
  <si>
    <t>lodge_guest_bathrooms_10_1_1_A</t>
  </si>
  <si>
    <t>lodge_guest_bathrooms_10_2_1_A</t>
  </si>
  <si>
    <t>lodge_guest_bathrooms_10_3_1_A_a</t>
  </si>
  <si>
    <t>lodge_guest_bathrooms_10_3_1_A_b</t>
  </si>
  <si>
    <t>lodge_guest_bathrooms_10_3_1_A_c</t>
  </si>
  <si>
    <t>lodge_guest_bathrooms_10_3_1_A_d</t>
  </si>
  <si>
    <t>lodge_guest_bathrooms_10_3_1_A_e</t>
  </si>
  <si>
    <t>lodge_guest_bathrooms_10_3_1_A_f</t>
  </si>
  <si>
    <t>lodge_guest_bathrooms_10_3_1_A_g</t>
  </si>
  <si>
    <t>lodge_guest_bathrooms_10_3_1_A_h</t>
  </si>
  <si>
    <t>lodge_guest_bathrooms_10_3_1_A_i</t>
  </si>
  <si>
    <t>lodge_guest_bathrooms_10_3_1_A_j</t>
  </si>
  <si>
    <t>lodge_guest_bathrooms_10_3_1_A_k</t>
  </si>
  <si>
    <t>lodge_guest_bathrooms_10_3_1_A_l</t>
  </si>
  <si>
    <t>lodge_guest_bathrooms_10_3_1_A_m</t>
  </si>
  <si>
    <t>lodge_guest_bathrooms_10_3_1_A_n</t>
  </si>
  <si>
    <t>lodge_guest_bathrooms_10_3_1_A_o</t>
  </si>
  <si>
    <t>lodge_guest_bathrooms_10_3_1_A_p</t>
  </si>
  <si>
    <t>lodge_guest_bathrooms_10_3_1_A_q</t>
  </si>
  <si>
    <t>lodge_guest_bathrooms_10_3_1_A_r</t>
  </si>
  <si>
    <t>lodge_guest_bathrooms_10_3_1_A_s</t>
  </si>
  <si>
    <t>lodge_guest_bathrooms_10_3_1_A_t</t>
  </si>
  <si>
    <t>lodge_guest_bathrooms_10_3_1_A_u</t>
  </si>
  <si>
    <t>lodge_guest_bathrooms_10_3_1_A_v</t>
  </si>
  <si>
    <t>lodge_guest_bathrooms_10_3_1_A_w</t>
  </si>
  <si>
    <t>lodge_guest_bathrooms_10_3_1_B</t>
  </si>
  <si>
    <t>lodge_guest_bathrooms_10_3_1_C</t>
  </si>
  <si>
    <t>lodge_guest_bathrooms_10_3_1_D</t>
  </si>
  <si>
    <t>lodge_guest_bathrooms_10_3_1_E</t>
  </si>
  <si>
    <t>lodge_guest_bathrooms_10_3_1_F</t>
  </si>
  <si>
    <t>lodge_guest_bathrooms_10_4_1_A</t>
  </si>
  <si>
    <t>lodge_guest_bathrooms_10_4_1_B</t>
  </si>
  <si>
    <t>lodge_guest_bathrooms_10_4_1_C</t>
  </si>
  <si>
    <t>lodge_guest_bathrooms_10_4_1_D</t>
  </si>
  <si>
    <t>lodge_guest_bathrooms_10_4_1_E</t>
  </si>
  <si>
    <t>lodge_guest_bathrooms_10_4_1_F</t>
  </si>
  <si>
    <t>lodge_guest_bathrooms_10_5_1_A_a</t>
  </si>
  <si>
    <t>lodge_guest_bathrooms_10_5_1_A_b</t>
  </si>
  <si>
    <t>lodge_guest_bathrooms_10_5_1_A_c</t>
  </si>
  <si>
    <t>lodge_guest_bathrooms_10_5_1_A_d</t>
  </si>
  <si>
    <t>lodge_guest_bathrooms_10_5_1_A_e</t>
  </si>
  <si>
    <t>lodge_guest_bathrooms_10_5_1_B</t>
  </si>
  <si>
    <t>lodge_guest_bathrooms_10_5_1_C</t>
  </si>
  <si>
    <t>lodge_guest_bathrooms_10_5_1_D</t>
  </si>
  <si>
    <t>lodge_guest_bathrooms_10_5_1_E</t>
  </si>
  <si>
    <t>lodge_guest_bathrooms_10_5_1_F</t>
  </si>
  <si>
    <t>lodge_guest_bathrooms_10_6_1_A</t>
  </si>
  <si>
    <t>lodge_guest_bathrooms_10_6_1_B</t>
  </si>
  <si>
    <t>lodge_guest_bathrooms_10_6_1_C</t>
  </si>
  <si>
    <t>lodge_guest_bathrooms_10_7_1_A</t>
  </si>
  <si>
    <t>lodge_guest_bathrooms_10_7_1_B</t>
  </si>
  <si>
    <t>lodge_guest_bathrooms_10_7_1_C</t>
  </si>
  <si>
    <t>lodge_guest_bathrooms_10_7_1_D</t>
  </si>
  <si>
    <t>lodge_guest_bathrooms_10_8_1_A_a</t>
  </si>
  <si>
    <t>lodge_guest_bathrooms_10_8_1_A_b</t>
  </si>
  <si>
    <t>lodge_guest_bathrooms_10_8_1_A_c</t>
  </si>
  <si>
    <t>lodge_guest_bathrooms_10_8_1_A_d</t>
  </si>
  <si>
    <t>lodge_guest_bathrooms_10_8_1_A_e</t>
  </si>
  <si>
    <t>lodge_guest_bathrooms_10_8_1_A_f</t>
  </si>
  <si>
    <t>lodge_guest_bathrooms_10_8_1_A_g</t>
  </si>
  <si>
    <t>lodge_guest_bathrooms_10_8_1_B</t>
  </si>
  <si>
    <t>lodge_guest_bathrooms_10_8_1_C</t>
  </si>
  <si>
    <t>lodge_guest_bathrooms_10_9_1_A</t>
  </si>
  <si>
    <t>lodge_guest_bathrooms_10_9_1_B</t>
  </si>
  <si>
    <t>lodge_suites_11_1_1_A</t>
  </si>
  <si>
    <t>lodge_suites_11_2_1_A</t>
  </si>
  <si>
    <t>lodge_suites_11_2_1_B</t>
  </si>
  <si>
    <t>lodge_suites_11_3_1_A_a</t>
  </si>
  <si>
    <t>lodge_suites_11_3_1_A_b</t>
  </si>
  <si>
    <t>lodge_suites_11_3_1_A_c</t>
  </si>
  <si>
    <t>lodge_suites_11_3_1_A_d</t>
  </si>
  <si>
    <t>lodge_suites_11_4_1_A</t>
  </si>
  <si>
    <t>lodge_suites_11_4_1_B</t>
  </si>
  <si>
    <t>lodge_suites_11_5_1_A_a</t>
  </si>
  <si>
    <t>lodge_suites_11_5_1_A_b</t>
  </si>
  <si>
    <t>lodge_suites_11_5_1_B_a</t>
  </si>
  <si>
    <t>lodge_suites_11_5_1_B_b</t>
  </si>
  <si>
    <t>lodge_suites_11_5_1_B_c</t>
  </si>
  <si>
    <t>lodge_suites_11_5_1_B_d</t>
  </si>
  <si>
    <t>lodge_suites_11_5_1_B_e</t>
  </si>
  <si>
    <t>lodge_suites_11_5_1_B_f</t>
  </si>
  <si>
    <t>lodge_suites_11_5_1_B_g</t>
  </si>
  <si>
    <t>lodge_suites_11_5_1_B_h</t>
  </si>
  <si>
    <t>lodge_suites_11_5_1_B_i</t>
  </si>
  <si>
    <t>lodge_suites_11_5_1_B_j</t>
  </si>
  <si>
    <t>lodge_suites_11_5_1_B_k</t>
  </si>
  <si>
    <t>lodge_suites_11_5_1_B_l</t>
  </si>
  <si>
    <t>lodge_suites_11_5_1_B_m</t>
  </si>
  <si>
    <t>lodge_suites_11_5_1_B_n</t>
  </si>
  <si>
    <t>lodge_suites_11_5_1_B_o</t>
  </si>
  <si>
    <t>lodge_suites_11_5_1_B_p</t>
  </si>
  <si>
    <t>lodge_suites_11_5_1_C</t>
  </si>
  <si>
    <t>lodge_suites_11_5_1_D</t>
  </si>
  <si>
    <t>lodge_suites_11_5_1_E</t>
  </si>
  <si>
    <t>lodge_suites_11_5_1_F</t>
  </si>
  <si>
    <t>lodge_suites_11_5_1_G</t>
  </si>
  <si>
    <t>lodge_suites_11_6_1_A</t>
  </si>
  <si>
    <t>lodge_suites_11_6_1_B</t>
  </si>
  <si>
    <t>lodge_suites_11_6_1_C</t>
  </si>
  <si>
    <t>lodge_suites_11_6_1_D</t>
  </si>
  <si>
    <t>lodge_suites_11_6_1_E</t>
  </si>
  <si>
    <t>lodge_suites_11_7_1_A</t>
  </si>
  <si>
    <t>lodge_suites_11_7_1_B_a</t>
  </si>
  <si>
    <t>lodge_suites_11_7_1_B_b</t>
  </si>
  <si>
    <t>lodge_suites_11_7_1_B_c</t>
  </si>
  <si>
    <t>lodge_suites_11_7_1_B_d</t>
  </si>
  <si>
    <t>lodge_suites_11_7_1_C</t>
  </si>
  <si>
    <t>lodge_suites_11_7_1_D</t>
  </si>
  <si>
    <t>lodge_suites_11_8_1_A</t>
  </si>
  <si>
    <t>lodge_suites_11_8_1_B_a</t>
  </si>
  <si>
    <t>lodge_suites_11_8_1_B_b</t>
  </si>
  <si>
    <t>lodge_suites_11_8_1_B_c</t>
  </si>
  <si>
    <t>lodge_suites_11_8_1_B_d</t>
  </si>
  <si>
    <t>lodge_suites_11_8_1_B_e</t>
  </si>
  <si>
    <t>lodge_suites_11_8_1_B_f</t>
  </si>
  <si>
    <t>lodge_suites_11_8_1_B_g</t>
  </si>
  <si>
    <t>lodge_suites_11_8_1_B_h</t>
  </si>
  <si>
    <t>lodge_suites_11_8_1_B_i</t>
  </si>
  <si>
    <t>lodge_suites_11_8_1_C_a</t>
  </si>
  <si>
    <t>lodge_suites_11_8_1_C_b</t>
  </si>
  <si>
    <t>lodge_suites_11_8_1_D</t>
  </si>
  <si>
    <t>lodge_suites_11_9_1_A</t>
  </si>
  <si>
    <t>lodge_suites_11_10_1_A_a</t>
  </si>
  <si>
    <t>lodge_suites_11_10_1_A_b</t>
  </si>
  <si>
    <t>lodge_suites_11_10_1_A_c</t>
  </si>
  <si>
    <t>lodge_suites_11_10_1_A_d</t>
  </si>
  <si>
    <t>lodge_suites_11_10_1_A_e</t>
  </si>
  <si>
    <t>lodge_suites_11_10_1_B_a</t>
  </si>
  <si>
    <t>lodge_suites_11_10_1_B_b</t>
  </si>
  <si>
    <t>lodge_suites_11_10_1_B</t>
  </si>
  <si>
    <t>lodge_suites_11_10_1_C</t>
  </si>
  <si>
    <t>lodge_suites_11_11_1_A</t>
  </si>
  <si>
    <t>lodge_suites_11_11_1_B</t>
  </si>
  <si>
    <t>lodge_suites_11_11_1_C</t>
  </si>
  <si>
    <t>lodge_suites_11_11_1_D</t>
  </si>
  <si>
    <t>lodge_suites_11_11_1_E</t>
  </si>
  <si>
    <t>lodge_suites_11_11_1_F</t>
  </si>
  <si>
    <t>lodge_suites_11_11_1_G</t>
  </si>
  <si>
    <t>lodge_suites_11_12_1_A_a</t>
  </si>
  <si>
    <t>lodge_suites_11_12_1_A_b</t>
  </si>
  <si>
    <t>lodge_suites_11_12_1_A_c</t>
  </si>
  <si>
    <t>lodge_suites_11_12_1_A_d</t>
  </si>
  <si>
    <t>lodge_suites_11_12_1_A_e</t>
  </si>
  <si>
    <t>lodge_suites_11_12_1_A_f</t>
  </si>
  <si>
    <t>lodge_suites_11_12_1_A_g</t>
  </si>
  <si>
    <t>lodge_suites_11_12_1_A_h</t>
  </si>
  <si>
    <t>lodge_suites_11_12_1_A_i</t>
  </si>
  <si>
    <t>lodge_suites_11_12_1_A_j</t>
  </si>
  <si>
    <t>lodge_suites_11_12_1_A_k</t>
  </si>
  <si>
    <t>lodge_suites_11_12_1_A_l</t>
  </si>
  <si>
    <t>lodge_suites_11_12_1_A_m</t>
  </si>
  <si>
    <t>lodge_suites_11_12_1_A_n</t>
  </si>
  <si>
    <t>lodge_suites_11_12_1_A_o</t>
  </si>
  <si>
    <t>lodge_suites_11_12_1_A_p</t>
  </si>
  <si>
    <t>lodge_suites_11_12_1_A_q</t>
  </si>
  <si>
    <t>lodge_suites_11_12_1_A_r</t>
  </si>
  <si>
    <t>lodge_suites_11_12_1_A_s</t>
  </si>
  <si>
    <t>lodge_suites_11_12_1_A_t</t>
  </si>
  <si>
    <t>lodge_suites_11_12_1_A_u</t>
  </si>
  <si>
    <t>lodge_suites_11_12_1_A_v</t>
  </si>
  <si>
    <t>lodge_suites_11_12_1_B</t>
  </si>
  <si>
    <t>lodge_suites_11_12_1_C</t>
  </si>
  <si>
    <t>lodge_suites_11_13_1_A</t>
  </si>
  <si>
    <t>lodge_suites_11_13_1_B</t>
  </si>
  <si>
    <t>lodge_suites_11_14_1_A</t>
  </si>
  <si>
    <t>lodge_suites_11_14_1_B_a</t>
  </si>
  <si>
    <t>lodge_suites_11_14_1_B_b</t>
  </si>
  <si>
    <t>lodge_suites_11_14_1_B_c</t>
  </si>
  <si>
    <t>lodge_suites_11_14_1_C</t>
  </si>
  <si>
    <t>lodge_suites_11_15_1_A</t>
  </si>
  <si>
    <t>lodge_suites_11_16_1_A_a</t>
  </si>
  <si>
    <t>lodge_suites_11_16_1_A_b</t>
  </si>
  <si>
    <t>lodge_suites_11_16_1_A_c</t>
  </si>
  <si>
    <t>lodge_suites_11_16_1_A_d</t>
  </si>
  <si>
    <t>lodge_suites_11_16_1_A_e</t>
  </si>
  <si>
    <t>lodge_suites_11_16_1_A_f</t>
  </si>
  <si>
    <t>lodge_suites_11_16_1_A_g</t>
  </si>
  <si>
    <t>lodge_suites_11_16_1_A_h</t>
  </si>
  <si>
    <t>lodge_suites_11_16_1_A_i</t>
  </si>
  <si>
    <t>lodge_suites_11_16_1_A_j</t>
  </si>
  <si>
    <t>lodge_suites_11_16_1_A_k</t>
  </si>
  <si>
    <t>lodge_suites_11_16_1_A_l</t>
  </si>
  <si>
    <t>lodge_suites_11_16_1_A_m</t>
  </si>
  <si>
    <t>lodge_suites_11_16_1_A_n</t>
  </si>
  <si>
    <t>lodge_suites_11_16_1_A_o</t>
  </si>
  <si>
    <t>lodge_suites_11_16_1_A_p</t>
  </si>
  <si>
    <t>lodge_suites_11_16_1_A_q</t>
  </si>
  <si>
    <t>lodge_suites_11_16_1_A_r</t>
  </si>
  <si>
    <t>lodge_suites_11_16_1_A_s</t>
  </si>
  <si>
    <t>lodge_suites_11_16_1_A_t</t>
  </si>
  <si>
    <t>lodge_suites_11_16_1_A_u</t>
  </si>
  <si>
    <t>lodge_suites_11_16_1_A_v</t>
  </si>
  <si>
    <t>lodge_suites_11_16_1_B</t>
  </si>
  <si>
    <t>lodge_suites_11_16_1_C</t>
  </si>
  <si>
    <t>lodge_suites_11_16_1_D</t>
  </si>
  <si>
    <t>lodge_suites_11_16_1_E</t>
  </si>
  <si>
    <t>lodge_suites_11_16_1_F</t>
  </si>
  <si>
    <t>lodge_suites_11_17_1_A_a</t>
  </si>
  <si>
    <t>lodge_suites_11_17_1_A_b</t>
  </si>
  <si>
    <t>lodge_suites_11_17_1_A_c</t>
  </si>
  <si>
    <t>lodge_suites_11_17_1_A_d</t>
  </si>
  <si>
    <t>lodge_suites_11_17_1_A_e</t>
  </si>
  <si>
    <t>lodge_suites_11_17_1_A_f</t>
  </si>
  <si>
    <t>lodge_suites_11_17_1_A_g</t>
  </si>
  <si>
    <t>lodge_suites_11_17_1_A_h</t>
  </si>
  <si>
    <t>lodge_suites_11_17_1_A_i</t>
  </si>
  <si>
    <t>lodge_suites_11_17_1_A_j</t>
  </si>
  <si>
    <t>lodge_suites_11_17_1_A_k</t>
  </si>
  <si>
    <t>lodge_suites_11_17_1_B</t>
  </si>
  <si>
    <t>lodge_suites_11_17_1_C</t>
  </si>
  <si>
    <t>lodge_suites_11_18_1_A</t>
  </si>
  <si>
    <t>lodge_suites_11_18_1_B</t>
  </si>
  <si>
    <t>lodge_suites_11_18_1_C</t>
  </si>
  <si>
    <t>lodge_suites_11_18_1_D</t>
  </si>
  <si>
    <t>lodge_suites_11_18_1_E</t>
  </si>
  <si>
    <t>lodge_suites_11_18_1_F</t>
  </si>
  <si>
    <t>lodge_suites_11_19_1_A_a</t>
  </si>
  <si>
    <t>lodge_suites_11_19_1_A_b</t>
  </si>
  <si>
    <t>lodge_suites_11_19_1_A_c</t>
  </si>
  <si>
    <t>lodge_suites_11_19_1_A_d</t>
  </si>
  <si>
    <t>lodge_suites_11_19_1_A_e</t>
  </si>
  <si>
    <t>lodge_suites_11_19_1_B</t>
  </si>
  <si>
    <t>lodge_suites_11_19_1_C</t>
  </si>
  <si>
    <t>lodge_suites_11_19_1_D</t>
  </si>
  <si>
    <t>lodge_suites_11_19_1_E</t>
  </si>
  <si>
    <t>lodge_suites_11_19_1_F</t>
  </si>
  <si>
    <t>lodge_suites_11_20_1_A</t>
  </si>
  <si>
    <t>lodge_suites_11_20_1_B</t>
  </si>
  <si>
    <t>lodge_suites_11_20_1_C</t>
  </si>
  <si>
    <t>lodge_hygiene_and_sanitation_12_1_1_A</t>
  </si>
  <si>
    <t>lodge_hygiene_and_sanitation_12_1_1_B</t>
  </si>
  <si>
    <t>lodge_hygiene_and_sanitation_12_1_1_C</t>
  </si>
  <si>
    <t>lodge_hygiene_and_sanitation_12_1_1_D_a</t>
  </si>
  <si>
    <t>lodge_hygiene_and_sanitation_12_1_1_D_b</t>
  </si>
  <si>
    <t>lodge_hygiene_and_sanitation_12_1_1_D_c</t>
  </si>
  <si>
    <t>lodge_hygiene_and_sanitation_12_1_1_D_d</t>
  </si>
  <si>
    <t>lodge_hygiene_and_sanitation_12_1_1_D_e</t>
  </si>
  <si>
    <t>lodge_hygiene_and_sanitation_12_1_1_D_f</t>
  </si>
  <si>
    <t>lodge_hygiene_and_sanitation_12_1_1_D_g</t>
  </si>
  <si>
    <t>lodge_hygiene_and_sanitation_12_1_1_D_h</t>
  </si>
  <si>
    <t>lodge_hygiene_and_sanitation_12_1_1_E</t>
  </si>
  <si>
    <t>lodge_hygiene_and_sanitation_12_1_1_F</t>
  </si>
  <si>
    <t>lodge_hygiene_and_sanitation_12_1_1_G</t>
  </si>
  <si>
    <t>lodge_hygiene_and_sanitation_12_1_1_H</t>
  </si>
  <si>
    <t>lodge_hygiene_and_sanitation_12_1_1_I_a</t>
  </si>
  <si>
    <t>lodge_hygiene_and_sanitation_12_1_1_I_b</t>
  </si>
  <si>
    <t>lodge_hygiene_and_sanitation_12_1_1_I_c</t>
  </si>
  <si>
    <t>lodge_hygiene_and_sanitation_12_1_1_I_d</t>
  </si>
  <si>
    <t>lodge_hygiene_and_sanitation_12_1_1_I_e</t>
  </si>
  <si>
    <t>lodge_hygiene_and_sanitation_12_1_1_J</t>
  </si>
  <si>
    <t>lodge_hygiene_and_sanitation_12_1_1_K</t>
  </si>
  <si>
    <t>lodge_hygiene_and_sanitation_12_1_1_L</t>
  </si>
  <si>
    <t>lodge_hygiene_and_sanitation_12_1_1_M</t>
  </si>
  <si>
    <t>lodge_hygiene_and_sanitation_12_1_1_N</t>
  </si>
  <si>
    <t>lodge_hygiene_and_sanitation_12_2_1_A</t>
  </si>
  <si>
    <t>lodge_hygiene_and_sanitation_12_2_1_B</t>
  </si>
  <si>
    <t>lodge_hygiene_and_sanitation_12_2_1_C</t>
  </si>
  <si>
    <t>lodge_hygiene_and_sanitation_12_2_1_D</t>
  </si>
  <si>
    <t>lodge_hygiene_and_sanitation_12_2_1_E_a</t>
  </si>
  <si>
    <t>lodge_hygiene_and_sanitation_12_2_1_E_b</t>
  </si>
  <si>
    <t>lodge_hygiene_and_sanitation_12_2_1_E_c</t>
  </si>
  <si>
    <t>lodge_hygiene_and_sanitation_12_2_1_E_d</t>
  </si>
  <si>
    <t>lodge_hygiene_and_sanitation_12_2_1_E_e</t>
  </si>
  <si>
    <t>lodge_hygiene_and_sanitation_12_2_1_E_f</t>
  </si>
  <si>
    <t>lodge_hygiene_and_sanitation_12_2_1_E_g</t>
  </si>
  <si>
    <t>lodge_hygiene_and_sanitation_12_2_1_E_h</t>
  </si>
  <si>
    <t>lodge_hygiene_and_sanitation_12_2_1_E_i</t>
  </si>
  <si>
    <t>lodge_hygiene_and_sanitation_12_2_1_F</t>
  </si>
  <si>
    <t>lodge_hygiene_and_sanitation_12_2_1_G</t>
  </si>
  <si>
    <t>lodge_hygiene_and_sanitation_12_2_1_H_a</t>
  </si>
  <si>
    <t>lodge_hygiene_and_sanitation_12_2_1_H_b</t>
  </si>
  <si>
    <t>lodge_hygiene_and_sanitation_12_2_1_H_c</t>
  </si>
  <si>
    <t>lodge_hygiene_and_sanitation_12_2_1_H_d</t>
  </si>
  <si>
    <t>lodge_hygiene_and_sanitation_12_2_1_I</t>
  </si>
  <si>
    <t>lodge_hygiene_and_sanitation_12_2_1_J</t>
  </si>
  <si>
    <t>lodge_hygiene_and_sanitation_12_3_1_A</t>
  </si>
  <si>
    <t>lodge_hygiene_and_sanitation_12_3_1_B</t>
  </si>
  <si>
    <t>lodge_hygiene_and_sanitation_12_3_1_C</t>
  </si>
  <si>
    <t>lodge_hygiene_and_sanitation_12_3_1_D</t>
  </si>
  <si>
    <t>lodge_hygiene_and_sanitation_12_3_1_E</t>
  </si>
  <si>
    <t>lodge_hygiene_and_sanitation_12_3_1_F</t>
  </si>
  <si>
    <t>lodge_hygiene_and_sanitation_12_3_1_G</t>
  </si>
  <si>
    <t>lodge_hygiene_and_sanitation_12_4_1_A</t>
  </si>
  <si>
    <t>lodge_hygiene_and_sanitation_12_4_1_B</t>
  </si>
  <si>
    <t>lodge_hygiene_and_sanitation_12_4_1_C</t>
  </si>
  <si>
    <t>lodge_hygiene_and_sanitation_12_4_1_D</t>
  </si>
  <si>
    <t>lodge_hygiene_and_sanitation_12_5_1_A</t>
  </si>
  <si>
    <t>lodge_hygiene_and_sanitation_12_5_1_B</t>
  </si>
  <si>
    <t>lodge_hygiene_and_sanitation_12_6_1_A</t>
  </si>
  <si>
    <t>lodge_hygiene_and_sanitation_12_6_1_B</t>
  </si>
  <si>
    <t>lodge_hygiene_and_sanitation_12_6_1_C</t>
  </si>
  <si>
    <t>lodge_hygiene_and_sanitation_12_7_1_A</t>
  </si>
  <si>
    <t>lodge_hygiene_and_sanitation_12_7_1_B</t>
  </si>
  <si>
    <t>lodge_safety_and_security_13_1_1_A</t>
  </si>
  <si>
    <t>lodge_safety_and_security_13_1_1_B</t>
  </si>
  <si>
    <t>lodge_safety_and_security_13_1_1_C</t>
  </si>
  <si>
    <t>lodge_safety_and_security_13_1_1_D</t>
  </si>
  <si>
    <t>lodge_safety_and_security_13_1_1_E</t>
  </si>
  <si>
    <t>lodge_safety_and_security_13_1_1_F_a</t>
  </si>
  <si>
    <t>lodge_safety_and_security_13_1_1_F_b</t>
  </si>
  <si>
    <t>lodge_safety_and_security_13_1_1_F_c</t>
  </si>
  <si>
    <t>lodge_safety_and_security_13_1_1_F_d</t>
  </si>
  <si>
    <t>lodge_safety_and_security_13_1_1_F_e</t>
  </si>
  <si>
    <t>lodge_safety_and_security_13_1_1_F_f</t>
  </si>
  <si>
    <t>lodge_safety_and_security_13_1_1_F_g</t>
  </si>
  <si>
    <t>lodge_safety_and_security_13_1_1_G</t>
  </si>
  <si>
    <t>lodge_safety_and_security_13_1_1_H</t>
  </si>
  <si>
    <t>lodge_safety_and_security_13_1_1_I</t>
  </si>
  <si>
    <t>lodge_safety_and_security_13_1_1_J</t>
  </si>
  <si>
    <t>lodge_safety_and_security_13_2_1_A</t>
  </si>
  <si>
    <t>lodge_safety_and_security_13_2_1_B</t>
  </si>
  <si>
    <t>lodge_safety_and_security_13_3_1_A</t>
  </si>
  <si>
    <t>lodge_safety_and_security_13_3_1_B</t>
  </si>
  <si>
    <t>lodge_safety_and_security_13_3_1_C</t>
  </si>
  <si>
    <t>lodge_safety_and_security_13_3_1_D</t>
  </si>
  <si>
    <t>lodge_safety_and_security_13_3_1_E</t>
  </si>
  <si>
    <t>lodge_safety_and_security_13_4_1_A</t>
  </si>
  <si>
    <t>lodge_safety_and_security_13_4_1_B</t>
  </si>
  <si>
    <t>lodge_safety_and_security_13_4_1_C</t>
  </si>
  <si>
    <t>lodge_safety_and_security_13_5_1_A</t>
  </si>
  <si>
    <t>lodge_safety_and_security_13_5_1_B</t>
  </si>
  <si>
    <t>lodge_safety_and_security_13_5_1_C</t>
  </si>
  <si>
    <t>lodge_safety_and_security_13_5_1_D</t>
  </si>
  <si>
    <t>lodge_safety_and_security_13_5_1_E</t>
  </si>
  <si>
    <t>lodge_safety_and_security_13_5_1_F</t>
  </si>
  <si>
    <t>lodge_sundry_services_14_1_1_A</t>
  </si>
  <si>
    <t>lodge_sundry_services_14_1_1_B</t>
  </si>
  <si>
    <t>lodge_sundry_services_14_1_1_C</t>
  </si>
  <si>
    <t>lodge_sundry_services_14_2_1_A</t>
  </si>
  <si>
    <t>lodge_sundry_services_14_3_1_A</t>
  </si>
  <si>
    <t>lodge_sundry_services_14_3_1_B</t>
  </si>
  <si>
    <t>lodge_sundry_services_14_4_1_A</t>
  </si>
  <si>
    <t>lodge_human_resources_15_1_1_text</t>
  </si>
  <si>
    <t>lodge_human_resources_15_1_1_A</t>
  </si>
  <si>
    <t>lodge_human_resources_15_1_1_B_a</t>
  </si>
  <si>
    <t>lodge_human_resources_15_1_1_B_b</t>
  </si>
  <si>
    <t>lodge_human_resources_15_1_1_B_c</t>
  </si>
  <si>
    <t>lodge_human_resources_15_1_1_B_d</t>
  </si>
  <si>
    <t>lodge_human_resources_15_1_1_B_e</t>
  </si>
  <si>
    <t>lodge_human_resources_15_1_1_B_f</t>
  </si>
  <si>
    <t>lodge_human_resources_15_2_1_A</t>
  </si>
  <si>
    <t>lodge_human_resources_15_2_1_B</t>
  </si>
  <si>
    <t>lodge_human_resources_15_3_1_A</t>
  </si>
  <si>
    <t>lodge_human_resources_15_3_1_B</t>
  </si>
  <si>
    <t>lodge_human_resources_15_4_1_A</t>
  </si>
  <si>
    <t>lodge_human_resources_15_4_1_B</t>
  </si>
  <si>
    <t>lodge_human_resources_15_4_1_C</t>
  </si>
  <si>
    <t>lodge_human_resources_15_5_1_A_a</t>
  </si>
  <si>
    <t>lodge_human_resources_15_5_1_A_b</t>
  </si>
  <si>
    <t>lodge_human_resources_15_5_1_A_c</t>
  </si>
  <si>
    <t>lodge_human_resources_15_5_1_B_a</t>
  </si>
  <si>
    <t>lodge_human_resources_15_5_1_B_b</t>
  </si>
  <si>
    <t>lodge_human_resources_15_5_1_B_c</t>
  </si>
  <si>
    <t>lodge_human_resources_15_5_1_C_a</t>
  </si>
  <si>
    <t>lodge_human_resources_15_5_1_C_b</t>
  </si>
  <si>
    <t>lodge_human_resources_15_5_1_C_c</t>
  </si>
  <si>
    <t>lodge_human_resources_15_6_1_A</t>
  </si>
  <si>
    <t>lodge_human_resources_15_7_1_A</t>
  </si>
  <si>
    <t>lodge_human_resources_15_7_1_B</t>
  </si>
  <si>
    <t>lodge_human_resources_15_7_1_C</t>
  </si>
  <si>
    <t>lodge_human_resources_15_7_1_D</t>
  </si>
  <si>
    <t>lodge_human_resources_15_8_1_A</t>
  </si>
  <si>
    <t>lodge_human_resources_15_8_1_B</t>
  </si>
  <si>
    <t>lodge_human_resources_15_8_1_C</t>
  </si>
  <si>
    <t>lodge_human_resources_15_9_1_A</t>
  </si>
  <si>
    <t>lodge_human_resources_15_9_1_B</t>
  </si>
  <si>
    <t>lodge_human_resources_15_9_1_C</t>
  </si>
  <si>
    <t>lodge_human_resources_15_9_1_D</t>
  </si>
  <si>
    <t>lodge_human_resources_15_9_1_E</t>
  </si>
  <si>
    <t>lodge_human_resources_15_9_1_F</t>
  </si>
  <si>
    <t>lodge_human_resources_15_10_1_A</t>
  </si>
  <si>
    <t>lodge_human_resources_15_10_1_B</t>
  </si>
  <si>
    <t>lodge_human_resources_15_10_1_C</t>
  </si>
  <si>
    <t>lodge_human_resources_15_10_1_D</t>
  </si>
  <si>
    <t>lodge_human_resources_15_10_1_E</t>
  </si>
  <si>
    <t>lodge_human_resources_15_10_1_F</t>
  </si>
  <si>
    <t>lodge_human_resources_15_10_1_G</t>
  </si>
  <si>
    <t>lodge_human_resources_15_11_1_A_a</t>
  </si>
  <si>
    <t>lodge_human_resources_15_11_1_A_b</t>
  </si>
  <si>
    <t>lodge_human_resources_15_11_1_A_c</t>
  </si>
  <si>
    <t>lodge_human_resources_15_11_1_B_a</t>
  </si>
  <si>
    <t>lodge_human_resources_15_11_1_B_b</t>
  </si>
  <si>
    <t>lodge_human_resources_15_11_1_B_c</t>
  </si>
  <si>
    <t>lodge_general_16_1_1_A</t>
  </si>
  <si>
    <t>lodge_general_16_2_1_A</t>
  </si>
  <si>
    <t>lodge_general_16_2_1_B</t>
  </si>
  <si>
    <t>lodge_general_16_3_1_A</t>
  </si>
  <si>
    <t>lodge_general_16_3_1_B_a</t>
  </si>
  <si>
    <t>lodge_general_16_3_1_B_b</t>
  </si>
  <si>
    <t>lodge_general_16_3_1_B_c</t>
  </si>
  <si>
    <t>lodge_general_16_3_1_B_d</t>
  </si>
  <si>
    <t>lodge_general_16_3_1_B_e</t>
  </si>
  <si>
    <t>lodge_general_16_3_1_C_a</t>
  </si>
  <si>
    <t>lodge_general_16_3_1_C_b</t>
  </si>
  <si>
    <t>lodge_general_16_3_1_D</t>
  </si>
  <si>
    <t>lodge_general_16_4_1_A</t>
  </si>
  <si>
    <t>lodge_general_16_4_1_B</t>
  </si>
  <si>
    <t>lodge_general_16_5_1_A</t>
  </si>
  <si>
    <t>lodge_general_16_5_1_B</t>
  </si>
  <si>
    <t>lodge_general_16_5_1_C</t>
  </si>
  <si>
    <t>lodge_general_16_5_1_D</t>
  </si>
  <si>
    <t>lodge_general_16_5_1_E</t>
  </si>
  <si>
    <t>lodge_general_16_6_1_A</t>
  </si>
  <si>
    <t>lodge_general_16_7_1_A</t>
  </si>
  <si>
    <t>lodge_general_16_7_1_B</t>
  </si>
  <si>
    <t>lodge_general_16_8_1_A</t>
  </si>
  <si>
    <t>lodge_general_16_8_1_B</t>
  </si>
  <si>
    <t>lodge_general_16_8_1_C</t>
  </si>
  <si>
    <t>lodge_general_16_9_1_A</t>
  </si>
  <si>
    <t>lodge_general_16_9_1_B</t>
  </si>
  <si>
    <t>lodge_general_16_9_1_C</t>
  </si>
  <si>
    <t>lodge_general_16_9_1_D_a</t>
  </si>
  <si>
    <t>lodge_general_16_9_1_D_b</t>
  </si>
  <si>
    <t>lodge_general_16_9_1_D_c</t>
  </si>
  <si>
    <t>lodge_general_16_9_1_D_d</t>
  </si>
  <si>
    <t>lodge_general_16_9_1_D_e</t>
  </si>
  <si>
    <t>lodge_general_16_9_1_E</t>
  </si>
  <si>
    <t>lodge_general_16_9_1_F</t>
  </si>
  <si>
    <t>lodge_general_16_9_1_G</t>
  </si>
  <si>
    <t>lodge_general_16_9_1_H</t>
  </si>
  <si>
    <t>lodge_general_16_10_1_A</t>
  </si>
  <si>
    <t>lodge_general_16_11_1_A</t>
  </si>
  <si>
    <t>lodge_general_16_11_1_B_a</t>
  </si>
  <si>
    <t>lodge_general_16_11_1_B_b</t>
  </si>
  <si>
    <t>lodge_general_16_11_1_B_c</t>
  </si>
  <si>
    <t>lodge_general_16_11_1_B_d</t>
  </si>
  <si>
    <t>lodge_general_16_11_1_B_e</t>
  </si>
  <si>
    <t>lodge_general_16_11_1_C</t>
  </si>
  <si>
    <t>lodge_general_16_11_1_D</t>
  </si>
  <si>
    <t>lodge_general_16_11_1_E</t>
  </si>
  <si>
    <t>lodge_location_1_1</t>
  </si>
  <si>
    <t>lodge_building_2_1</t>
  </si>
  <si>
    <t>lodge_front_office_3_1</t>
  </si>
  <si>
    <t>lodge_front_office_3_2</t>
  </si>
  <si>
    <t>lodge_front_office_3_3</t>
  </si>
  <si>
    <t>lodge_front_office_3_4</t>
  </si>
  <si>
    <t>lodge_front_office_3_5</t>
  </si>
  <si>
    <t>lodge_front_office_3_6</t>
  </si>
  <si>
    <t>lodge_front_office_3_7</t>
  </si>
  <si>
    <t>lodge_front_office_3_8</t>
  </si>
  <si>
    <t>lodge_front_office_3_9</t>
  </si>
  <si>
    <t>lodge_building_2_2</t>
  </si>
  <si>
    <t>lodge_building_2_3</t>
  </si>
  <si>
    <t>lodge_building_2_4</t>
  </si>
  <si>
    <t>lodge_lobby_lounge_other_public_areas_4_1</t>
  </si>
  <si>
    <t>lodge_lobby_lounge_other_public_areas_4_2</t>
  </si>
  <si>
    <t>lodge_lobby_lounge_other_public_areas_4_3</t>
  </si>
  <si>
    <t>lodge_lobby_lounge_other_public_areas_4_4</t>
  </si>
  <si>
    <t>lodge_lobby_lounge_other_public_areas_4_5</t>
  </si>
  <si>
    <t>lodge_lobby_lounge_other_public_areas_4_6</t>
  </si>
  <si>
    <t>lodge_lobby_lounge_other_public_areas_4_7</t>
  </si>
  <si>
    <t>lodge_lobby_lounge_other_public_areas_4_8</t>
  </si>
  <si>
    <t>lodge_function_rooms_5_1_</t>
  </si>
  <si>
    <t>lodge_function_rooms_5_2</t>
  </si>
  <si>
    <t>lodge_function_rooms_5_3</t>
  </si>
  <si>
    <t>lodge_function_rooms_5_4</t>
  </si>
  <si>
    <t>lodge_function_rooms_5_5</t>
  </si>
  <si>
    <t>lodge_function_rooms_5_6</t>
  </si>
  <si>
    <t>lodge_function_rooms_5_7</t>
  </si>
  <si>
    <t>lodge_restaurants_6_1</t>
  </si>
  <si>
    <t>lodge_restaurants_6_2</t>
  </si>
  <si>
    <t>lodge_restaurants_6_3</t>
  </si>
  <si>
    <t>lodge_restaurants_6_4</t>
  </si>
  <si>
    <t>lodge_restaurants_6_5</t>
  </si>
  <si>
    <t>lodge_restaurants_6_6</t>
  </si>
  <si>
    <t>lodge_restaurants_6_7</t>
  </si>
  <si>
    <t>lodge_restaurants_6_8</t>
  </si>
  <si>
    <t>lodge_bar_7_1</t>
  </si>
  <si>
    <t>lodge_bar_7_2</t>
  </si>
  <si>
    <t>lodge_bar_7_3</t>
  </si>
  <si>
    <t>lodge_bar_7_4</t>
  </si>
  <si>
    <t>lodge_bar_7_5</t>
  </si>
  <si>
    <t>lodge_bar_7_6</t>
  </si>
  <si>
    <t>lodge_bar_7_7</t>
  </si>
  <si>
    <t>lodge_kitchen_8_1</t>
  </si>
  <si>
    <t>lodge_kitchen_8_2</t>
  </si>
  <si>
    <t>lodge_kitchen_8_3</t>
  </si>
  <si>
    <t>lodge_kitchen_8_4</t>
  </si>
  <si>
    <t>lodge_kitchen_8_5</t>
  </si>
  <si>
    <t>lodge_kitchen_8_6</t>
  </si>
  <si>
    <t>lodge_kitchen_8_7</t>
  </si>
  <si>
    <t>lodge_kitchen_8_8</t>
  </si>
  <si>
    <t>lodge_kitchen_8_9</t>
  </si>
  <si>
    <t>lodge_kitchen_8_10</t>
  </si>
  <si>
    <t>lodge_kitchen_8_11</t>
  </si>
  <si>
    <t>lodge_kitchen_8_12</t>
  </si>
  <si>
    <t>lodge_guest_rooms_9_1</t>
  </si>
  <si>
    <t>lodge_guest_rooms_9_2</t>
  </si>
  <si>
    <t>lodge_guest_rooms_9_3</t>
  </si>
  <si>
    <t>lodge_guest_rooms_9_4</t>
  </si>
  <si>
    <t>lodge_guest_rooms_9_5</t>
  </si>
  <si>
    <t>lodge_guest_rooms_9_6</t>
  </si>
  <si>
    <t>lodge_guest_rooms_9_7</t>
  </si>
  <si>
    <t>lodge_guest_rooms_9_8</t>
  </si>
  <si>
    <t>lodge_guest_rooms_9_9</t>
  </si>
  <si>
    <t>lodge_guest_rooms_9_10</t>
  </si>
  <si>
    <t>lodge_guest_rooms_9_11</t>
  </si>
  <si>
    <t>lodge_guest_rooms_9_12</t>
  </si>
  <si>
    <t>lodge_guest_rooms_9_13</t>
  </si>
  <si>
    <t>lodge_guest_rooms_9_14</t>
  </si>
  <si>
    <t>lodge_guest_rooms_9_15</t>
  </si>
  <si>
    <t>lodge_guest_bathrooms_10_1</t>
  </si>
  <si>
    <t>lodge_guest_bathrooms_10_2</t>
  </si>
  <si>
    <t>lodge_guest_bathrooms_10_3</t>
  </si>
  <si>
    <t>lodge_guest_bathrooms_10_4</t>
  </si>
  <si>
    <t>lodge_guest_bathrooms_10_5</t>
  </si>
  <si>
    <t>lodge_guest_bathrooms_10_6</t>
  </si>
  <si>
    <t>lodge_guest_bathrooms_10_7</t>
  </si>
  <si>
    <t>lodge_guest_bathrooms_10_8</t>
  </si>
  <si>
    <t>lodge_guest_bathrooms_10_9</t>
  </si>
  <si>
    <t>lodge_suites_11_1</t>
  </si>
  <si>
    <t>lodge_suites_11_2</t>
  </si>
  <si>
    <t>lodge_suites_11_3</t>
  </si>
  <si>
    <t>lodge_suites_11_4</t>
  </si>
  <si>
    <t>lodge_suites_11_5</t>
  </si>
  <si>
    <t>lodge_suites_11_6</t>
  </si>
  <si>
    <t>lodge_suites_11_7</t>
  </si>
  <si>
    <t>lodge_suites_11_8</t>
  </si>
  <si>
    <t>lodge_suites_11_9</t>
  </si>
  <si>
    <t>lodge_suites_11_10</t>
  </si>
  <si>
    <t>lodge_suites_11_11</t>
  </si>
  <si>
    <t>lodge_suites_11_12</t>
  </si>
  <si>
    <t>lodge_suites_11_13</t>
  </si>
  <si>
    <t>lodge_suites_11_14</t>
  </si>
  <si>
    <t>lodge_suites_11_15</t>
  </si>
  <si>
    <t>lodge_suites_11_16</t>
  </si>
  <si>
    <t>lodge_suites_11_17</t>
  </si>
  <si>
    <t>lodge_suites_11_18</t>
  </si>
  <si>
    <t>lodge_suites_11_19</t>
  </si>
  <si>
    <t>lodge_suites_11_20</t>
  </si>
  <si>
    <t>lodge_hygiene_and_sanitation_12_1</t>
  </si>
  <si>
    <t>lodge_hygiene_and_sanitation_12_2</t>
  </si>
  <si>
    <t>lodge_hygiene_and_sanitation_12_3</t>
  </si>
  <si>
    <t>lodge_hygiene_and_sanitation_12_4</t>
  </si>
  <si>
    <t>lodge_hygiene_and_sanitation_12_5</t>
  </si>
  <si>
    <t>lodge_hygiene_and_sanitation_12_6</t>
  </si>
  <si>
    <t>lodge_hygiene_and_sanitation_12_7</t>
  </si>
  <si>
    <t>lodge_safety_and_security_13_1</t>
  </si>
  <si>
    <t>lodge_safety_and_security_13_2</t>
  </si>
  <si>
    <t>lodge_safety_and_security_13_3</t>
  </si>
  <si>
    <t>lodge_safety_and_security_13_4</t>
  </si>
  <si>
    <t>lodge_safety_and_security_13_5</t>
  </si>
  <si>
    <t>lodge_sundry_services_14_1</t>
  </si>
  <si>
    <t>lodge_sundry_services_14_2</t>
  </si>
  <si>
    <t>lodge_sundry_services_14_3</t>
  </si>
  <si>
    <t>lodge_sundry_services_14_4</t>
  </si>
  <si>
    <t>lodge_human_resources_15_1</t>
  </si>
  <si>
    <t>lodge_human_resources_15_2</t>
  </si>
  <si>
    <t>lodge_human_resources_15_3</t>
  </si>
  <si>
    <t>lodge_human_resources_15_4</t>
  </si>
  <si>
    <t>lodge_human_resources_15_5</t>
  </si>
  <si>
    <t>lodge_human_resources_15_6</t>
  </si>
  <si>
    <t>lodge_human_resources_15_7</t>
  </si>
  <si>
    <t>lodge_human_resources_15_8</t>
  </si>
  <si>
    <t>lodge_human_resources_15_9</t>
  </si>
  <si>
    <t>lodge_human_resources_15_10</t>
  </si>
  <si>
    <t>lodge_human_resources_15_11</t>
  </si>
  <si>
    <t>lodge_general_16_1</t>
  </si>
  <si>
    <t>lodge_general_16_2</t>
  </si>
  <si>
    <t>lodge_general_16_3</t>
  </si>
  <si>
    <t>lodge_general_16_4</t>
  </si>
  <si>
    <t>lodge_general_16_5</t>
  </si>
  <si>
    <t>lodge_general_16_6</t>
  </si>
  <si>
    <t>lodge_general_16_7</t>
  </si>
  <si>
    <t>lodge_general_16_8</t>
  </si>
  <si>
    <t>lodge_general_16_9</t>
  </si>
  <si>
    <t>lodge_general_16_10</t>
  </si>
  <si>
    <t>lodge_general_16_11</t>
  </si>
  <si>
    <t>lodge_location_1</t>
  </si>
  <si>
    <t>lodge_building_2</t>
  </si>
  <si>
    <t>lodge_front_office_3</t>
  </si>
  <si>
    <t>lodge_lobby_lounge_other_public_areas_4</t>
  </si>
  <si>
    <t>lodge_function_rooms_5</t>
  </si>
  <si>
    <t>lodge_restaurants_6</t>
  </si>
  <si>
    <t>lodge_bar_7</t>
  </si>
  <si>
    <t>lodge_kitchen_8</t>
  </si>
  <si>
    <t>lodge_guest_rooms_9</t>
  </si>
  <si>
    <t>lodge_guest_bathrooms_10</t>
  </si>
  <si>
    <t>lodge_suites_11</t>
  </si>
  <si>
    <t>lodge_hygiene_and_sanitation_12</t>
  </si>
  <si>
    <t>lodge_safety_and_security_13</t>
  </si>
  <si>
    <t>lodge_sundry_services_14</t>
  </si>
  <si>
    <t>lodge_human_resources_15</t>
  </si>
  <si>
    <t>lodge_general_16</t>
  </si>
  <si>
    <t>SUBSECTION</t>
  </si>
  <si>
    <t>DB FIELDS</t>
  </si>
  <si>
    <t>SECTION</t>
  </si>
  <si>
    <t>OUTPUT SUBSECTION</t>
  </si>
  <si>
    <t>SECTION OUTPUT</t>
  </si>
  <si>
    <t>ALL OUTPUT</t>
  </si>
  <si>
    <t>JS SUBSECTION</t>
  </si>
  <si>
    <t>JS SECTION</t>
  </si>
  <si>
    <t>JS ALL</t>
  </si>
  <si>
    <t>JS AVERAGE SUBSECTION</t>
  </si>
  <si>
    <t>JS AVERAGE SECTION</t>
  </si>
  <si>
    <t>JS AVERAGE ALL</t>
  </si>
  <si>
    <t>JS RECONCILIATION</t>
  </si>
  <si>
    <t>$scope.lodge_location_1_1_average = ((data.lodge_location_1_1_self_assessor_1 + data.lodge_location_1_1_self_assessor_2 + data.lodge_location_1_1_self_assessor_3)/3);</t>
  </si>
  <si>
    <t>$scope.lodge_location_1_0_average = ((data.lodge_location_1_0_self_assessor_1 + data.lodge_location_1_0_self_assessor_2 + data.lodge_location_1_0_self_assessor_3)/3);</t>
  </si>
  <si>
    <t>$scope.lodge_building_2_1_average = ((data.lodge_building_2_1_self_assessor_1 + data.lodge_building_2_1_self_assessor_2 + data.lodge_building_2_1_self_assessor_3)/3);</t>
  </si>
  <si>
    <t>$scope.lodge_building_2_2_average = ((data.lodge_building_2_2_self_assessor_1 + data.lodge_building_2_2_self_assessor_2 + data.lodge_building_2_2_self_assessor_3)/3);</t>
  </si>
  <si>
    <t>$scope.lodge_building_2_3_average = ((data.lodge_building_2_3_self_assessor_1 + data.lodge_building_2_3_self_assessor_2 + data.lodge_building_2_3_self_assessor_3)/3);</t>
  </si>
  <si>
    <t>$scope.lodge_building_2_4_average = ((data.lodge_building_2_4_self_assessor_1 + data.lodge_building_2_4_self_assessor_2 + data.lodge_building_2_4_self_assessor_3)/3);</t>
  </si>
  <si>
    <t>$scope.lodge_building_2_0_average = ((data.lodge_building_2_0_self_assessor_1 + data.lodge_building_2_0_self_assessor_2 + data.lodge_building_2_0_self_assessor_3)/3);</t>
  </si>
  <si>
    <t>$scope.lodge_front_office_3_1_average = ((data.lodge_front_office_3_1_self_assessor_1 + data.lodge_front_office_3_1_self_assessor_2 + data.lodge_front_office_3_1_self_assessor_3)/3);</t>
  </si>
  <si>
    <t>$scope.lodge_front_office_3_2_average = ((data.lodge_front_office_3_2_self_assessor_1 + data.lodge_front_office_3_2_self_assessor_2 + data.lodge_front_office_3_2_self_assessor_3)/3);</t>
  </si>
  <si>
    <t>$scope.lodge_front_office_3_3_average = ((data.lodge_front_office_3_3_self_assessor_1 + data.lodge_front_office_3_3_self_assessor_2 + data.lodge_front_office_3_3_self_assessor_3)/3);</t>
  </si>
  <si>
    <t>$scope.lodge_front_office_3_4_average = ((data.lodge_front_office_3_4_self_assessor_1 + data.lodge_front_office_3_4_self_assessor_2 + data.lodge_front_office_3_4_self_assessor_3)/3);</t>
  </si>
  <si>
    <t>$scope.lodge_front_office_3_5_average = ((data.lodge_front_office_3_5_self_assessor_1 + data.lodge_front_office_3_5_self_assessor_2 + data.lodge_front_office_3_5_self_assessor_3)/3);</t>
  </si>
  <si>
    <t>$scope.lodge_front_office_3_6_average = ((data.lodge_front_office_3_6_self_assessor_1 + data.lodge_front_office_3_6_self_assessor_2 + data.lodge_front_office_3_6_self_assessor_3)/3);</t>
  </si>
  <si>
    <t>$scope.lodge_front_office_3_7_average = ((data.lodge_front_office_3_7_self_assessor_1 + data.lodge_front_office_3_7_self_assessor_2 + data.lodge_front_office_3_7_self_assessor_3)/3);</t>
  </si>
  <si>
    <t>$scope.lodge_front_office_3_8_average = ((data.lodge_front_office_3_8_self_assessor_1 + data.lodge_front_office_3_8_self_assessor_2 + data.lodge_front_office_3_8_self_assessor_3)/3);</t>
  </si>
  <si>
    <t>$scope.lodge_front_office_3_9_average = ((data.lodge_front_office_3_9_self_assessor_1 + data.lodge_front_office_3_9_self_assessor_2 + data.lodge_front_office_3_9_self_assessor_3)/3);</t>
  </si>
  <si>
    <t>$scope.lodge_front_office_3_0_average = ((data.lodge_front_office_3_0_self_assessor_1 + data.lodge_front_office_3_0_self_assessor_2 + data.lodge_front_office_3_0_self_assessor_3)/3);</t>
  </si>
  <si>
    <t>$scope.lodge_lobby_lounge_other_public_areas_4_1_average = ((data.lodge_lobby_lounge_other_public_areas_4_1_self_assessor_1 + data.lodge_lobby_lounge_other_public_areas_4_1_self_assessor_2 + data.lodge_lobby_lounge_other_public_areas_4_1_self_assessor_3)/3);</t>
  </si>
  <si>
    <t>$scope.lodge_lobby_lounge_other_public_areas_4_2_average = ((data.lodge_lobby_lounge_other_public_areas_4_2_self_assessor_1 + data.lodge_lobby_lounge_other_public_areas_4_2_self_assessor_2 + data.lodge_lobby_lounge_other_public_areas_4_2_self_assessor_3)/3);</t>
  </si>
  <si>
    <t>$scope.lodge_lobby_lounge_other_public_areas_4_3_average = ((data.lodge_lobby_lounge_other_public_areas_4_3_self_assessor_1 + data.lodge_lobby_lounge_other_public_areas_4_3_self_assessor_2 + data.lodge_lobby_lounge_other_public_areas_4_3_self_assessor_3)/3);</t>
  </si>
  <si>
    <t>$scope.lodge_lobby_lounge_other_public_areas_4_4_average = ((data.lodge_lobby_lounge_other_public_areas_4_4_self_assessor_1 + data.lodge_lobby_lounge_other_public_areas_4_4_self_assessor_2 + data.lodge_lobby_lounge_other_public_areas_4_4_self_assessor_3)/3);</t>
  </si>
  <si>
    <t>$scope.lodge_lobby_lounge_other_public_areas_4_5_average = ((data.lodge_lobby_lounge_other_public_areas_4_5_self_assessor_1 + data.lodge_lobby_lounge_other_public_areas_4_5_self_assessor_2 + data.lodge_lobby_lounge_other_public_areas_4_5_self_assessor_3)/3);</t>
  </si>
  <si>
    <t>$scope.lodge_lobby_lounge_other_public_areas_4_6_average = ((data.lodge_lobby_lounge_other_public_areas_4_6_self_assessor_1 + data.lodge_lobby_lounge_other_public_areas_4_6_self_assessor_2 + data.lodge_lobby_lounge_other_public_areas_4_6_self_assessor_3)/3);</t>
  </si>
  <si>
    <t>$scope.lodge_lobby_lounge_other_public_areas_4_7_average = ((data.lodge_lobby_lounge_other_public_areas_4_7_self_assessor_1 + data.lodge_lobby_lounge_other_public_areas_4_7_self_assessor_2 + data.lodge_lobby_lounge_other_public_areas_4_7_self_assessor_3)/3);</t>
  </si>
  <si>
    <t>$scope.lodge_lobby_lounge_other_public_areas_4_8_average = ((data.lodge_lobby_lounge_other_public_areas_4_8_self_assessor_1 + data.lodge_lobby_lounge_other_public_areas_4_8_self_assessor_2 + data.lodge_lobby_lounge_other_public_areas_4_8_self_assessor_3)/3);</t>
  </si>
  <si>
    <t>$scope.lodge_function_rooms_5_1__average = ((data.lodge_function_rooms_5_1__self_assessor_1 + data.lodge_function_rooms_5_1__self_assessor_2 + data.lodge_function_rooms_5_1__self_assessor_3)/3);</t>
  </si>
  <si>
    <t>$scope.lodge_lobby_lounge_other_public_areas_4_0_average = ((data.lodge_lobby_lounge_other_public_areas_4_0_self_assessor_1 + data.lodge_lobby_lounge_other_public_areas_4_0_self_assessor_2 + data.lodge_lobby_lounge_other_public_areas_4_0_self_assessor_3)/3);</t>
  </si>
  <si>
    <t>$scope.lodge_function_rooms_5_1_0_average = ((data.lodge_function_rooms_5_1_0_self_assessor_1 + data.lodge_function_rooms_5_1_0_self_assessor_2 + data.lodge_function_rooms_5_1_0_self_assessor_3)/3);</t>
  </si>
  <si>
    <t>$scope.lodge_function_rooms_5_0_average = ((data.lodge_function_rooms_5_0_self_assessor_1 + data.lodge_function_rooms_5_0_self_assessor_2 + data.lodge_function_rooms_5_0_self_assessor_3)/3);</t>
  </si>
  <si>
    <t>$scope.lodge_restaurants_6_1_average = ((data.lodge_restaurants_6_1_self_assessor_1 + data.lodge_restaurants_6_1_self_assessor_2 + data.lodge_restaurants_6_1_self_assessor_3)/3);</t>
  </si>
  <si>
    <t>$scope.lodge_restaurants_6_2_average = ((data.lodge_restaurants_6_2_self_assessor_1 + data.lodge_restaurants_6_2_self_assessor_2 + data.lodge_restaurants_6_2_self_assessor_3)/3);</t>
  </si>
  <si>
    <t>$scope.lodge_restaurants_6_3_average = ((data.lodge_restaurants_6_3_self_assessor_1 + data.lodge_restaurants_6_3_self_assessor_2 + data.lodge_restaurants_6_3_self_assessor_3)/3);</t>
  </si>
  <si>
    <t>$scope.lodge_restaurants_6_4_average = ((data.lodge_restaurants_6_4_self_assessor_1 + data.lodge_restaurants_6_4_self_assessor_2 + data.lodge_restaurants_6_4_self_assessor_3)/3);</t>
  </si>
  <si>
    <t>$scope.lodge_restaurants_6_5_average = ((data.lodge_restaurants_6_5_self_assessor_1 + data.lodge_restaurants_6_5_self_assessor_2 + data.lodge_restaurants_6_5_self_assessor_3)/3);</t>
  </si>
  <si>
    <t>$scope.lodge_restaurants_6_6_average = ((data.lodge_restaurants_6_6_self_assessor_1 + data.lodge_restaurants_6_6_self_assessor_2 + data.lodge_restaurants_6_6_self_assessor_3)/3);</t>
  </si>
  <si>
    <t>$scope.lodge_restaurants_6_7_average = ((data.lodge_restaurants_6_7_self_assessor_1 + data.lodge_restaurants_6_7_self_assessor_2 + data.lodge_restaurants_6_7_self_assessor_3)/3);</t>
  </si>
  <si>
    <t>$scope.lodge_restaurants_6_8_average = ((data.lodge_restaurants_6_8_self_assessor_1 + data.lodge_restaurants_6_8_self_assessor_2 + data.lodge_restaurants_6_8_self_assessor_3)/3);</t>
  </si>
  <si>
    <t>$scope.lodge_restaurants_6_0_average = ((data.lodge_restaurants_6_0_self_assessor_1 + data.lodge_restaurants_6_0_self_assessor_2 + data.lodge_restaurants_6_0_self_assessor_3)/3);</t>
  </si>
  <si>
    <t>$scope.lodge_bar_7_1_average = ((data.lodge_bar_7_1_self_assessor_1 + data.lodge_bar_7_1_self_assessor_2 + data.lodge_bar_7_1_self_assessor_3)/3);</t>
  </si>
  <si>
    <t>$scope.lodge_bar_7_2_average = ((data.lodge_bar_7_2_self_assessor_1 + data.lodge_bar_7_2_self_assessor_2 + data.lodge_bar_7_2_self_assessor_3)/3);</t>
  </si>
  <si>
    <t>$scope.lodge_bar_7_3_average = ((data.lodge_bar_7_3_self_assessor_1 + data.lodge_bar_7_3_self_assessor_2 + data.lodge_bar_7_3_self_assessor_3)/3);</t>
  </si>
  <si>
    <t>$scope.lodge_bar_7_4_average = ((data.lodge_bar_7_4_self_assessor_1 + data.lodge_bar_7_4_self_assessor_2 + data.lodge_bar_7_4_self_assessor_3)/3);</t>
  </si>
  <si>
    <t>$scope.lodge_bar_7_5_average = ((data.lodge_bar_7_5_self_assessor_1 + data.lodge_bar_7_5_self_assessor_2 + data.lodge_bar_7_5_self_assessor_3)/3);</t>
  </si>
  <si>
    <t>$scope.lodge_bar_7_6_average = ((data.lodge_bar_7_6_self_assessor_1 + data.lodge_bar_7_6_self_assessor_2 + data.lodge_bar_7_6_self_assessor_3)/3);</t>
  </si>
  <si>
    <t>$scope.lodge_bar_7_7_average = ((data.lodge_bar_7_7_self_assessor_1 + data.lodge_bar_7_7_self_assessor_2 + data.lodge_bar_7_7_self_assessor_3)/3);</t>
  </si>
  <si>
    <t>$scope.lodge_kitchen_8_1_average = ((data.lodge_kitchen_8_1_self_assessor_1 + data.lodge_kitchen_8_1_self_assessor_2 + data.lodge_kitchen_8_1_self_assessor_3)/3);</t>
  </si>
  <si>
    <t>$scope.lodge_bar_7_0_average = ((data.lodge_bar_7_0_self_assessor_1 + data.lodge_bar_7_0_self_assessor_2 + data.lodge_bar_7_0_self_assessor_3)/3);</t>
  </si>
  <si>
    <t>$scope.lodge_kitchen_8_2_average = ((data.lodge_kitchen_8_2_self_assessor_1 + data.lodge_kitchen_8_2_self_assessor_2 + data.lodge_kitchen_8_2_self_assessor_3)/3);</t>
  </si>
  <si>
    <t>$scope.lodge_kitchen_8_3_average = ((data.lodge_kitchen_8_3_self_assessor_1 + data.lodge_kitchen_8_3_self_assessor_2 + data.lodge_kitchen_8_3_self_assessor_3)/3);</t>
  </si>
  <si>
    <t>$scope.lodge_kitchen_8_4_average = ((data.lodge_kitchen_8_4_self_assessor_1 + data.lodge_kitchen_8_4_self_assessor_2 + data.lodge_kitchen_8_4_self_assessor_3)/3);</t>
  </si>
  <si>
    <t>$scope.lodge_kitchen_8_5_average = ((data.lodge_kitchen_8_5_self_assessor_1 + data.lodge_kitchen_8_5_self_assessor_2 + data.lodge_kitchen_8_5_self_assessor_3)/3);</t>
  </si>
  <si>
    <t>$scope.lodge_kitchen_8_6_average = ((data.lodge_kitchen_8_6_self_assessor_1 + data.lodge_kitchen_8_6_self_assessor_2 + data.lodge_kitchen_8_6_self_assessor_3)/3);</t>
  </si>
  <si>
    <t>$scope.lodge_kitchen_8_7_average = ((data.lodge_kitchen_8_7_self_assessor_1 + data.lodge_kitchen_8_7_self_assessor_2 + data.lodge_kitchen_8_7_self_assessor_3)/3);</t>
  </si>
  <si>
    <t>$scope.lodge_kitchen_8_8_average = ((data.lodge_kitchen_8_8_self_assessor_1 + data.lodge_kitchen_8_8_self_assessor_2 + data.lodge_kitchen_8_8_self_assessor_3)/3);</t>
  </si>
  <si>
    <t>$scope.lodge_kitchen_8_9_average = ((data.lodge_kitchen_8_9_self_assessor_1 + data.lodge_kitchen_8_9_self_assessor_2 + data.lodge_kitchen_8_9_self_assessor_3)/3);</t>
  </si>
  <si>
    <t>$scope.lodge_kitchen_8_10_average = ((data.lodge_kitchen_8_10_self_assessor_1 + data.lodge_kitchen_8_10_self_assessor_2 + data.lodge_kitchen_8_10_self_assessor_3)/3);</t>
  </si>
  <si>
    <t>$scope.lodge_kitchen_8_11_average = ((data.lodge_kitchen_8_11_self_assessor_1 + data.lodge_kitchen_8_11_self_assessor_2 + data.lodge_kitchen_8_11_self_assessor_3)/3);</t>
  </si>
  <si>
    <t>$scope.lodge_kitchen_8_12_average = ((data.lodge_kitchen_8_12_self_assessor_1 + data.lodge_kitchen_8_12_self_assessor_2 + data.lodge_kitchen_8_12_self_assessor_3)/3);</t>
  </si>
  <si>
    <t>$scope.lodge_guest_rooms_9_1_average = ((data.lodge_guest_rooms_9_1_self_assessor_1 + data.lodge_guest_rooms_9_1_self_assessor_2 + data.lodge_guest_rooms_9_1_self_assessor_3)/3);</t>
  </si>
  <si>
    <t>$scope.lodge_kitchen_8_0_average = ((data.lodge_kitchen_8_0_self_assessor_1 + data.lodge_kitchen_8_0_self_assessor_2 + data.lodge_kitchen_8_0_self_assessor_3)/3);</t>
  </si>
  <si>
    <t>$scope.lodge_guest_rooms_9_2_average = ((data.lodge_guest_rooms_9_2_self_assessor_1 + data.lodge_guest_rooms_9_2_self_assessor_2 + data.lodge_guest_rooms_9_2_self_assessor_3)/3);</t>
  </si>
  <si>
    <t>$scope.lodge_guest_rooms_9_3_average = ((data.lodge_guest_rooms_9_3_self_assessor_1 + data.lodge_guest_rooms_9_3_self_assessor_2 + data.lodge_guest_rooms_9_3_self_assessor_3)/3);</t>
  </si>
  <si>
    <t>$scope.lodge_guest_rooms_9_4_average = ((data.lodge_guest_rooms_9_4_self_assessor_1 + data.lodge_guest_rooms_9_4_self_assessor_2 + data.lodge_guest_rooms_9_4_self_assessor_3)/3);</t>
  </si>
  <si>
    <t>$scope.lodge_guest_rooms_9_5_average = ((data.lodge_guest_rooms_9_5_self_assessor_1 + data.lodge_guest_rooms_9_5_self_assessor_2 + data.lodge_guest_rooms_9_5_self_assessor_3)/3);</t>
  </si>
  <si>
    <t>$scope.lodge_guest_rooms_9_6_average = ((data.lodge_guest_rooms_9_6_self_assessor_1 + data.lodge_guest_rooms_9_6_self_assessor_2 + data.lodge_guest_rooms_9_6_self_assessor_3)/3);</t>
  </si>
  <si>
    <t>$scope.lodge_guest_rooms_9_7_average = ((data.lodge_guest_rooms_9_7_self_assessor_1 + data.lodge_guest_rooms_9_7_self_assessor_2 + data.lodge_guest_rooms_9_7_self_assessor_3)/3);</t>
  </si>
  <si>
    <t>$scope.lodge_guest_rooms_9_8_average = ((data.lodge_guest_rooms_9_8_self_assessor_1 + data.lodge_guest_rooms_9_8_self_assessor_2 + data.lodge_guest_rooms_9_8_self_assessor_3)/3);</t>
  </si>
  <si>
    <t>$scope.lodge_guest_rooms_9_9_average = ((data.lodge_guest_rooms_9_9_self_assessor_1 + data.lodge_guest_rooms_9_9_self_assessor_2 + data.lodge_guest_rooms_9_9_self_assessor_3)/3);</t>
  </si>
  <si>
    <t>$scope.lodge_guest_rooms_9_10_average = ((data.lodge_guest_rooms_9_10_self_assessor_1 + data.lodge_guest_rooms_9_10_self_assessor_2 + data.lodge_guest_rooms_9_10_self_assessor_3)/3);</t>
  </si>
  <si>
    <t>$scope.lodge_guest_rooms_9_11_average = ((data.lodge_guest_rooms_9_11_self_assessor_1 + data.lodge_guest_rooms_9_11_self_assessor_2 + data.lodge_guest_rooms_9_11_self_assessor_3)/3);</t>
  </si>
  <si>
    <t>$scope.lodge_guest_rooms_9_12_average = ((data.lodge_guest_rooms_9_12_self_assessor_1 + data.lodge_guest_rooms_9_12_self_assessor_2 + data.lodge_guest_rooms_9_12_self_assessor_3)/3);</t>
  </si>
  <si>
    <t>$scope.lodge_guest_rooms_9_13_average = ((data.lodge_guest_rooms_9_13_self_assessor_1 + data.lodge_guest_rooms_9_13_self_assessor_2 + data.lodge_guest_rooms_9_13_self_assessor_3)/3);</t>
  </si>
  <si>
    <t>$scope.lodge_guest_rooms_9_14_average = ((data.lodge_guest_rooms_9_14_self_assessor_1 + data.lodge_guest_rooms_9_14_self_assessor_2 + data.lodge_guest_rooms_9_14_self_assessor_3)/3);</t>
  </si>
  <si>
    <t>$scope.lodge_guest_rooms_9_15_average = ((data.lodge_guest_rooms_9_15_self_assessor_1 + data.lodge_guest_rooms_9_15_self_assessor_2 + data.lodge_guest_rooms_9_15_self_assessor_3)/3);</t>
  </si>
  <si>
    <t>$scope.lodge_guest_bathrooms_10_1_average = ((data.lodge_guest_bathrooms_10_1_self_assessor_1 + data.lodge_guest_bathrooms_10_1_self_assessor_2 + data.lodge_guest_bathrooms_10_1_self_assessor_3)/3);</t>
  </si>
  <si>
    <t>$scope.lodge_guest_rooms_9_0_average = ((data.lodge_guest_rooms_9_0_self_assessor_1 + data.lodge_guest_rooms_9_0_self_assessor_2 + data.lodge_guest_rooms_9_0_self_assessor_3)/3);</t>
  </si>
  <si>
    <t>$scope.lodge_guest_bathrooms_10_2_average = ((data.lodge_guest_bathrooms_10_2_self_assessor_1 + data.lodge_guest_bathrooms_10_2_self_assessor_2 + data.lodge_guest_bathrooms_10_2_self_assessor_3)/3);</t>
  </si>
  <si>
    <t>$scope.lodge_guest_bathrooms_10_3_average = ((data.lodge_guest_bathrooms_10_3_self_assessor_1 + data.lodge_guest_bathrooms_10_3_self_assessor_2 + data.lodge_guest_bathrooms_10_3_self_assessor_3)/3);</t>
  </si>
  <si>
    <t>$scope.lodge_guest_bathrooms_10_4_average = ((data.lodge_guest_bathrooms_10_4_self_assessor_1 + data.lodge_guest_bathrooms_10_4_self_assessor_2 + data.lodge_guest_bathrooms_10_4_self_assessor_3)/3);</t>
  </si>
  <si>
    <t>$scope.lodge_guest_bathrooms_10_5_average = ((data.lodge_guest_bathrooms_10_5_self_assessor_1 + data.lodge_guest_bathrooms_10_5_self_assessor_2 + data.lodge_guest_bathrooms_10_5_self_assessor_3)/3);</t>
  </si>
  <si>
    <t>$scope.lodge_guest_bathrooms_10_6_average = ((data.lodge_guest_bathrooms_10_6_self_assessor_1 + data.lodge_guest_bathrooms_10_6_self_assessor_2 + data.lodge_guest_bathrooms_10_6_self_assessor_3)/3);</t>
  </si>
  <si>
    <t>$scope.lodge_guest_bathrooms_10_7_average = ((data.lodge_guest_bathrooms_10_7_self_assessor_1 + data.lodge_guest_bathrooms_10_7_self_assessor_2 + data.lodge_guest_bathrooms_10_7_self_assessor_3)/3);</t>
  </si>
  <si>
    <t>$scope.lodge_guest_bathrooms_10_8_average = ((data.lodge_guest_bathrooms_10_8_self_assessor_1 + data.lodge_guest_bathrooms_10_8_self_assessor_2 + data.lodge_guest_bathrooms_10_8_self_assessor_3)/3);</t>
  </si>
  <si>
    <t>$scope.lodge_guest_bathrooms_10_9_average = ((data.lodge_guest_bathrooms_10_9_self_assessor_1 + data.lodge_guest_bathrooms_10_9_self_assessor_2 + data.lodge_guest_bathrooms_10_9_self_assessor_3)/3);</t>
  </si>
  <si>
    <t>$scope.lodge_suites_11_1_average = ((data.lodge_suites_11_1_self_assessor_1 + data.lodge_suites_11_1_self_assessor_2 + data.lodge_suites_11_1_self_assessor_3)/3);</t>
  </si>
  <si>
    <t>$scope.lodge_guest_bathrooms_10_0_average = ((data.lodge_guest_bathrooms_10_0_self_assessor_1 + data.lodge_guest_bathrooms_10_0_self_assessor_2 + data.lodge_guest_bathrooms_10_0_self_assessor_3)/3);</t>
  </si>
  <si>
    <t>$scope.lodge_suites_11_2_average = ((data.lodge_suites_11_2_self_assessor_1 + data.lodge_suites_11_2_self_assessor_2 + data.lodge_suites_11_2_self_assessor_3)/3);</t>
  </si>
  <si>
    <t>$scope.lodge_suites_11_3_average = ((data.lodge_suites_11_3_self_assessor_1 + data.lodge_suites_11_3_self_assessor_2 + data.lodge_suites_11_3_self_assessor_3)/3);</t>
  </si>
  <si>
    <t>$scope.lodge_suites_11_4_average = ((data.lodge_suites_11_4_self_assessor_1 + data.lodge_suites_11_4_self_assessor_2 + data.lodge_suites_11_4_self_assessor_3)/3);</t>
  </si>
  <si>
    <t>$scope.lodge_suites_11_5_average = ((data.lodge_suites_11_5_self_assessor_1 + data.lodge_suites_11_5_self_assessor_2 + data.lodge_suites_11_5_self_assessor_3)/3);</t>
  </si>
  <si>
    <t>$scope.lodge_suites_11_6_average = ((data.lodge_suites_11_6_self_assessor_1 + data.lodge_suites_11_6_self_assessor_2 + data.lodge_suites_11_6_self_assessor_3)/3);</t>
  </si>
  <si>
    <t>$scope.lodge_suites_11_7_average = ((data.lodge_suites_11_7_self_assessor_1 + data.lodge_suites_11_7_self_assessor_2 + data.lodge_suites_11_7_self_assessor_3)/3);</t>
  </si>
  <si>
    <t>$scope.lodge_suites_11_8_average = ((data.lodge_suites_11_8_self_assessor_1 + data.lodge_suites_11_8_self_assessor_2 + data.lodge_suites_11_8_self_assessor_3)/3);</t>
  </si>
  <si>
    <t>$scope.lodge_suites_11_9_average = ((data.lodge_suites_11_9_self_assessor_1 + data.lodge_suites_11_9_self_assessor_2 + data.lodge_suites_11_9_self_assessor_3)/3);</t>
  </si>
  <si>
    <t>$scope.lodge_suites_11_10_average = ((data.lodge_suites_11_10_self_assessor_1 + data.lodge_suites_11_10_self_assessor_2 + data.lodge_suites_11_10_self_assessor_3)/3);</t>
  </si>
  <si>
    <t>$scope.lodge_suites_11_11_average = ((data.lodge_suites_11_11_self_assessor_1 + data.lodge_suites_11_11_self_assessor_2 + data.lodge_suites_11_11_self_assessor_3)/3);</t>
  </si>
  <si>
    <t>$scope.lodge_suites_11_12_average = ((data.lodge_suites_11_12_self_assessor_1 + data.lodge_suites_11_12_self_assessor_2 + data.lodge_suites_11_12_self_assessor_3)/3);</t>
  </si>
  <si>
    <t>$scope.lodge_suites_11_13_average = ((data.lodge_suites_11_13_self_assessor_1 + data.lodge_suites_11_13_self_assessor_2 + data.lodge_suites_11_13_self_assessor_3)/3);</t>
  </si>
  <si>
    <t>$scope.lodge_suites_11_14_average = ((data.lodge_suites_11_14_self_assessor_1 + data.lodge_suites_11_14_self_assessor_2 + data.lodge_suites_11_14_self_assessor_3)/3);</t>
  </si>
  <si>
    <t>$scope.lodge_suites_11_15_average = ((data.lodge_suites_11_15_self_assessor_1 + data.lodge_suites_11_15_self_assessor_2 + data.lodge_suites_11_15_self_assessor_3)/3);</t>
  </si>
  <si>
    <t>$scope.lodge_suites_11_16_average = ((data.lodge_suites_11_16_self_assessor_1 + data.lodge_suites_11_16_self_assessor_2 + data.lodge_suites_11_16_self_assessor_3)/3);</t>
  </si>
  <si>
    <t>$scope.lodge_suites_11_17_average = ((data.lodge_suites_11_17_self_assessor_1 + data.lodge_suites_11_17_self_assessor_2 + data.lodge_suites_11_17_self_assessor_3)/3);</t>
  </si>
  <si>
    <t>$scope.lodge_suites_11_18_average = ((data.lodge_suites_11_18_self_assessor_1 + data.lodge_suites_11_18_self_assessor_2 + data.lodge_suites_11_18_self_assessor_3)/3);</t>
  </si>
  <si>
    <t>$scope.lodge_suites_11_19_average = ((data.lodge_suites_11_19_self_assessor_1 + data.lodge_suites_11_19_self_assessor_2 + data.lodge_suites_11_19_self_assessor_3)/3);</t>
  </si>
  <si>
    <t>$scope.lodge_suites_11_20_average = ((data.lodge_suites_11_20_self_assessor_1 + data.lodge_suites_11_20_self_assessor_2 + data.lodge_suites_11_20_self_assessor_3)/3);</t>
  </si>
  <si>
    <t>$scope.lodge_suites_11_0_average = ((data.lodge_suites_11_0_self_assessor_1 + data.lodge_suites_11_0_self_assessor_2 + data.lodge_suites_11_0_self_assessor_3)/3);</t>
  </si>
  <si>
    <t>$scope.lodge_hygiene_and_sanitation_12_1_average = ((data.lodge_hygiene_and_sanitation_12_1_self_assessor_1 + data.lodge_hygiene_and_sanitation_12_1_self_assessor_2 + data.lodge_hygiene_and_sanitation_12_1_self_assessor_3)/3);</t>
  </si>
  <si>
    <t>$scope.lodge_hygiene_and_sanitation_12_2_average = ((data.lodge_hygiene_and_sanitation_12_2_self_assessor_1 + data.lodge_hygiene_and_sanitation_12_2_self_assessor_2 + data.lodge_hygiene_and_sanitation_12_2_self_assessor_3)/3);</t>
  </si>
  <si>
    <t>$scope.lodge_hygiene_and_sanitation_12_3_average = ((data.lodge_hygiene_and_sanitation_12_3_self_assessor_1 + data.lodge_hygiene_and_sanitation_12_3_self_assessor_2 + data.lodge_hygiene_and_sanitation_12_3_self_assessor_3)/3);</t>
  </si>
  <si>
    <t>$scope.lodge_hygiene_and_sanitation_12_4_average = ((data.lodge_hygiene_and_sanitation_12_4_self_assessor_1 + data.lodge_hygiene_and_sanitation_12_4_self_assessor_2 + data.lodge_hygiene_and_sanitation_12_4_self_assessor_3)/3);</t>
  </si>
  <si>
    <t>$scope.lodge_hygiene_and_sanitation_12_5_average = ((data.lodge_hygiene_and_sanitation_12_5_self_assessor_1 + data.lodge_hygiene_and_sanitation_12_5_self_assessor_2 + data.lodge_hygiene_and_sanitation_12_5_self_assessor_3)/3);</t>
  </si>
  <si>
    <t>$scope.lodge_hygiene_and_sanitation_12_6_average = ((data.lodge_hygiene_and_sanitation_12_6_self_assessor_1 + data.lodge_hygiene_and_sanitation_12_6_self_assessor_2 + data.lodge_hygiene_and_sanitation_12_6_self_assessor_3)/3);</t>
  </si>
  <si>
    <t>$scope.lodge_hygiene_and_sanitation_12_7_average = ((data.lodge_hygiene_and_sanitation_12_7_self_assessor_1 + data.lodge_hygiene_and_sanitation_12_7_self_assessor_2 + data.lodge_hygiene_and_sanitation_12_7_self_assessor_3)/3);</t>
  </si>
  <si>
    <t>$scope.lodge_hygiene_and_sanitation_12_0_average = ((data.lodge_hygiene_and_sanitation_12_0_self_assessor_1 + data.lodge_hygiene_and_sanitation_12_0_self_assessor_2 + data.lodge_hygiene_and_sanitation_12_0_self_assessor_3)/3);</t>
  </si>
  <si>
    <t>$scope.lodge_safety_and_security_13_1_average = ((data.lodge_safety_and_security_13_1_self_assessor_1 + data.lodge_safety_and_security_13_1_self_assessor_2 + data.lodge_safety_and_security_13_1_self_assessor_3)/3);</t>
  </si>
  <si>
    <t>$scope.lodge_safety_and_security_13_2_average = ((data.lodge_safety_and_security_13_2_self_assessor_1 + data.lodge_safety_and_security_13_2_self_assessor_2 + data.lodge_safety_and_security_13_2_self_assessor_3)/3);</t>
  </si>
  <si>
    <t>$scope.lodge_safety_and_security_13_3_average = ((data.lodge_safety_and_security_13_3_self_assessor_1 + data.lodge_safety_and_security_13_3_self_assessor_2 + data.lodge_safety_and_security_13_3_self_assessor_3)/3);</t>
  </si>
  <si>
    <t>$scope.lodge_safety_and_security_13_4_average = ((data.lodge_safety_and_security_13_4_self_assessor_1 + data.lodge_safety_and_security_13_4_self_assessor_2 + data.lodge_safety_and_security_13_4_self_assessor_3)/3);</t>
  </si>
  <si>
    <t>$scope.lodge_safety_and_security_13_5_average = ((data.lodge_safety_and_security_13_5_self_assessor_1 + data.lodge_safety_and_security_13_5_self_assessor_2 + data.lodge_safety_and_security_13_5_self_assessor_3)/3);</t>
  </si>
  <si>
    <t>$scope.lodge_safety_and_security_13_0_average = ((data.lodge_safety_and_security_13_0_self_assessor_1 + data.lodge_safety_and_security_13_0_self_assessor_2 + data.lodge_safety_and_security_13_0_self_assessor_3)/3);</t>
  </si>
  <si>
    <t>$scope.lodge_sundry_services_14_1_average = ((data.lodge_sundry_services_14_1_self_assessor_1 + data.lodge_sundry_services_14_1_self_assessor_2 + data.lodge_sundry_services_14_1_self_assessor_3)/3);</t>
  </si>
  <si>
    <t>$scope.lodge_sundry_services_14_2_average = ((data.lodge_sundry_services_14_2_self_assessor_1 + data.lodge_sundry_services_14_2_self_assessor_2 + data.lodge_sundry_services_14_2_self_assessor_3)/3);</t>
  </si>
  <si>
    <t>$scope.lodge_sundry_services_14_3_average = ((data.lodge_sundry_services_14_3_self_assessor_1 + data.lodge_sundry_services_14_3_self_assessor_2 + data.lodge_sundry_services_14_3_self_assessor_3)/3);</t>
  </si>
  <si>
    <t>$scope.lodge_sundry_services_14_4_average = ((data.lodge_sundry_services_14_4_self_assessor_1 + data.lodge_sundry_services_14_4_self_assessor_2 + data.lodge_sundry_services_14_4_self_assessor_3)/3);</t>
  </si>
  <si>
    <t>$scope.lodge_sundry_services_14_0_average = ((data.lodge_sundry_services_14_0_self_assessor_1 + data.lodge_sundry_services_14_0_self_assessor_2 + data.lodge_sundry_services_14_0_self_assessor_3)/3);</t>
  </si>
  <si>
    <t>$scope.lodge_human_resources_15_1_average = ((data.lodge_human_resources_15_1_self_assessor_1 + data.lodge_human_resources_15_1_self_assessor_2 + data.lodge_human_resources_15_1_self_assessor_3)/3);</t>
  </si>
  <si>
    <t>$scope.lodge_human_resources_15_2_average = ((data.lodge_human_resources_15_2_self_assessor_1 + data.lodge_human_resources_15_2_self_assessor_2 + data.lodge_human_resources_15_2_self_assessor_3)/3);</t>
  </si>
  <si>
    <t>$scope.lodge_human_resources_15_3_average = ((data.lodge_human_resources_15_3_self_assessor_1 + data.lodge_human_resources_15_3_self_assessor_2 + data.lodge_human_resources_15_3_self_assessor_3)/3);</t>
  </si>
  <si>
    <t>$scope.lodge_human_resources_15_4_average = ((data.lodge_human_resources_15_4_self_assessor_1 + data.lodge_human_resources_15_4_self_assessor_2 + data.lodge_human_resources_15_4_self_assessor_3)/3);</t>
  </si>
  <si>
    <t>$scope.lodge_human_resources_15_5_average = ((data.lodge_human_resources_15_5_self_assessor_1 + data.lodge_human_resources_15_5_self_assessor_2 + data.lodge_human_resources_15_5_self_assessor_3)/3);</t>
  </si>
  <si>
    <t>$scope.lodge_human_resources_15_6_average = ((data.lodge_human_resources_15_6_self_assessor_1 + data.lodge_human_resources_15_6_self_assessor_2 + data.lodge_human_resources_15_6_self_assessor_3)/3);</t>
  </si>
  <si>
    <t>$scope.lodge_human_resources_15_7_average = ((data.lodge_human_resources_15_7_self_assessor_1 + data.lodge_human_resources_15_7_self_assessor_2 + data.lodge_human_resources_15_7_self_assessor_3)/3);</t>
  </si>
  <si>
    <t>$scope.lodge_human_resources_15_8_average = ((data.lodge_human_resources_15_8_self_assessor_1 + data.lodge_human_resources_15_8_self_assessor_2 + data.lodge_human_resources_15_8_self_assessor_3)/3);</t>
  </si>
  <si>
    <t>$scope.lodge_human_resources_15_9_average = ((data.lodge_human_resources_15_9_self_assessor_1 + data.lodge_human_resources_15_9_self_assessor_2 + data.lodge_human_resources_15_9_self_assessor_3)/3);</t>
  </si>
  <si>
    <t>$scope.lodge_human_resources_15_10_average = ((data.lodge_human_resources_15_10_self_assessor_1 + data.lodge_human_resources_15_10_self_assessor_2 + data.lodge_human_resources_15_10_self_assessor_3)/3);</t>
  </si>
  <si>
    <t>$scope.lodge_human_resources_15_11_average = ((data.lodge_human_resources_15_11_self_assessor_1 + data.lodge_human_resources_15_11_self_assessor_2 + data.lodge_human_resources_15_11_self_assessor_3)/3);</t>
  </si>
  <si>
    <t>$scope.lodge_general_16_1_average = ((data.lodge_general_16_1_self_assessor_1 + data.lodge_general_16_1_self_assessor_2 + data.lodge_general_16_1_self_assessor_3)/3);</t>
  </si>
  <si>
    <t>$scope.lodge_human_resources_15_0_average = ((data.lodge_human_resources_15_0_self_assessor_1 + data.lodge_human_resources_15_0_self_assessor_2 + data.lodge_human_resources_15_0_self_assessor_3)/3);</t>
  </si>
  <si>
    <t>$scope.lodge_general_16_2_average = ((data.lodge_general_16_2_self_assessor_1 + data.lodge_general_16_2_self_assessor_2 + data.lodge_general_16_2_self_assessor_3)/3);</t>
  </si>
  <si>
    <t>$scope.lodge_general_16_3_average = ((data.lodge_general_16_3_self_assessor_1 + data.lodge_general_16_3_self_assessor_2 + data.lodge_general_16_3_self_assessor_3)/3);</t>
  </si>
  <si>
    <t>$scope.lodge_general_16_4_average = ((data.lodge_general_16_4_self_assessor_1 + data.lodge_general_16_4_self_assessor_2 + data.lodge_general_16_4_self_assessor_3)/3);</t>
  </si>
  <si>
    <t>$scope.lodge_general_16_5_average = ((data.lodge_general_16_5_self_assessor_1 + data.lodge_general_16_5_self_assessor_2 + data.lodge_general_16_5_self_assessor_3)/3);</t>
  </si>
  <si>
    <t>$scope.lodge_general_16_6_average = ((data.lodge_general_16_6_self_assessor_1 + data.lodge_general_16_6_self_assessor_2 + data.lodge_general_16_6_self_assessor_3)/3);</t>
  </si>
  <si>
    <t>$scope.lodge_general_16_7_average = ((data.lodge_general_16_7_self_assessor_1 + data.lodge_general_16_7_self_assessor_2 + data.lodge_general_16_7_self_assessor_3)/3);</t>
  </si>
  <si>
    <t>$scope.lodge_general_16_8_average = ((data.lodge_general_16_8_self_assessor_1 + data.lodge_general_16_8_self_assessor_2 + data.lodge_general_16_8_self_assessor_3)/3);</t>
  </si>
  <si>
    <t>$scope.lodge_general_16_9_average = ((data.lodge_general_16_9_self_assessor_1 + data.lodge_general_16_9_self_assessor_2 + data.lodge_general_16_9_self_assessor_3)/3);</t>
  </si>
  <si>
    <t>$scope.lodge_general_16_10_average = ((data.lodge_general_16_10_self_assessor_1 + data.lodge_general_16_10_self_assessor_2 + data.lodge_general_16_10_self_assessor_3)/3);</t>
  </si>
  <si>
    <t>$scope.lodge_general_16_11_average = ((data.lodge_general_16_11_self_assessor_1 + data.lodge_general_16_11_self_assessor_2 + data.lodge_general_16_11_self_assessor_3)/3);</t>
  </si>
  <si>
    <t>$scope.lodge_general_16_0_average = ((data.lodge_general_16_0_self_assessor_1 + data.lodge_general_16_0_self_assessor_2 + data.lodge_general_16_0_self_assessor_3)/3);</t>
  </si>
  <si>
    <t>$scope.lodge_location_1_1_self_self = data.lodge_location_1_1_self_self;</t>
  </si>
  <si>
    <t>$scope.lodge_location_1_0_self_self = data.lodge_location_1_0_self_self;</t>
  </si>
  <si>
    <t>$scope.lodge_building_2_1_self_self = data.lodge_building_2_1_self_self;</t>
  </si>
  <si>
    <t>$scope.lodge_building_2_2_self_self = data.lodge_building_2_2_self_self;</t>
  </si>
  <si>
    <t>$scope.lodge_building_2_3_self_self = data.lodge_building_2_3_self_self;</t>
  </si>
  <si>
    <t>$scope.lodge_building_2_4_self_self = data.lodge_building_2_4_self_self;</t>
  </si>
  <si>
    <t>$scope.lodge_building_2_0_self_self = data.lodge_building_2_0_self_self;</t>
  </si>
  <si>
    <t>$scope.lodge_front_office_3_1_self_self = data.lodge_front_office_3_1_self_self;</t>
  </si>
  <si>
    <t>$scope.lodge_front_office_3_2_self_self = data.lodge_front_office_3_2_self_self;</t>
  </si>
  <si>
    <t>$scope.lodge_front_office_3_3_self_self = data.lodge_front_office_3_3_self_self;</t>
  </si>
  <si>
    <t>$scope.lodge_front_office_3_4_self_self = data.lodge_front_office_3_4_self_self;</t>
  </si>
  <si>
    <t>$scope.lodge_front_office_3_5_self_self = data.lodge_front_office_3_5_self_self;</t>
  </si>
  <si>
    <t>$scope.lodge_front_office_3_6_self_self = data.lodge_front_office_3_6_self_self;</t>
  </si>
  <si>
    <t>$scope.lodge_front_office_3_7_self_self = data.lodge_front_office_3_7_self_self;</t>
  </si>
  <si>
    <t>$scope.lodge_front_office_3_8_self_self = data.lodge_front_office_3_8_self_self;</t>
  </si>
  <si>
    <t>$scope.lodge_front_office_3_9_self_self = data.lodge_front_office_3_9_self_self;</t>
  </si>
  <si>
    <t>$scope.lodge_front_office_3_0_self_self = data.lodge_front_office_3_0_self_self;</t>
  </si>
  <si>
    <t>$scope.lodge_lobby_lounge_other_public_areas_4_1_self_self = data.lodge_lobby_lounge_other_public_areas_4_1_self_self;</t>
  </si>
  <si>
    <t>$scope.lodge_lobby_lounge_other_public_areas_4_2_self_self = data.lodge_lobby_lounge_other_public_areas_4_2_self_self;</t>
  </si>
  <si>
    <t>$scope.lodge_lobby_lounge_other_public_areas_4_3_self_self = data.lodge_lobby_lounge_other_public_areas_4_3_self_self;</t>
  </si>
  <si>
    <t>$scope.lodge_lobby_lounge_other_public_areas_4_4_self_self = data.lodge_lobby_lounge_other_public_areas_4_4_self_self;</t>
  </si>
  <si>
    <t>$scope.lodge_lobby_lounge_other_public_areas_4_5_self_self = data.lodge_lobby_lounge_other_public_areas_4_5_self_self;</t>
  </si>
  <si>
    <t>$scope.lodge_lobby_lounge_other_public_areas_4_6_self_self = data.lodge_lobby_lounge_other_public_areas_4_6_self_self;</t>
  </si>
  <si>
    <t>$scope.lodge_lobby_lounge_other_public_areas_4_7_self_self = data.lodge_lobby_lounge_other_public_areas_4_7_self_self;</t>
  </si>
  <si>
    <t>$scope.lodge_lobby_lounge_other_public_areas_4_8_self_self = data.lodge_lobby_lounge_other_public_areas_4_8_self_self;</t>
  </si>
  <si>
    <t>$scope.lodge_lobby_lounge_other_public_areas_4_0_self_self = data.lodge_lobby_lounge_other_public_areas_4_0_self_self;</t>
  </si>
  <si>
    <t>$scope.lodge_function_rooms_5_1_0_self_self = data.lodge_function_rooms_5_1_0_self_self;</t>
  </si>
  <si>
    <t>$scope.lodge_function_rooms_5_0_self_self = data.lodge_function_rooms_5_0_self_self;</t>
  </si>
  <si>
    <t>$scope.lodge_restaurants_6_1_self_self = data.lodge_restaurants_6_1_self_self;</t>
  </si>
  <si>
    <t>$scope.lodge_restaurants_6_2_self_self = data.lodge_restaurants_6_2_self_self;</t>
  </si>
  <si>
    <t>$scope.lodge_restaurants_6_3_self_self = data.lodge_restaurants_6_3_self_self;</t>
  </si>
  <si>
    <t>$scope.lodge_restaurants_6_4_self_self = data.lodge_restaurants_6_4_self_self;</t>
  </si>
  <si>
    <t>$scope.lodge_restaurants_6_5_self_self = data.lodge_restaurants_6_5_self_self;</t>
  </si>
  <si>
    <t>$scope.lodge_restaurants_6_6_self_self = data.lodge_restaurants_6_6_self_self;</t>
  </si>
  <si>
    <t>$scope.lodge_restaurants_6_7_self_self = data.lodge_restaurants_6_7_self_self;</t>
  </si>
  <si>
    <t>$scope.lodge_restaurants_6_8_self_self = data.lodge_restaurants_6_8_self_self;</t>
  </si>
  <si>
    <t>$scope.lodge_restaurants_6_0_self_self = data.lodge_restaurants_6_0_self_self;</t>
  </si>
  <si>
    <t>$scope.lodge_bar_7_1_self_self = data.lodge_bar_7_1_self_self;</t>
  </si>
  <si>
    <t>$scope.lodge_bar_7_2_self_self = data.lodge_bar_7_2_self_self;</t>
  </si>
  <si>
    <t>$scope.lodge_bar_7_3_self_self = data.lodge_bar_7_3_self_self;</t>
  </si>
  <si>
    <t>$scope.lodge_bar_7_4_self_self = data.lodge_bar_7_4_self_self;</t>
  </si>
  <si>
    <t>$scope.lodge_bar_7_5_self_self = data.lodge_bar_7_5_self_self;</t>
  </si>
  <si>
    <t>$scope.lodge_bar_7_6_self_self = data.lodge_bar_7_6_self_self;</t>
  </si>
  <si>
    <t>$scope.lodge_bar_7_7_self_self = data.lodge_bar_7_7_self_self;</t>
  </si>
  <si>
    <t>$scope.lodge_bar_7_0_self_self = data.lodge_bar_7_0_self_self;</t>
  </si>
  <si>
    <t>$scope.lodge_kitchen_8_1_self_self = data.lodge_kitchen_8_1_self_self;</t>
  </si>
  <si>
    <t>$scope.lodge_kitchen_8_2_self_self = data.lodge_kitchen_8_2_self_self;</t>
  </si>
  <si>
    <t>$scope.lodge_kitchen_8_3_self_self = data.lodge_kitchen_8_3_self_self;</t>
  </si>
  <si>
    <t>$scope.lodge_kitchen_8_4_self_self = data.lodge_kitchen_8_4_self_self;</t>
  </si>
  <si>
    <t>$scope.lodge_kitchen_8_5_self_self = data.lodge_kitchen_8_5_self_self;</t>
  </si>
  <si>
    <t>$scope.lodge_kitchen_8_6_self_self = data.lodge_kitchen_8_6_self_self;</t>
  </si>
  <si>
    <t>$scope.lodge_kitchen_8_7_self_self = data.lodge_kitchen_8_7_self_self;</t>
  </si>
  <si>
    <t>$scope.lodge_kitchen_8_8_self_self = data.lodge_kitchen_8_8_self_self;</t>
  </si>
  <si>
    <t>$scope.lodge_kitchen_8_9_self_self = data.lodge_kitchen_8_9_self_self;</t>
  </si>
  <si>
    <t>$scope.lodge_kitchen_8_10_self_self = data.lodge_kitchen_8_10_self_self;</t>
  </si>
  <si>
    <t>$scope.lodge_kitchen_8_11_self_self = data.lodge_kitchen_8_11_self_self;</t>
  </si>
  <si>
    <t>$scope.lodge_kitchen_8_12_self_self = data.lodge_kitchen_8_12_self_self;</t>
  </si>
  <si>
    <t>$scope.lodge_kitchen_8_0_self_self = data.lodge_kitchen_8_0_self_self;</t>
  </si>
  <si>
    <t>$scope.lodge_guest_rooms_9_1_self_self = data.lodge_guest_rooms_9_1_self_self;</t>
  </si>
  <si>
    <t>$scope.lodge_guest_rooms_9_2_self_self = data.lodge_guest_rooms_9_2_self_self;</t>
  </si>
  <si>
    <t>$scope.lodge_guest_rooms_9_3_self_self = data.lodge_guest_rooms_9_3_self_self;</t>
  </si>
  <si>
    <t>$scope.lodge_guest_rooms_9_4_self_self = data.lodge_guest_rooms_9_4_self_self;</t>
  </si>
  <si>
    <t>$scope.lodge_guest_rooms_9_5_self_self = data.lodge_guest_rooms_9_5_self_self;</t>
  </si>
  <si>
    <t>$scope.lodge_guest_rooms_9_6_self_self = data.lodge_guest_rooms_9_6_self_self;</t>
  </si>
  <si>
    <t>$scope.lodge_guest_rooms_9_7_self_self = data.lodge_guest_rooms_9_7_self_self;</t>
  </si>
  <si>
    <t>$scope.lodge_guest_rooms_9_8_self_self = data.lodge_guest_rooms_9_8_self_self;</t>
  </si>
  <si>
    <t>$scope.lodge_guest_rooms_9_9_self_self = data.lodge_guest_rooms_9_9_self_self;</t>
  </si>
  <si>
    <t>$scope.lodge_guest_rooms_9_10_self_self = data.lodge_guest_rooms_9_10_self_self;</t>
  </si>
  <si>
    <t>$scope.lodge_guest_rooms_9_11_self_self = data.lodge_guest_rooms_9_11_self_self;</t>
  </si>
  <si>
    <t>$scope.lodge_guest_rooms_9_12_self_self = data.lodge_guest_rooms_9_12_self_self;</t>
  </si>
  <si>
    <t>$scope.lodge_guest_rooms_9_13_self_self = data.lodge_guest_rooms_9_13_self_self;</t>
  </si>
  <si>
    <t>$scope.lodge_guest_rooms_9_14_self_self = data.lodge_guest_rooms_9_14_self_self;</t>
  </si>
  <si>
    <t>$scope.lodge_guest_rooms_9_15_self_self = data.lodge_guest_rooms_9_15_self_self;</t>
  </si>
  <si>
    <t>$scope.lodge_guest_rooms_9_0_self_self = data.lodge_guest_rooms_9_0_self_self;</t>
  </si>
  <si>
    <t>$scope.lodge_guest_bathrooms_10_1_self_self = data.lodge_guest_bathrooms_10_1_self_self;</t>
  </si>
  <si>
    <t>$scope.lodge_guest_bathrooms_10_3_self_self = data.lodge_guest_bathrooms_10_3_self_self;</t>
  </si>
  <si>
    <t>$scope.lodge_guest_bathrooms_10_4_self_self = data.lodge_guest_bathrooms_10_4_self_self;</t>
  </si>
  <si>
    <t>$scope.lodge_guest_bathrooms_10_5_self_self = data.lodge_guest_bathrooms_10_5_self_self;</t>
  </si>
  <si>
    <t>$scope.lodge_guest_bathrooms_10_6_self_self = data.lodge_guest_bathrooms_10_6_self_self;</t>
  </si>
  <si>
    <t>$scope.lodge_guest_bathrooms_10_7_self_self = data.lodge_guest_bathrooms_10_7_self_self;</t>
  </si>
  <si>
    <t>$scope.lodge_guest_bathrooms_10_8_self_self = data.lodge_guest_bathrooms_10_8_self_self;</t>
  </si>
  <si>
    <t>$scope.lodge_guest_bathrooms_10_9_self_self = data.lodge_guest_bathrooms_10_9_self_self;</t>
  </si>
  <si>
    <t>$scope.lodge_guest_bathrooms_10_0_self_self = data.lodge_guest_bathrooms_10_0_self_self;</t>
  </si>
  <si>
    <t>$scope.lodge_suites_11_1_self_self = data.lodge_suites_11_1_self_self;</t>
  </si>
  <si>
    <t>$scope.lodge_suites_11_2_self_self = data.lodge_suites_11_2_self_self;</t>
  </si>
  <si>
    <t>$scope.lodge_suites_11_3_self_self = data.lodge_suites_11_3_self_self;</t>
  </si>
  <si>
    <t>$scope.lodge_suites_11_4_self_self = data.lodge_suites_11_4_self_self;</t>
  </si>
  <si>
    <t>$scope.lodge_suites_11_5_self_self = data.lodge_suites_11_5_self_self;</t>
  </si>
  <si>
    <t>$scope.lodge_suites_11_6_self_self = data.lodge_suites_11_6_self_self;</t>
  </si>
  <si>
    <t>$scope.lodge_suites_11_7_self_self = data.lodge_suites_11_7_self_self;</t>
  </si>
  <si>
    <t>$scope.lodge_suites_11_8_self_self = data.lodge_suites_11_8_self_self;</t>
  </si>
  <si>
    <t>$scope.lodge_suites_11_9_self_self = data.lodge_suites_11_9_self_self;</t>
  </si>
  <si>
    <t>$scope.lodge_suites_11_10_self_self = data.lodge_suites_11_10_self_self;</t>
  </si>
  <si>
    <t>$scope.lodge_suites_11_11_self_self = data.lodge_suites_11_11_self_self;</t>
  </si>
  <si>
    <t>$scope.lodge_suites_11_12_self_self = data.lodge_suites_11_12_self_self;</t>
  </si>
  <si>
    <t>$scope.lodge_suites_11_13_self_self = data.lodge_suites_11_13_self_self;</t>
  </si>
  <si>
    <t>$scope.lodge_suites_11_14_self_self = data.lodge_suites_11_14_self_self;</t>
  </si>
  <si>
    <t>$scope.lodge_suites_11_15_self_self = data.lodge_suites_11_15_self_self;</t>
  </si>
  <si>
    <t>$scope.lodge_suites_11_16_self_self = data.lodge_suites_11_16_self_self;</t>
  </si>
  <si>
    <t>$scope.lodge_suites_11_17_self_self = data.lodge_suites_11_17_self_self;</t>
  </si>
  <si>
    <t>$scope.lodge_suites_11_18_self_self = data.lodge_suites_11_18_self_self;</t>
  </si>
  <si>
    <t>$scope.lodge_suites_11_19_self_self = data.lodge_suites_11_19_self_self;</t>
  </si>
  <si>
    <t>$scope.lodge_suites_11_20_self_self = data.lodge_suites_11_20_self_self;</t>
  </si>
  <si>
    <t>$scope.lodge_suites_11_0_self_self = data.lodge_suites_11_0_self_self;</t>
  </si>
  <si>
    <t>$scope.lodge_hygiene_and_sanitation_12_1_self_self = data.lodge_hygiene_and_sanitation_12_1_self_self;</t>
  </si>
  <si>
    <t>$scope.lodge_hygiene_and_sanitation_12_2_self_self = data.lodge_hygiene_and_sanitation_12_2_self_self;</t>
  </si>
  <si>
    <t>$scope.lodge_hygiene_and_sanitation_12_3_self_self = data.lodge_hygiene_and_sanitation_12_3_self_self;</t>
  </si>
  <si>
    <t>$scope.lodge_hygiene_and_sanitation_12_4_self_self = data.lodge_hygiene_and_sanitation_12_4_self_self;</t>
  </si>
  <si>
    <t>$scope.lodge_hygiene_and_sanitation_12_5_self_self = data.lodge_hygiene_and_sanitation_12_5_self_self;</t>
  </si>
  <si>
    <t>$scope.lodge_hygiene_and_sanitation_12_6_self_self = data.lodge_hygiene_and_sanitation_12_6_self_self;</t>
  </si>
  <si>
    <t>$scope.lodge_hygiene_and_sanitation_12_7_self_self = data.lodge_hygiene_and_sanitation_12_7_self_self;</t>
  </si>
  <si>
    <t>$scope.lodge_hygiene_and_sanitation_12_0_self_self = data.lodge_hygiene_and_sanitation_12_0_self_self;</t>
  </si>
  <si>
    <t>$scope.lodge_safety_and_security_13_1_self_self = data.lodge_safety_and_security_13_1_self_self;</t>
  </si>
  <si>
    <t>$scope.lodge_safety_and_security_13_2_self_self = data.lodge_safety_and_security_13_2_self_self;</t>
  </si>
  <si>
    <t>$scope.lodge_safety_and_security_13_3_self_self = data.lodge_safety_and_security_13_3_self_self;</t>
  </si>
  <si>
    <t>$scope.lodge_safety_and_security_13_4_self_self = data.lodge_safety_and_security_13_4_self_self;</t>
  </si>
  <si>
    <t>$scope.lodge_safety_and_security_13_5_self_self = data.lodge_safety_and_security_13_5_self_self;</t>
  </si>
  <si>
    <t>$scope.lodge_safety_and_security_13_0_self_self = data.lodge_safety_and_security_13_0_self_self;</t>
  </si>
  <si>
    <t>$scope.lodge_sundry_services_14_1_self_self = data.lodge_sundry_services_14_1_self_self;</t>
  </si>
  <si>
    <t>$scope.lodge_sundry_services_14_2_self_self = data.lodge_sundry_services_14_2_self_self;</t>
  </si>
  <si>
    <t>$scope.lodge_sundry_services_14_3_self_self = data.lodge_sundry_services_14_3_self_self;</t>
  </si>
  <si>
    <t>$scope.lodge_sundry_services_14_4_self_self = data.lodge_sundry_services_14_4_self_self;</t>
  </si>
  <si>
    <t>$scope.lodge_sundry_services_14_0_self_self = data.lodge_sundry_services_14_0_self_self;</t>
  </si>
  <si>
    <t>$scope.lodge_human_resources_15_1_self_self = data.lodge_human_resources_15_1_self_self;</t>
  </si>
  <si>
    <t>$scope.lodge_human_resources_15_2_self_self = data.lodge_human_resources_15_2_self_self;</t>
  </si>
  <si>
    <t>$scope.lodge_human_resources_15_3_self_self = data.lodge_human_resources_15_3_self_self;</t>
  </si>
  <si>
    <t>$scope.lodge_human_resources_15_4_self_self = data.lodge_human_resources_15_4_self_self;</t>
  </si>
  <si>
    <t>$scope.lodge_human_resources_15_5_self_self = data.lodge_human_resources_15_5_self_self;</t>
  </si>
  <si>
    <t>$scope.lodge_human_resources_15_6_self_self = data.lodge_human_resources_15_6_self_self;</t>
  </si>
  <si>
    <t>$scope.lodge_human_resources_15_7_self_self = data.lodge_human_resources_15_7_self_self;</t>
  </si>
  <si>
    <t>$scope.lodge_human_resources_15_8_self_self = data.lodge_human_resources_15_8_self_self;</t>
  </si>
  <si>
    <t>$scope.lodge_human_resources_15_9_self_self = data.lodge_human_resources_15_9_self_self;</t>
  </si>
  <si>
    <t>$scope.lodge_human_resources_15_10_self_self = data.lodge_human_resources_15_10_self_self;</t>
  </si>
  <si>
    <t>$scope.lodge_human_resources_15_11_self_self = data.lodge_human_resources_15_11_self_self;</t>
  </si>
  <si>
    <t>$scope.lodge_human_resources_15_0_self_self = data.lodge_human_resources_15_0_self_self;</t>
  </si>
  <si>
    <t>$scope.lodge_general_16_1_self_self = data.lodge_general_16_1_self_self;</t>
  </si>
  <si>
    <t>$scope.lodge_general_16_2_self_self = data.lodge_general_16_2_self_self;</t>
  </si>
  <si>
    <t>$scope.lodge_general_16_3_self_self = data.lodge_general_16_3_self_self;</t>
  </si>
  <si>
    <t>$scope.lodge_general_16_4_self_self = data.lodge_general_16_4_self_self;</t>
  </si>
  <si>
    <t>$scope.lodge_general_16_5_self_self = data.lodge_general_16_5_self_self;</t>
  </si>
  <si>
    <t>$scope.lodge_general_16_6_self_self = data.lodge_general_16_6_self_self;</t>
  </si>
  <si>
    <t>$scope.lodge_general_16_7_self_self = data.lodge_general_16_7_self_self;</t>
  </si>
  <si>
    <t>$scope.lodge_general_16_8_self_self = data.lodge_general_16_8_self_self;</t>
  </si>
  <si>
    <t>$scope.lodge_general_16_9_self_self = data.lodge_general_16_9_self_self;</t>
  </si>
  <si>
    <t>$scope.lodge_general_16_10_self_self = data.lodge_general_16_10_self_self;</t>
  </si>
  <si>
    <t>$scope.lodge_general_16_11_self_self = data.lodge_general_16_11_self_self;</t>
  </si>
  <si>
    <t>$scope.lodge_general_16_0_self_self = data.lodge_general_16_0_self_self;</t>
  </si>
  <si>
    <t>$output['lodge_location_1_1_self_self'] = $lodge_location_1_1_self_self;</t>
  </si>
  <si>
    <t>$output['lodge_location_1_0_self_self'] = $lodge_location_1_1_self_self;</t>
  </si>
  <si>
    <t>$output['lodge_building_2_1_self_self'] = $lodge_building_2_1_self_self;</t>
  </si>
  <si>
    <t>$output['lodge_building_2_2_self_self'] = $lodge_building_2_2_self_self;</t>
  </si>
  <si>
    <t>$output['lodge_building_2_3_self_self'] = $lodge_building_2_3_self_self;</t>
  </si>
  <si>
    <t>$output['lodge_building_2_4_self_self'] = $lodge_building_2_4_self_self;</t>
  </si>
  <si>
    <t>$output['lodge_building_2_0_self_self'] = $lodge_building_2_1_self_self + $lodge_building_2_2_self_self + $lodge_building_2_3_self_self + $lodge_building_2_4_self_self;</t>
  </si>
  <si>
    <t>$output['lodge_front_office_3_1_self_self'] = $lodge_front_office_3_1_self_self;</t>
  </si>
  <si>
    <t>$output['lodge_front_office_3_2_self_self'] = $lodge_front_office_3_2_self_self;</t>
  </si>
  <si>
    <t>$output['lodge_front_office_3_3_self_self'] = $lodge_front_office_3_3_self_self;</t>
  </si>
  <si>
    <t>$output['lodge_front_office_3_4_self_self'] = $lodge_front_office_3_4_self_self;</t>
  </si>
  <si>
    <t>$output['lodge_front_office_3_5_self_self'] = $lodge_front_office_3_5_self_self;</t>
  </si>
  <si>
    <t>$output['lodge_front_office_3_6_self_self'] = $lodge_front_office_3_6_self_self;</t>
  </si>
  <si>
    <t>$output['lodge_front_office_3_7_self_self'] = $lodge_front_office_3_7_self_self;</t>
  </si>
  <si>
    <t>$output['lodge_front_office_3_8_self_self'] = $lodge_front_office_3_8_self_self;</t>
  </si>
  <si>
    <t>$output['lodge_front_office_3_9_self_self'] = $lodge_front_office_3_9_self_self;</t>
  </si>
  <si>
    <t>$output['lodge_front_office_3_0_self_self'] = 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$lodge_front_office_3_9_self_self;</t>
  </si>
  <si>
    <t>$output['lodge_lobby_lounge_other_public_areas_4_1_self_self'] = $lodge_lobby_lounge_other_public_areas_4_1_self_self;</t>
  </si>
  <si>
    <t>$output['lodge_lobby_lounge_other_public_areas_4_2_self_self'] = $lodge_lobby_lounge_other_public_areas_4_2_self_self;</t>
  </si>
  <si>
    <t>$output['lodge_lobby_lounge_other_public_areas_4_3_self_self'] = $lodge_lobby_lounge_other_public_areas_4_3_self_self;</t>
  </si>
  <si>
    <t>$output['lodge_lobby_lounge_other_public_areas_4_4_self_self'] = $lodge_lobby_lounge_other_public_areas_4_4_self_self;</t>
  </si>
  <si>
    <t>$output['lodge_lobby_lounge_other_public_areas_4_5_self_self'] = $lodge_lobby_lounge_other_public_areas_4_5_self_self;</t>
  </si>
  <si>
    <t>$output['lodge_lobby_lounge_other_public_areas_4_6_self_self'] = $lodge_lobby_lounge_other_public_areas_4_6_self_self;</t>
  </si>
  <si>
    <t>$output['lodge_lobby_lounge_other_public_areas_4_7_self_self'] = $lodge_lobby_lounge_other_public_areas_4_7_self_self;</t>
  </si>
  <si>
    <t>$output['lodge_lobby_lounge_other_public_areas_4_8_self_self'] = $lodge_lobby_lounge_other_public_areas_4_8_self_self;</t>
  </si>
  <si>
    <t>$output['lodge_lobby_lounge_other_public_areas_4_0_self_self']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$lodge_lobby_lounge_other_public_areas_4_8_self_self;</t>
  </si>
  <si>
    <t>$output['lodge_function_rooms_5_1_0_self_self']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$lodge_function_rooms_5_1__self_self;</t>
  </si>
  <si>
    <t>$output['lodge_function_rooms_5_0_self_self']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$lodge_function_rooms_5_2_self_self;</t>
  </si>
  <si>
    <t>$output['lodge_function_rooms_5_1_0_self_self']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$lodge_function_rooms_5_1__self_self;</t>
  </si>
  <si>
    <t>$output['lodge_function_rooms_5_0_self_self']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$lodge_function_rooms_5_3_self_self;</t>
  </si>
  <si>
    <t>$output['lodge_function_rooms_5_1_0_self_self']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$lodge_function_rooms_5_1__self_self;</t>
  </si>
  <si>
    <t>$output['lodge_function_rooms_5_0_self_self']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$lodge_function_rooms_5_4_self_self;</t>
  </si>
  <si>
    <t>$output['lodge_function_rooms_5_1_0_self_self']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 + $lodge_function_rooms_5_1__self_self;</t>
  </si>
  <si>
    <t>$output['lodge_function_rooms_5_0_self_self']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 + $lodge_function_rooms_5_1__self_self + $lodge_function_rooms_5_5_self_self;</t>
  </si>
  <si>
    <t>$output['lodge_function_rooms_5_1_0_self_self']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 + $lodge_function_rooms_5_1__self_self + $lodge_function_rooms_5_5_self_self + $lodge_function_rooms_5_1__self_self;</t>
  </si>
  <si>
    <t>$output['lodge_function_rooms_5_0_self_self']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 + $lodge_function_rooms_5_1__self_self + $lodge_function_rooms_5_5_self_self + $lodge_function_rooms_5_1__self_self + $lodge_function_rooms_5_6_self_self;</t>
  </si>
  <si>
    <t>$output['lodge_function_rooms_5_1_0_self_self']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 + $lodge_function_rooms_5_1__self_self + $lodge_function_rooms_5_5_self_self + $lodge_function_rooms_5_1__self_self + $lodge_function_rooms_5_6_self_self + $lodge_function_rooms_5_1__self_self;</t>
  </si>
  <si>
    <t>$output['lodge_function_rooms_5_0_self_self']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$lodge_function_rooms_5_1__self_self + $lodge_function_rooms_5_2_self_self + $lodge_function_rooms_5_1__self_self + $lodge_function_rooms_5_3_self_self + $lodge_function_rooms_5_1__self_self + $lodge_function_rooms_5_4_self_self + $lodge_function_rooms_5_1__self_self + $lodge_function_rooms_5_5_self_self + $lodge_function_rooms_5_1__self_self + $lodge_function_rooms_5_6_self_self + $lodge_function_rooms_5_1__self_self + $lodge_function_rooms_5_7_self_self;</t>
  </si>
  <si>
    <t>$output['lodge_restaurants_6_1_self_self'] = $lodge_restaurants_6_1_self_self;</t>
  </si>
  <si>
    <t>$output['lodge_restaurants_6_2_self_self'] = $lodge_restaurants_6_2_self_self;</t>
  </si>
  <si>
    <t>$output['lodge_restaurants_6_3_self_self'] = $lodge_restaurants_6_3_self_self;</t>
  </si>
  <si>
    <t>$output['lodge_restaurants_6_4_self_self'] = $lodge_restaurants_6_4_self_self;</t>
  </si>
  <si>
    <t>$output['lodge_restaurants_6_5_self_self'] = $lodge_restaurants_6_5_self_self;</t>
  </si>
  <si>
    <t>$output['lodge_restaurants_6_6_self_self'] = $lodge_restaurants_6_6_self_self;</t>
  </si>
  <si>
    <t>$output['lodge_restaurants_6_7_self_self'] = $lodge_restaurants_6_7_self_self;</t>
  </si>
  <si>
    <t>$output['lodge_restaurants_6_8_self_self'] = $lodge_restaurants_6_8_self_self;</t>
  </si>
  <si>
    <t>$output['lodge_restaurants_6_0_self_self'] = $lodge_restaurants_6_1_self_self + $lodge_restaurants_6_2_self_self + $lodge_restaurants_6_3_self_self + $lodge_restaurants_6_4_self_self + $lodge_restaurants_6_5_self_self + $lodge_restaurants_6_6_self_self + $lodge_restaurants_6_7_self_self + $lodge_restaurants_6_8_self_self;</t>
  </si>
  <si>
    <t>$output['lodge_bar_7_1_self_self'] = $lodge_bar_7_1_self_self;</t>
  </si>
  <si>
    <t>$output['lodge_bar_7_2_self_self'] = $lodge_bar_7_2_self_self;</t>
  </si>
  <si>
    <t>$output['lodge_bar_7_3_self_self'] = $lodge_bar_7_3_self_self;</t>
  </si>
  <si>
    <t>$output['lodge_bar_7_4_self_self'] = $lodge_bar_7_4_self_self;</t>
  </si>
  <si>
    <t>$output['lodge_bar_7_5_self_self'] = $lodge_bar_7_5_self_self;</t>
  </si>
  <si>
    <t>$output['lodge_bar_7_6_self_self'] = $lodge_bar_7_6_self_self;</t>
  </si>
  <si>
    <t>$output['lodge_bar_7_7_self_self'] = $lodge_bar_7_7_self_self;</t>
  </si>
  <si>
    <t>$output['lodge_bar_7_0_self_self'] = $lodge_bar_7_1_self_self + $lodge_bar_7_2_self_self + $lodge_bar_7_3_self_self + $lodge_bar_7_4_self_self + $lodge_bar_7_5_self_self + $lodge_bar_7_6_self_self + $lodge_bar_7_7_self_self;</t>
  </si>
  <si>
    <t>$output['lodge_kitchen_8_1_self_self'] = $lodge_kitchen_8_1_self_self;</t>
  </si>
  <si>
    <t>$output['lodge_kitchen_8_2_self_self'] = $lodge_kitchen_8_2_self_self;</t>
  </si>
  <si>
    <t>$output['lodge_kitchen_8_3_self_self'] = $lodge_kitchen_8_3_self_self;</t>
  </si>
  <si>
    <t>$output['lodge_kitchen_8_4_self_self'] = $lodge_kitchen_8_4_self_self;</t>
  </si>
  <si>
    <t>$output['lodge_kitchen_8_5_self_self'] = $lodge_kitchen_8_5_self_self;</t>
  </si>
  <si>
    <t>$output['lodge_kitchen_8_6_self_self'] = $lodge_kitchen_8_6_self_self;</t>
  </si>
  <si>
    <t>$output['lodge_kitchen_8_7_self_self'] = $lodge_kitchen_8_7_self_self;</t>
  </si>
  <si>
    <t>$output['lodge_kitchen_8_8_self_self'] = $lodge_kitchen_8_8_self_self;</t>
  </si>
  <si>
    <t>$output['lodge_kitchen_8_9_self_self'] = $lodge_kitchen_8_9_self_self;</t>
  </si>
  <si>
    <t>$output['lodge_kitchen_8_10_self_self'] = $lodge_kitchen_8_10_self_self;</t>
  </si>
  <si>
    <t>$output['lodge_kitchen_8_11_self_self'] = $lodge_kitchen_8_11_self_self;</t>
  </si>
  <si>
    <t>$output['lodge_kitchen_8_12_self_self'] = $lodge_kitchen_8_12_self_self;</t>
  </si>
  <si>
    <t>$output['lodge_kitchen_8_0_self_self']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$lodge_kitchen_8_12_self_self;</t>
  </si>
  <si>
    <t>$output['lodge_guest_rooms_9_1_self_self'] = $lodge_guest_rooms_9_1_self_self;</t>
  </si>
  <si>
    <t>$output['lodge_guest_rooms_9_2_self_self'] = $lodge_guest_rooms_9_2_self_self;</t>
  </si>
  <si>
    <t>$output['lodge_guest_rooms_9_3_self_self'] = $lodge_guest_rooms_9_3_self_self;</t>
  </si>
  <si>
    <t>$output['lodge_guest_rooms_9_4_self_self'] = $lodge_guest_rooms_9_4_self_self;</t>
  </si>
  <si>
    <t>$output['lodge_guest_rooms_9_5_self_self'] = $lodge_guest_rooms_9_5_self_self;</t>
  </si>
  <si>
    <t>$output['lodge_guest_rooms_9_6_self_self'] = $lodge_guest_rooms_9_6_self_self;</t>
  </si>
  <si>
    <t>$output['lodge_guest_rooms_9_7_self_self'] = $lodge_guest_rooms_9_7_self_self;</t>
  </si>
  <si>
    <t>$output['lodge_guest_rooms_9_8_self_self'] = $lodge_guest_rooms_9_8_self_self;</t>
  </si>
  <si>
    <t>$output['lodge_guest_rooms_9_9_self_self'] = $lodge_guest_rooms_9_9_self_self;</t>
  </si>
  <si>
    <t>$output['lodge_guest_rooms_9_10_self_self'] = $lodge_guest_rooms_9_10_self_self;</t>
  </si>
  <si>
    <t>$output['lodge_guest_rooms_9_11_self_self'] = $lodge_guest_rooms_9_11_self_self;</t>
  </si>
  <si>
    <t>$output['lodge_guest_rooms_9_12_self_self'] = $lodge_guest_rooms_9_12_self_self;</t>
  </si>
  <si>
    <t>$output['lodge_guest_rooms_9_13_self_self'] = $lodge_guest_rooms_9_13_self_self;</t>
  </si>
  <si>
    <t>$output['lodge_guest_rooms_9_14_self_self'] = $lodge_guest_rooms_9_14_self_self;</t>
  </si>
  <si>
    <t>$output['lodge_guest_rooms_9_15_self_self'] = $lodge_guest_rooms_9_15_self_self;</t>
  </si>
  <si>
    <t>$output['lodge_guest_rooms_9_0_self_self']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$lodge_guest_rooms_9_15_self_self;</t>
  </si>
  <si>
    <t>$output['lodge_guest_bathrooms_10_1_self_self'] = $lodge_guest_bathrooms_10_1_self_self;</t>
  </si>
  <si>
    <t>$output['lodge_guest_bathrooms_10_3_self_self'] = $lodge_guest_bathrooms_10_3_self_self;</t>
  </si>
  <si>
    <t>$output['lodge_guest_bathrooms_10_4_self_self'] = $lodge_guest_bathrooms_10_4_self_self;</t>
  </si>
  <si>
    <t>$output['lodge_guest_bathrooms_10_5_self_self'] = $lodge_guest_bathrooms_10_5_self_self;</t>
  </si>
  <si>
    <t>$output['lodge_guest_bathrooms_10_6_self_self'] = $lodge_guest_bathrooms_10_6_self_self;</t>
  </si>
  <si>
    <t>$output['lodge_guest_bathrooms_10_7_self_self'] = $lodge_guest_bathrooms_10_7_self_self;</t>
  </si>
  <si>
    <t>$output['lodge_guest_bathrooms_10_8_self_self'] = $lodge_guest_bathrooms_10_8_self_self;</t>
  </si>
  <si>
    <t>$output['lodge_guest_bathrooms_10_9_self_self'] = $lodge_guest_bathrooms_10_9_self_self;</t>
  </si>
  <si>
    <t>$output['lodge_guest_bathrooms_10_0_self_self']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$lodge_guest_bathrooms_10_9_self_self;</t>
  </si>
  <si>
    <t>$output['lodge_suites_11_1_self_self'] = $lodge_suites_11_1_self_self;</t>
  </si>
  <si>
    <t>$output['lodge_suites_11_2_self_self'] = $lodge_suites_11_2_self_self;</t>
  </si>
  <si>
    <t>$output['lodge_suites_11_3_self_self'] = $lodge_suites_11_3_self_self;</t>
  </si>
  <si>
    <t>$output['lodge_suites_11_4_self_self'] = $lodge_suites_11_4_self_self;</t>
  </si>
  <si>
    <t>$output['lodge_suites_11_5_self_self'] = $lodge_suites_11_5_self_self;</t>
  </si>
  <si>
    <t>$output['lodge_suites_11_6_self_self'] = $lodge_suites_11_6_self_self;</t>
  </si>
  <si>
    <t>$output['lodge_suites_11_7_self_self'] = $lodge_suites_11_7_self_self;</t>
  </si>
  <si>
    <t>$output['lodge_suites_11_8_self_self'] = $lodge_suites_11_8_self_self;</t>
  </si>
  <si>
    <t>$output['lodge_suites_11_9_self_self'] = $lodge_suites_11_9_self_self;</t>
  </si>
  <si>
    <t>$output['lodge_suites_11_10_self_self'] = $lodge_suites_11_10_self_self;</t>
  </si>
  <si>
    <t>$output['lodge_suites_11_11_self_self'] = $lodge_suites_11_11_self_self;</t>
  </si>
  <si>
    <t>$output['lodge_suites_11_12_self_self'] = $lodge_suites_11_12_self_self;</t>
  </si>
  <si>
    <t>$output['lodge_suites_11_13_self_self'] = $lodge_suites_11_13_self_self;</t>
  </si>
  <si>
    <t>$output['lodge_suites_11_14_self_self'] = $lodge_suites_11_14_self_self;</t>
  </si>
  <si>
    <t>$output['lodge_suites_11_15_self_self'] = $lodge_suites_11_15_self_self;</t>
  </si>
  <si>
    <t>$output['lodge_suites_11_16_self_self'] = $lodge_suites_11_16_self_self;</t>
  </si>
  <si>
    <t>$output['lodge_suites_11_17_self_self'] = $lodge_suites_11_17_self_self;</t>
  </si>
  <si>
    <t>$output['lodge_suites_11_18_self_self'] = $lodge_suites_11_18_self_self;</t>
  </si>
  <si>
    <t>$output['lodge_suites_11_19_self_self'] = $lodge_suites_11_19_self_self;</t>
  </si>
  <si>
    <t>$output['lodge_suites_11_20_self_self'] = $lodge_suites_11_20_self_self;</t>
  </si>
  <si>
    <t>$output['lodge_suites_11_0_self_self']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$lodge_suites_11_20_self_self;</t>
  </si>
  <si>
    <t>$output['lodge_hygiene_and_sanitation_12_1_self_self'] = $lodge_hygiene_and_sanitation_12_1_self_self;</t>
  </si>
  <si>
    <t>$output['lodge_hygiene_and_sanitation_12_2_self_self'] = $lodge_hygiene_and_sanitation_12_2_self_self;</t>
  </si>
  <si>
    <t>$output['lodge_hygiene_and_sanitation_12_3_self_self'] = $lodge_hygiene_and_sanitation_12_3_self_self;</t>
  </si>
  <si>
    <t>$output['lodge_hygiene_and_sanitation_12_4_self_self'] = $lodge_hygiene_and_sanitation_12_4_self_self;</t>
  </si>
  <si>
    <t>$output['lodge_hygiene_and_sanitation_12_5_self_self'] = $lodge_hygiene_and_sanitation_12_5_self_self;</t>
  </si>
  <si>
    <t>$output['lodge_hygiene_and_sanitation_12_6_self_self'] = $lodge_hygiene_and_sanitation_12_6_self_self;</t>
  </si>
  <si>
    <t>$output['lodge_hygiene_and_sanitation_12_7_self_self'] = $lodge_hygiene_and_sanitation_12_7_self_self;</t>
  </si>
  <si>
    <t>$output['lodge_hygiene_and_sanitation_12_0_self_self'] = $lodge_hygiene_and_sanitation_12_1_self_self + $lodge_hygiene_and_sanitation_12_2_self_self + $lodge_hygiene_and_sanitation_12_3_self_self + $lodge_hygiene_and_sanitation_12_4_self_self + $lodge_hygiene_and_sanitation_12_5_self_self + $lodge_hygiene_and_sanitation_12_6_self_self + $lodge_hygiene_and_sanitation_12_7_self_self;</t>
  </si>
  <si>
    <t>$output['lodge_safety_and_security_13_1_self_self'] = $lodge_safety_and_security_13_1_self_self;</t>
  </si>
  <si>
    <t>$output['lodge_safety_and_security_13_2_self_self'] = $lodge_safety_and_security_13_2_self_self;</t>
  </si>
  <si>
    <t>$output['lodge_safety_and_security_13_3_self_self'] = $lodge_safety_and_security_13_3_self_self;</t>
  </si>
  <si>
    <t>$output['lodge_safety_and_security_13_4_self_self'] = $lodge_safety_and_security_13_4_self_self;</t>
  </si>
  <si>
    <t>$output['lodge_safety_and_security_13_5_self_self'] = $lodge_safety_and_security_13_5_self_self;</t>
  </si>
  <si>
    <t>$output['lodge_safety_and_security_13_0_self_self'] = $lodge_safety_and_security_13_1_self_self + $lodge_safety_and_security_13_2_self_self + $lodge_safety_and_security_13_3_self_self + $lodge_safety_and_security_13_4_self_self + $lodge_safety_and_security_13_5_self_self;</t>
  </si>
  <si>
    <t>$output['lodge_sundry_services_14_1_self_self'] = $lodge_sundry_services_14_1_self_self;</t>
  </si>
  <si>
    <t>$output['lodge_sundry_services_14_2_self_self'] = $lodge_sundry_services_14_2_self_self;</t>
  </si>
  <si>
    <t>$output['lodge_sundry_services_14_3_self_self'] = $lodge_sundry_services_14_3_self_self;</t>
  </si>
  <si>
    <t>$output['lodge_sundry_services_14_4_self_self'] = $lodge_sundry_services_14_4_self_self;</t>
  </si>
  <si>
    <t>$output['lodge_sundry_services_14_0_self_self'] = $lodge_sundry_services_14_1_self_self + $lodge_sundry_services_14_2_self_self + $lodge_sundry_services_14_3_self_self + $lodge_sundry_services_14_4_self_self;</t>
  </si>
  <si>
    <t>$output['lodge_human_resources_15_1_self_self'] = $lodge_human_resources_15_1_self_self;</t>
  </si>
  <si>
    <t>$output['lodge_human_resources_15_2_self_self'] = $lodge_human_resources_15_2_self_self;</t>
  </si>
  <si>
    <t>$output['lodge_human_resources_15_3_self_self'] = $lodge_human_resources_15_3_self_self;</t>
  </si>
  <si>
    <t>$output['lodge_human_resources_15_4_self_self'] = $lodge_human_resources_15_4_self_self;</t>
  </si>
  <si>
    <t>$output['lodge_human_resources_15_5_self_self'] = $lodge_human_resources_15_5_self_self;</t>
  </si>
  <si>
    <t>$output['lodge_human_resources_15_6_self_self'] = $lodge_human_resources_15_6_self_self;</t>
  </si>
  <si>
    <t>$output['lodge_human_resources_15_7_self_self'] = $lodge_human_resources_15_7_self_self;</t>
  </si>
  <si>
    <t>$output['lodge_human_resources_15_8_self_self'] = $lodge_human_resources_15_8_self_self;</t>
  </si>
  <si>
    <t>$output['lodge_human_resources_15_9_self_self'] = $lodge_human_resources_15_9_self_self;</t>
  </si>
  <si>
    <t>$output['lodge_human_resources_15_10_self_self'] = $lodge_human_resources_15_10_self_self;</t>
  </si>
  <si>
    <t>$output['lodge_human_resources_15_11_self_self'] = $lodge_human_resources_15_11_self_self;</t>
  </si>
  <si>
    <t>$output['lodge_human_resources_15_0_self_self'] = 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$lodge_human_resources_15_11_self_self;</t>
  </si>
  <si>
    <t>$output['lodge_general_16_1_self_self'] = $lodge_general_16_1_self_self;</t>
  </si>
  <si>
    <t>$output['lodge_general_16_2_self_self'] = $lodge_general_16_2_self_self;</t>
  </si>
  <si>
    <t>$output['lodge_general_16_3_self_self'] = $lodge_general_16_3_self_self;</t>
  </si>
  <si>
    <t>$output['lodge_general_16_4_self_self'] = $lodge_general_16_4_self_self;</t>
  </si>
  <si>
    <t>$output['lodge_general_16_5_self_self'] = $lodge_general_16_5_self_self;</t>
  </si>
  <si>
    <t>$output['lodge_general_16_6_self_self'] = $lodge_general_16_6_self_self;</t>
  </si>
  <si>
    <t>$output['lodge_general_16_7_self_self'] = $lodge_general_16_7_self_self;</t>
  </si>
  <si>
    <t>$output['lodge_general_16_8_self_self'] = $lodge_general_16_8_self_self;</t>
  </si>
  <si>
    <t>$output['lodge_general_16_9_self_self'] = $lodge_general_16_9_self_self;</t>
  </si>
  <si>
    <t>$output['lodge_general_16_10_self_self'] = $lodge_general_16_10_self_self;</t>
  </si>
  <si>
    <t>$output['lodge_general_16_11_self_self'] = $lodge_general_16_11_self_self;</t>
  </si>
  <si>
    <t>$output['lodge_general_16_0_self_self'] = 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$lodge_general_16_11_self_self;</t>
  </si>
  <si>
    <t>lodge_location_1_2</t>
  </si>
  <si>
    <t>lodge_function_rooms_5_1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</si>
</sst>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Book Antiqua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36"/>
  <sheetViews>
    <sheetView workbookViewId="0">
      <selection sqref="A1:B1048576"/>
    </sheetView>
  </sheetViews>
  <sheetFormatPr defaultRowHeight="15.75" x14ac:dyDescent="0.25"/>
  <cols>
    <col min="1" max="1" width="31.625" customWidth="1"/>
    <col min="2" max="2" width="27.25" customWidth="1"/>
    <col min="3" max="3" width="55.875" bestFit="1" customWidth="1"/>
  </cols>
  <sheetData>
    <row r="2" spans="1:4" x14ac:dyDescent="0.25">
      <c r="A2" t="s">
        <v>835</v>
      </c>
      <c r="B2" t="s">
        <v>0</v>
      </c>
      <c r="C2" t="str">
        <f t="shared" ref="C2:C65" si="0">CONCATENATE("$row['",B3,"']")</f>
        <v>$row['lodge_location_1_1_1_B']</v>
      </c>
      <c r="D2">
        <f ca="1" xml:space="preserve"> IF(A3&lt;&gt;A2,C3,D2 &amp; " + " &amp; C3)</f>
        <v>0</v>
      </c>
    </row>
    <row r="3" spans="1:4" x14ac:dyDescent="0.25">
      <c r="A3" t="s">
        <v>835</v>
      </c>
      <c r="B3" t="s">
        <v>1</v>
      </c>
      <c r="C3" t="str">
        <f t="shared" si="0"/>
        <v>$row['lodge_location_1_1_1_C']</v>
      </c>
      <c r="D3">
        <f t="shared" ref="D3:D66" ca="1" si="1" xml:space="preserve"> IF(A4&lt;&gt;A3,C4,D3 &amp; " + " &amp; C4)</f>
        <v>0</v>
      </c>
    </row>
    <row r="4" spans="1:4" x14ac:dyDescent="0.25">
      <c r="A4" t="s">
        <v>835</v>
      </c>
      <c r="B4" t="s">
        <v>2</v>
      </c>
      <c r="C4" t="str">
        <f t="shared" si="0"/>
        <v>$row['lodge_location_1_1_1_D']</v>
      </c>
      <c r="D4">
        <f t="shared" ca="1" si="1"/>
        <v>0</v>
      </c>
    </row>
    <row r="5" spans="1:4" x14ac:dyDescent="0.25">
      <c r="A5" t="s">
        <v>835</v>
      </c>
      <c r="B5" t="s">
        <v>3</v>
      </c>
      <c r="C5" t="str">
        <f t="shared" si="0"/>
        <v>$row['lodge_location_1_1_1_E']</v>
      </c>
      <c r="D5">
        <f t="shared" ca="1" si="1"/>
        <v>0</v>
      </c>
    </row>
    <row r="6" spans="1:4" x14ac:dyDescent="0.25">
      <c r="A6" t="s">
        <v>835</v>
      </c>
      <c r="B6" t="s">
        <v>4</v>
      </c>
      <c r="C6" t="str">
        <f t="shared" si="0"/>
        <v>$row['lodge_location_1_1_1_F']</v>
      </c>
      <c r="D6">
        <f t="shared" ca="1" si="1"/>
        <v>0</v>
      </c>
    </row>
    <row r="7" spans="1:4" x14ac:dyDescent="0.25">
      <c r="A7" t="s">
        <v>835</v>
      </c>
      <c r="B7" t="s">
        <v>5</v>
      </c>
      <c r="C7" t="str">
        <f t="shared" si="0"/>
        <v>$row['lodge_location_1_1_1_G']</v>
      </c>
      <c r="D7">
        <f t="shared" ca="1" si="1"/>
        <v>0</v>
      </c>
    </row>
    <row r="8" spans="1:4" x14ac:dyDescent="0.25">
      <c r="A8" t="s">
        <v>835</v>
      </c>
      <c r="B8" t="s">
        <v>6</v>
      </c>
      <c r="C8" t="str">
        <f t="shared" si="0"/>
        <v>$row['lodge_location_1_1_1_H']</v>
      </c>
      <c r="D8">
        <f t="shared" ca="1" si="1"/>
        <v>0</v>
      </c>
    </row>
    <row r="9" spans="1:4" x14ac:dyDescent="0.25">
      <c r="A9" t="s">
        <v>835</v>
      </c>
      <c r="B9" t="s">
        <v>7</v>
      </c>
      <c r="C9" t="str">
        <f t="shared" si="0"/>
        <v>$row['lodge_location_1_1_1_I']</v>
      </c>
      <c r="D9">
        <f t="shared" ca="1" si="1"/>
        <v>0</v>
      </c>
    </row>
    <row r="10" spans="1:4" x14ac:dyDescent="0.25">
      <c r="A10" t="s">
        <v>835</v>
      </c>
      <c r="B10" t="s">
        <v>8</v>
      </c>
      <c r="C10" t="str">
        <f t="shared" si="0"/>
        <v>$row['lodge_location_1_2_1_A']</v>
      </c>
      <c r="D10">
        <f t="shared" ca="1" si="1"/>
        <v>0</v>
      </c>
    </row>
    <row r="11" spans="1:4" x14ac:dyDescent="0.25">
      <c r="A11" t="s">
        <v>835</v>
      </c>
      <c r="B11" t="s">
        <v>9</v>
      </c>
      <c r="C11" t="str">
        <f t="shared" si="0"/>
        <v>$row['lodge_location_1_2_1_B']</v>
      </c>
      <c r="D11">
        <f t="shared" ca="1" si="1"/>
        <v>0</v>
      </c>
    </row>
    <row r="12" spans="1:4" x14ac:dyDescent="0.25">
      <c r="A12" t="s">
        <v>835</v>
      </c>
      <c r="B12" t="s">
        <v>10</v>
      </c>
      <c r="C12" t="str">
        <f t="shared" si="0"/>
        <v>$row['lodge_location_1_2_1_C']</v>
      </c>
      <c r="D12">
        <f t="shared" ca="1" si="1"/>
        <v>0</v>
      </c>
    </row>
    <row r="13" spans="1:4" x14ac:dyDescent="0.25">
      <c r="A13" t="s">
        <v>835</v>
      </c>
      <c r="B13" t="s">
        <v>11</v>
      </c>
      <c r="C13" t="str">
        <f t="shared" si="0"/>
        <v>$row['lodge_location_1_2_1_D_a']</v>
      </c>
      <c r="D13">
        <f t="shared" ca="1" si="1"/>
        <v>0</v>
      </c>
    </row>
    <row r="14" spans="1:4" x14ac:dyDescent="0.25">
      <c r="A14" t="s">
        <v>835</v>
      </c>
      <c r="B14" t="s">
        <v>12</v>
      </c>
      <c r="C14" t="str">
        <f t="shared" si="0"/>
        <v>$row['lodge_location_1_2_1_D_b']</v>
      </c>
      <c r="D14">
        <f t="shared" ca="1" si="1"/>
        <v>0</v>
      </c>
    </row>
    <row r="15" spans="1:4" x14ac:dyDescent="0.25">
      <c r="A15" t="s">
        <v>835</v>
      </c>
      <c r="B15" t="s">
        <v>13</v>
      </c>
      <c r="C15" t="str">
        <f t="shared" si="0"/>
        <v>$row['lodge_location_1_2_1_D_c']</v>
      </c>
      <c r="D15">
        <f t="shared" ca="1" si="1"/>
        <v>0</v>
      </c>
    </row>
    <row r="16" spans="1:4" x14ac:dyDescent="0.25">
      <c r="A16" t="s">
        <v>835</v>
      </c>
      <c r="B16" t="s">
        <v>14</v>
      </c>
      <c r="C16" t="str">
        <f t="shared" si="0"/>
        <v>$row['lodge_location_1_2_1_D_d']</v>
      </c>
      <c r="D16">
        <f t="shared" ca="1" si="1"/>
        <v>0</v>
      </c>
    </row>
    <row r="17" spans="1:4" x14ac:dyDescent="0.25">
      <c r="A17" t="s">
        <v>835</v>
      </c>
      <c r="B17" t="s">
        <v>15</v>
      </c>
      <c r="C17" t="str">
        <f t="shared" si="0"/>
        <v>$row['lodge_location_1_2_1_E']</v>
      </c>
      <c r="D17">
        <f t="shared" ca="1" si="1"/>
        <v>0</v>
      </c>
    </row>
    <row r="18" spans="1:4" x14ac:dyDescent="0.25">
      <c r="A18" t="s">
        <v>835</v>
      </c>
      <c r="B18" t="s">
        <v>16</v>
      </c>
      <c r="C18" t="str">
        <f t="shared" si="0"/>
        <v>$row['lodge_location_1_2_1_F']</v>
      </c>
      <c r="D18">
        <f t="shared" ca="1" si="1"/>
        <v>0</v>
      </c>
    </row>
    <row r="19" spans="1:4" x14ac:dyDescent="0.25">
      <c r="A19" t="s">
        <v>835</v>
      </c>
      <c r="B19" t="s">
        <v>17</v>
      </c>
      <c r="C19" t="str">
        <f t="shared" si="0"/>
        <v>$row['lodge_location_1_2_1_G_a']</v>
      </c>
      <c r="D19">
        <f t="shared" ca="1" si="1"/>
        <v>0</v>
      </c>
    </row>
    <row r="20" spans="1:4" x14ac:dyDescent="0.25">
      <c r="A20" t="s">
        <v>835</v>
      </c>
      <c r="B20" t="s">
        <v>18</v>
      </c>
      <c r="C20" t="str">
        <f t="shared" si="0"/>
        <v>$row['lodge_location_1_2_1_G_b']</v>
      </c>
      <c r="D20">
        <f t="shared" ca="1" si="1"/>
        <v>0</v>
      </c>
    </row>
    <row r="21" spans="1:4" x14ac:dyDescent="0.25">
      <c r="A21" t="s">
        <v>835</v>
      </c>
      <c r="B21" t="s">
        <v>19</v>
      </c>
      <c r="C21" t="str">
        <f t="shared" si="0"/>
        <v>$row['lodge_location_1_2_1_G_c']</v>
      </c>
      <c r="D21">
        <f t="shared" ca="1" si="1"/>
        <v>0</v>
      </c>
    </row>
    <row r="22" spans="1:4" x14ac:dyDescent="0.25">
      <c r="A22" t="s">
        <v>835</v>
      </c>
      <c r="B22" t="s">
        <v>20</v>
      </c>
      <c r="C22" t="str">
        <f t="shared" si="0"/>
        <v>$row['lodge_location_1_2_1_H']</v>
      </c>
      <c r="D22">
        <f t="shared" ca="1" si="1"/>
        <v>0</v>
      </c>
    </row>
    <row r="23" spans="1:4" x14ac:dyDescent="0.25">
      <c r="A23" t="s">
        <v>835</v>
      </c>
      <c r="B23" t="s">
        <v>21</v>
      </c>
      <c r="C23" t="str">
        <f t="shared" si="0"/>
        <v>$row['lodge_location_1_2_1_I']</v>
      </c>
      <c r="D23">
        <f t="shared" ca="1" si="1"/>
        <v>0</v>
      </c>
    </row>
    <row r="24" spans="1:4" x14ac:dyDescent="0.25">
      <c r="A24" t="s">
        <v>835</v>
      </c>
      <c r="B24" t="s">
        <v>22</v>
      </c>
      <c r="C24" t="str">
        <f t="shared" si="0"/>
        <v>$row['lodge_location_1_2_1_J']</v>
      </c>
      <c r="D24">
        <f t="shared" ca="1" si="1"/>
        <v>0</v>
      </c>
    </row>
    <row r="25" spans="1:4" x14ac:dyDescent="0.25">
      <c r="A25" t="s">
        <v>835</v>
      </c>
      <c r="B25" t="s">
        <v>23</v>
      </c>
      <c r="C25" t="str">
        <f t="shared" si="0"/>
        <v>$row['lodge_location_1_2_1_K']</v>
      </c>
      <c r="D25">
        <f t="shared" ca="1" si="1"/>
        <v>0</v>
      </c>
    </row>
    <row r="26" spans="1:4" x14ac:dyDescent="0.25">
      <c r="A26" t="s">
        <v>835</v>
      </c>
      <c r="B26" t="s">
        <v>24</v>
      </c>
      <c r="C26" t="str">
        <f t="shared" si="0"/>
        <v>$row['lodge_location_1_2_1_L']</v>
      </c>
      <c r="D26">
        <f t="shared" ca="1" si="1"/>
        <v>0</v>
      </c>
    </row>
    <row r="27" spans="1:4" x14ac:dyDescent="0.25">
      <c r="A27" t="s">
        <v>835</v>
      </c>
      <c r="B27" t="s">
        <v>25</v>
      </c>
      <c r="C27" t="str">
        <f t="shared" si="0"/>
        <v>$row['lodge_location_1_2_1_M']</v>
      </c>
      <c r="D27">
        <f t="shared" ca="1" si="1"/>
        <v>0</v>
      </c>
    </row>
    <row r="28" spans="1:4" x14ac:dyDescent="0.25">
      <c r="A28" t="s">
        <v>835</v>
      </c>
      <c r="B28" t="s">
        <v>26</v>
      </c>
      <c r="C28" t="str">
        <f t="shared" si="0"/>
        <v>$row['lodge_location_1_2_1_N']</v>
      </c>
      <c r="D28">
        <f t="shared" ca="1" si="1"/>
        <v>0</v>
      </c>
    </row>
    <row r="29" spans="1:4" x14ac:dyDescent="0.25">
      <c r="A29" t="s">
        <v>835</v>
      </c>
      <c r="B29" t="s">
        <v>27</v>
      </c>
      <c r="C29" t="str">
        <f t="shared" si="0"/>
        <v>$row['lodge_building_2_1_1_A']</v>
      </c>
      <c r="D29" t="str">
        <f t="shared" si="1"/>
        <v>$row['lodge_building_2_1_1_B']</v>
      </c>
    </row>
    <row r="30" spans="1:4" x14ac:dyDescent="0.25">
      <c r="A30" t="s">
        <v>836</v>
      </c>
      <c r="B30" t="s">
        <v>28</v>
      </c>
      <c r="C30" t="str">
        <f t="shared" si="0"/>
        <v>$row['lodge_building_2_1_1_B']</v>
      </c>
      <c r="D30">
        <f t="shared" ca="1" si="1"/>
        <v>0</v>
      </c>
    </row>
    <row r="31" spans="1:4" x14ac:dyDescent="0.25">
      <c r="A31" t="s">
        <v>836</v>
      </c>
      <c r="B31" t="s">
        <v>29</v>
      </c>
      <c r="C31" t="str">
        <f t="shared" si="0"/>
        <v>$row['lodge_building_2_1_1_C']</v>
      </c>
      <c r="D31">
        <f t="shared" ca="1" si="1"/>
        <v>0</v>
      </c>
    </row>
    <row r="32" spans="1:4" x14ac:dyDescent="0.25">
      <c r="A32" t="s">
        <v>836</v>
      </c>
      <c r="B32" t="s">
        <v>30</v>
      </c>
      <c r="C32" t="str">
        <f t="shared" si="0"/>
        <v>$row['lodge_building_2_1_1_D']</v>
      </c>
      <c r="D32">
        <f t="shared" ca="1" si="1"/>
        <v>0</v>
      </c>
    </row>
    <row r="33" spans="1:4" x14ac:dyDescent="0.25">
      <c r="A33" t="s">
        <v>836</v>
      </c>
      <c r="B33" t="s">
        <v>31</v>
      </c>
      <c r="C33" t="str">
        <f t="shared" si="0"/>
        <v>$row['lodge_building_2_1_1_E']</v>
      </c>
      <c r="D33">
        <f t="shared" ca="1" si="1"/>
        <v>0</v>
      </c>
    </row>
    <row r="34" spans="1:4" x14ac:dyDescent="0.25">
      <c r="A34" t="s">
        <v>836</v>
      </c>
      <c r="B34" t="s">
        <v>32</v>
      </c>
      <c r="C34" t="str">
        <f t="shared" si="0"/>
        <v>$row['lodge_building_2_1_1_F']</v>
      </c>
      <c r="D34">
        <f t="shared" ca="1" si="1"/>
        <v>0</v>
      </c>
    </row>
    <row r="35" spans="1:4" x14ac:dyDescent="0.25">
      <c r="A35" t="s">
        <v>836</v>
      </c>
      <c r="B35" t="s">
        <v>33</v>
      </c>
      <c r="C35" t="str">
        <f t="shared" si="0"/>
        <v>$row['lodge_building_2_1_1_G']</v>
      </c>
      <c r="D35">
        <f t="shared" ca="1" si="1"/>
        <v>0</v>
      </c>
    </row>
    <row r="36" spans="1:4" x14ac:dyDescent="0.25">
      <c r="A36" t="s">
        <v>836</v>
      </c>
      <c r="B36" t="s">
        <v>34</v>
      </c>
      <c r="C36" t="str">
        <f t="shared" si="0"/>
        <v>$row['lodge_building_2_1_1_H']</v>
      </c>
      <c r="D36">
        <f t="shared" ca="1" si="1"/>
        <v>0</v>
      </c>
    </row>
    <row r="37" spans="1:4" x14ac:dyDescent="0.25">
      <c r="A37" t="s">
        <v>836</v>
      </c>
      <c r="B37" t="s">
        <v>35</v>
      </c>
      <c r="C37" t="str">
        <f t="shared" si="0"/>
        <v>$row['lodge_building_2_1_1_I']</v>
      </c>
      <c r="D37">
        <f t="shared" ca="1" si="1"/>
        <v>0</v>
      </c>
    </row>
    <row r="38" spans="1:4" x14ac:dyDescent="0.25">
      <c r="A38" t="s">
        <v>836</v>
      </c>
      <c r="B38" t="s">
        <v>36</v>
      </c>
      <c r="C38" t="str">
        <f t="shared" si="0"/>
        <v>$row['lodge_building_2_1_1_J']</v>
      </c>
      <c r="D38">
        <f t="shared" ca="1" si="1"/>
        <v>0</v>
      </c>
    </row>
    <row r="39" spans="1:4" x14ac:dyDescent="0.25">
      <c r="A39" t="s">
        <v>836</v>
      </c>
      <c r="B39" t="s">
        <v>37</v>
      </c>
      <c r="C39" t="str">
        <f t="shared" si="0"/>
        <v>$row['lodge_building_2_1_1_K']</v>
      </c>
      <c r="D39">
        <f t="shared" ca="1" si="1"/>
        <v>0</v>
      </c>
    </row>
    <row r="40" spans="1:4" x14ac:dyDescent="0.25">
      <c r="A40" t="s">
        <v>836</v>
      </c>
      <c r="B40" t="s">
        <v>38</v>
      </c>
      <c r="C40" t="str">
        <f t="shared" si="0"/>
        <v>$row['lodge_building_2_2_1_A']</v>
      </c>
      <c r="D40" t="str">
        <f t="shared" si="1"/>
        <v>$row['lodge_building_2_3_1_A']</v>
      </c>
    </row>
    <row r="41" spans="1:4" x14ac:dyDescent="0.25">
      <c r="A41" t="s">
        <v>846</v>
      </c>
      <c r="B41" t="s">
        <v>39</v>
      </c>
      <c r="C41" t="str">
        <f t="shared" si="0"/>
        <v>$row['lodge_building_2_3_1_A']</v>
      </c>
      <c r="D41" t="str">
        <f t="shared" si="1"/>
        <v>$row['lodge_building_2_3_1_B']</v>
      </c>
    </row>
    <row r="42" spans="1:4" x14ac:dyDescent="0.25">
      <c r="A42" t="s">
        <v>847</v>
      </c>
      <c r="B42" t="s">
        <v>40</v>
      </c>
      <c r="C42" t="str">
        <f t="shared" si="0"/>
        <v>$row['lodge_building_2_3_1_B']</v>
      </c>
      <c r="D42">
        <f t="shared" ca="1" si="1"/>
        <v>0</v>
      </c>
    </row>
    <row r="43" spans="1:4" x14ac:dyDescent="0.25">
      <c r="A43" t="s">
        <v>847</v>
      </c>
      <c r="B43" t="s">
        <v>41</v>
      </c>
      <c r="C43" t="str">
        <f t="shared" si="0"/>
        <v>$row['lodge_building_2_3_1_C']</v>
      </c>
      <c r="D43">
        <f t="shared" ca="1" si="1"/>
        <v>0</v>
      </c>
    </row>
    <row r="44" spans="1:4" x14ac:dyDescent="0.25">
      <c r="A44" t="s">
        <v>847</v>
      </c>
      <c r="B44" t="s">
        <v>42</v>
      </c>
      <c r="C44" t="str">
        <f t="shared" si="0"/>
        <v>$row['lodge_building_2_3_1_D']</v>
      </c>
      <c r="D44">
        <f t="shared" ca="1" si="1"/>
        <v>0</v>
      </c>
    </row>
    <row r="45" spans="1:4" x14ac:dyDescent="0.25">
      <c r="A45" t="s">
        <v>847</v>
      </c>
      <c r="B45" t="s">
        <v>43</v>
      </c>
      <c r="C45" t="str">
        <f t="shared" si="0"/>
        <v>$row['lodge_building_2_3_1_E']</v>
      </c>
      <c r="D45">
        <f t="shared" ca="1" si="1"/>
        <v>0</v>
      </c>
    </row>
    <row r="46" spans="1:4" x14ac:dyDescent="0.25">
      <c r="A46" t="s">
        <v>847</v>
      </c>
      <c r="B46" t="s">
        <v>44</v>
      </c>
      <c r="C46" t="str">
        <f t="shared" si="0"/>
        <v>$row['lodge_building_2_3_1_F']</v>
      </c>
      <c r="D46">
        <f t="shared" ca="1" si="1"/>
        <v>0</v>
      </c>
    </row>
    <row r="47" spans="1:4" x14ac:dyDescent="0.25">
      <c r="A47" t="s">
        <v>847</v>
      </c>
      <c r="B47" t="s">
        <v>45</v>
      </c>
      <c r="C47" t="str">
        <f t="shared" si="0"/>
        <v>$row['lodge_building_2_3_1_G']</v>
      </c>
      <c r="D47">
        <f t="shared" ca="1" si="1"/>
        <v>0</v>
      </c>
    </row>
    <row r="48" spans="1:4" x14ac:dyDescent="0.25">
      <c r="A48" t="s">
        <v>847</v>
      </c>
      <c r="B48" t="s">
        <v>46</v>
      </c>
      <c r="C48" t="str">
        <f t="shared" si="0"/>
        <v>$row['lodge_building_2_4_1_A']</v>
      </c>
      <c r="D48" t="str">
        <f t="shared" si="1"/>
        <v>$row['lodge_building_2_4_1_B']</v>
      </c>
    </row>
    <row r="49" spans="1:4" x14ac:dyDescent="0.25">
      <c r="A49" t="s">
        <v>848</v>
      </c>
      <c r="B49" t="s">
        <v>47</v>
      </c>
      <c r="C49" t="str">
        <f t="shared" si="0"/>
        <v>$row['lodge_building_2_4_1_B']</v>
      </c>
      <c r="D49">
        <f t="shared" ca="1" si="1"/>
        <v>0</v>
      </c>
    </row>
    <row r="50" spans="1:4" x14ac:dyDescent="0.25">
      <c r="A50" t="s">
        <v>848</v>
      </c>
      <c r="B50" t="s">
        <v>48</v>
      </c>
      <c r="C50" t="str">
        <f t="shared" si="0"/>
        <v>$row['lodge_front_office_3_1_1_A']</v>
      </c>
      <c r="D50" t="str">
        <f t="shared" si="1"/>
        <v>$row['lodge_front_office_3_1_1_B']</v>
      </c>
    </row>
    <row r="51" spans="1:4" x14ac:dyDescent="0.25">
      <c r="A51" t="s">
        <v>837</v>
      </c>
      <c r="B51" t="s">
        <v>49</v>
      </c>
      <c r="C51" t="str">
        <f t="shared" si="0"/>
        <v>$row['lodge_front_office_3_1_1_B']</v>
      </c>
      <c r="D51">
        <f t="shared" ca="1" si="1"/>
        <v>0</v>
      </c>
    </row>
    <row r="52" spans="1:4" x14ac:dyDescent="0.25">
      <c r="A52" t="s">
        <v>837</v>
      </c>
      <c r="B52" t="s">
        <v>50</v>
      </c>
      <c r="C52" t="str">
        <f t="shared" si="0"/>
        <v>$row['lodge_front_office_3_1_1_C']</v>
      </c>
      <c r="D52">
        <f t="shared" ca="1" si="1"/>
        <v>0</v>
      </c>
    </row>
    <row r="53" spans="1:4" x14ac:dyDescent="0.25">
      <c r="A53" t="s">
        <v>837</v>
      </c>
      <c r="B53" t="s">
        <v>51</v>
      </c>
      <c r="C53" t="str">
        <f t="shared" si="0"/>
        <v>$row['lodge_front_office_3_1_1_D']</v>
      </c>
      <c r="D53">
        <f t="shared" ca="1" si="1"/>
        <v>0</v>
      </c>
    </row>
    <row r="54" spans="1:4" x14ac:dyDescent="0.25">
      <c r="A54" t="s">
        <v>837</v>
      </c>
      <c r="B54" t="s">
        <v>52</v>
      </c>
      <c r="C54" t="str">
        <f t="shared" si="0"/>
        <v>$row['lodge_front_office_3_1_1_E']</v>
      </c>
      <c r="D54">
        <f t="shared" ca="1" si="1"/>
        <v>0</v>
      </c>
    </row>
    <row r="55" spans="1:4" x14ac:dyDescent="0.25">
      <c r="A55" t="s">
        <v>837</v>
      </c>
      <c r="B55" t="s">
        <v>53</v>
      </c>
      <c r="C55" t="str">
        <f t="shared" si="0"/>
        <v>$row['lodge_front_office_3_1_1_F']</v>
      </c>
      <c r="D55">
        <f t="shared" ca="1" si="1"/>
        <v>0</v>
      </c>
    </row>
    <row r="56" spans="1:4" x14ac:dyDescent="0.25">
      <c r="A56" t="s">
        <v>837</v>
      </c>
      <c r="B56" t="s">
        <v>54</v>
      </c>
      <c r="C56" t="str">
        <f t="shared" si="0"/>
        <v>$row['lodge_front_office_3_2_1_A']</v>
      </c>
      <c r="D56" t="str">
        <f t="shared" si="1"/>
        <v>$row['lodge_front_office_3_2_1_B_a']</v>
      </c>
    </row>
    <row r="57" spans="1:4" x14ac:dyDescent="0.25">
      <c r="A57" t="s">
        <v>838</v>
      </c>
      <c r="B57" t="s">
        <v>55</v>
      </c>
      <c r="C57" t="str">
        <f t="shared" si="0"/>
        <v>$row['lodge_front_office_3_2_1_B_a']</v>
      </c>
      <c r="D57">
        <f t="shared" ca="1" si="1"/>
        <v>0</v>
      </c>
    </row>
    <row r="58" spans="1:4" x14ac:dyDescent="0.25">
      <c r="A58" t="s">
        <v>838</v>
      </c>
      <c r="B58" t="s">
        <v>56</v>
      </c>
      <c r="C58" t="str">
        <f t="shared" si="0"/>
        <v>$row['lodge_front_office_3_2_1_B_b']</v>
      </c>
      <c r="D58">
        <f t="shared" ca="1" si="1"/>
        <v>0</v>
      </c>
    </row>
    <row r="59" spans="1:4" x14ac:dyDescent="0.25">
      <c r="A59" t="s">
        <v>838</v>
      </c>
      <c r="B59" t="s">
        <v>57</v>
      </c>
      <c r="C59" t="str">
        <f t="shared" si="0"/>
        <v>$row['lodge_front_office_3_2_1_B_c']</v>
      </c>
      <c r="D59">
        <f t="shared" ca="1" si="1"/>
        <v>0</v>
      </c>
    </row>
    <row r="60" spans="1:4" x14ac:dyDescent="0.25">
      <c r="A60" t="s">
        <v>838</v>
      </c>
      <c r="B60" t="s">
        <v>58</v>
      </c>
      <c r="C60" t="str">
        <f t="shared" si="0"/>
        <v>$row['lodge_front_office_3_2_1_C_a']</v>
      </c>
      <c r="D60">
        <f t="shared" ca="1" si="1"/>
        <v>0</v>
      </c>
    </row>
    <row r="61" spans="1:4" x14ac:dyDescent="0.25">
      <c r="A61" t="s">
        <v>838</v>
      </c>
      <c r="B61" t="s">
        <v>59</v>
      </c>
      <c r="C61" t="str">
        <f t="shared" si="0"/>
        <v>$row['lodge_front_office_3_2_1_C_b']</v>
      </c>
      <c r="D61">
        <f t="shared" ca="1" si="1"/>
        <v>0</v>
      </c>
    </row>
    <row r="62" spans="1:4" x14ac:dyDescent="0.25">
      <c r="A62" t="s">
        <v>838</v>
      </c>
      <c r="B62" t="s">
        <v>60</v>
      </c>
      <c r="C62" t="str">
        <f t="shared" si="0"/>
        <v>$row['lodge_front_office_3_2_1_C_c']</v>
      </c>
      <c r="D62">
        <f t="shared" ca="1" si="1"/>
        <v>0</v>
      </c>
    </row>
    <row r="63" spans="1:4" x14ac:dyDescent="0.25">
      <c r="A63" t="s">
        <v>838</v>
      </c>
      <c r="B63" t="s">
        <v>61</v>
      </c>
      <c r="C63" t="str">
        <f t="shared" si="0"/>
        <v>$row['lodge_front_office_3_2_1_D_a']</v>
      </c>
      <c r="D63">
        <f t="shared" ca="1" si="1"/>
        <v>0</v>
      </c>
    </row>
    <row r="64" spans="1:4" x14ac:dyDescent="0.25">
      <c r="A64" t="s">
        <v>838</v>
      </c>
      <c r="B64" t="s">
        <v>62</v>
      </c>
      <c r="C64" t="str">
        <f t="shared" si="0"/>
        <v>$row['lodge_front_office_3_2_1_D_b']</v>
      </c>
      <c r="D64">
        <f t="shared" ca="1" si="1"/>
        <v>0</v>
      </c>
    </row>
    <row r="65" spans="1:4" x14ac:dyDescent="0.25">
      <c r="A65" t="s">
        <v>838</v>
      </c>
      <c r="B65" t="s">
        <v>63</v>
      </c>
      <c r="C65" t="str">
        <f t="shared" si="0"/>
        <v>$row['lodge_front_office_3_2_1_D_c']</v>
      </c>
      <c r="D65">
        <f t="shared" ca="1" si="1"/>
        <v>0</v>
      </c>
    </row>
    <row r="66" spans="1:4" x14ac:dyDescent="0.25">
      <c r="A66" t="s">
        <v>838</v>
      </c>
      <c r="B66" t="s">
        <v>64</v>
      </c>
      <c r="C66" t="str">
        <f t="shared" ref="C66:C129" si="2">CONCATENATE("$row['",B67,"']")</f>
        <v>$row['lodge_front_office_3_2_1_D_d']</v>
      </c>
      <c r="D66">
        <f t="shared" ca="1" si="1"/>
        <v>0</v>
      </c>
    </row>
    <row r="67" spans="1:4" x14ac:dyDescent="0.25">
      <c r="A67" t="s">
        <v>838</v>
      </c>
      <c r="B67" t="s">
        <v>65</v>
      </c>
      <c r="C67" t="str">
        <f t="shared" si="2"/>
        <v>$row['lodge_front_office_3_3_1_A']</v>
      </c>
      <c r="D67" t="str">
        <f t="shared" ref="D67:D130" si="3" xml:space="preserve"> IF(A68&lt;&gt;A67,C68,D67 &amp; " + " &amp; C68)</f>
        <v>$row['lodge_front_office_3_3_1_B']</v>
      </c>
    </row>
    <row r="68" spans="1:4" x14ac:dyDescent="0.25">
      <c r="A68" t="s">
        <v>839</v>
      </c>
      <c r="B68" t="s">
        <v>66</v>
      </c>
      <c r="C68" t="str">
        <f t="shared" si="2"/>
        <v>$row['lodge_front_office_3_3_1_B']</v>
      </c>
      <c r="D68">
        <f t="shared" ca="1" si="3"/>
        <v>0</v>
      </c>
    </row>
    <row r="69" spans="1:4" x14ac:dyDescent="0.25">
      <c r="A69" t="s">
        <v>839</v>
      </c>
      <c r="B69" t="s">
        <v>67</v>
      </c>
      <c r="C69" t="str">
        <f t="shared" si="2"/>
        <v>$row['lodge_front_office_3_4_1_A_a']</v>
      </c>
      <c r="D69" t="str">
        <f t="shared" si="3"/>
        <v>$row['lodge_front_office_3_4_1_A_b']</v>
      </c>
    </row>
    <row r="70" spans="1:4" x14ac:dyDescent="0.25">
      <c r="A70" t="s">
        <v>840</v>
      </c>
      <c r="B70" t="s">
        <v>68</v>
      </c>
      <c r="C70" t="str">
        <f t="shared" si="2"/>
        <v>$row['lodge_front_office_3_4_1_A_b']</v>
      </c>
      <c r="D70">
        <f t="shared" ca="1" si="3"/>
        <v>0</v>
      </c>
    </row>
    <row r="71" spans="1:4" x14ac:dyDescent="0.25">
      <c r="A71" t="s">
        <v>840</v>
      </c>
      <c r="B71" t="s">
        <v>69</v>
      </c>
      <c r="C71" t="str">
        <f t="shared" si="2"/>
        <v>$row['lodge_front_office_3_4_1_A_c']</v>
      </c>
      <c r="D71">
        <f t="shared" ca="1" si="3"/>
        <v>0</v>
      </c>
    </row>
    <row r="72" spans="1:4" x14ac:dyDescent="0.25">
      <c r="A72" t="s">
        <v>840</v>
      </c>
      <c r="B72" t="s">
        <v>70</v>
      </c>
      <c r="C72" t="str">
        <f t="shared" si="2"/>
        <v>$row['lodge_front_office_3_4_1_A_d']</v>
      </c>
      <c r="D72">
        <f t="shared" ca="1" si="3"/>
        <v>0</v>
      </c>
    </row>
    <row r="73" spans="1:4" x14ac:dyDescent="0.25">
      <c r="A73" t="s">
        <v>840</v>
      </c>
      <c r="B73" t="s">
        <v>71</v>
      </c>
      <c r="C73" t="str">
        <f t="shared" si="2"/>
        <v>$row['lodge_front_office_3_5_1_A']</v>
      </c>
      <c r="D73" t="str">
        <f t="shared" si="3"/>
        <v>$row['lodge_front_office_3_5_1_B']</v>
      </c>
    </row>
    <row r="74" spans="1:4" x14ac:dyDescent="0.25">
      <c r="A74" t="s">
        <v>841</v>
      </c>
      <c r="B74" t="s">
        <v>72</v>
      </c>
      <c r="C74" t="str">
        <f t="shared" si="2"/>
        <v>$row['lodge_front_office_3_5_1_B']</v>
      </c>
      <c r="D74">
        <f t="shared" ca="1" si="3"/>
        <v>0</v>
      </c>
    </row>
    <row r="75" spans="1:4" x14ac:dyDescent="0.25">
      <c r="A75" t="s">
        <v>841</v>
      </c>
      <c r="B75" t="s">
        <v>73</v>
      </c>
      <c r="C75" t="str">
        <f t="shared" si="2"/>
        <v>$row['lodge_front_office_3_5_1_C']</v>
      </c>
      <c r="D75">
        <f t="shared" ca="1" si="3"/>
        <v>0</v>
      </c>
    </row>
    <row r="76" spans="1:4" x14ac:dyDescent="0.25">
      <c r="A76" t="s">
        <v>841</v>
      </c>
      <c r="B76" t="s">
        <v>74</v>
      </c>
      <c r="C76" t="str">
        <f t="shared" si="2"/>
        <v>$row['lodge_front_office_3_5_1_D']</v>
      </c>
      <c r="D76">
        <f t="shared" ca="1" si="3"/>
        <v>0</v>
      </c>
    </row>
    <row r="77" spans="1:4" x14ac:dyDescent="0.25">
      <c r="A77" t="s">
        <v>841</v>
      </c>
      <c r="B77" t="s">
        <v>75</v>
      </c>
      <c r="C77" t="str">
        <f t="shared" si="2"/>
        <v>$row['lodge_front_office_3_6_1_A']</v>
      </c>
      <c r="D77" t="str">
        <f t="shared" si="3"/>
        <v>$row['lodge_front_office_3_6_1_B']</v>
      </c>
    </row>
    <row r="78" spans="1:4" x14ac:dyDescent="0.25">
      <c r="A78" t="s">
        <v>842</v>
      </c>
      <c r="B78" t="s">
        <v>76</v>
      </c>
      <c r="C78" t="str">
        <f t="shared" si="2"/>
        <v>$row['lodge_front_office_3_6_1_B']</v>
      </c>
      <c r="D78">
        <f t="shared" ca="1" si="3"/>
        <v>0</v>
      </c>
    </row>
    <row r="79" spans="1:4" x14ac:dyDescent="0.25">
      <c r="A79" t="s">
        <v>842</v>
      </c>
      <c r="B79" t="s">
        <v>77</v>
      </c>
      <c r="C79" t="str">
        <f t="shared" si="2"/>
        <v>$row['lodge_front_office_3_7_1_A']</v>
      </c>
      <c r="D79" t="str">
        <f t="shared" si="3"/>
        <v>$row['lodge_front_office_3_7_1_B']</v>
      </c>
    </row>
    <row r="80" spans="1:4" x14ac:dyDescent="0.25">
      <c r="A80" t="s">
        <v>843</v>
      </c>
      <c r="B80" t="s">
        <v>78</v>
      </c>
      <c r="C80" t="str">
        <f t="shared" si="2"/>
        <v>$row['lodge_front_office_3_7_1_B']</v>
      </c>
      <c r="D80">
        <f t="shared" ca="1" si="3"/>
        <v>0</v>
      </c>
    </row>
    <row r="81" spans="1:4" x14ac:dyDescent="0.25">
      <c r="A81" t="s">
        <v>843</v>
      </c>
      <c r="B81" t="s">
        <v>79</v>
      </c>
      <c r="C81" t="str">
        <f t="shared" si="2"/>
        <v>$row['lodge_front_office_3_7_1_C']</v>
      </c>
      <c r="D81">
        <f t="shared" ca="1" si="3"/>
        <v>0</v>
      </c>
    </row>
    <row r="82" spans="1:4" x14ac:dyDescent="0.25">
      <c r="A82" t="s">
        <v>843</v>
      </c>
      <c r="B82" t="s">
        <v>80</v>
      </c>
      <c r="C82" t="str">
        <f t="shared" si="2"/>
        <v>$row['lodge_front_office_3_8_1_A_a']</v>
      </c>
      <c r="D82" t="str">
        <f t="shared" si="3"/>
        <v>$row['lodge_front_office_3_8_1_A_b']</v>
      </c>
    </row>
    <row r="83" spans="1:4" x14ac:dyDescent="0.25">
      <c r="A83" t="s">
        <v>844</v>
      </c>
      <c r="B83" t="s">
        <v>81</v>
      </c>
      <c r="C83" t="str">
        <f t="shared" si="2"/>
        <v>$row['lodge_front_office_3_8_1_A_b']</v>
      </c>
      <c r="D83">
        <f t="shared" ca="1" si="3"/>
        <v>0</v>
      </c>
    </row>
    <row r="84" spans="1:4" x14ac:dyDescent="0.25">
      <c r="A84" t="s">
        <v>844</v>
      </c>
      <c r="B84" t="s">
        <v>82</v>
      </c>
      <c r="C84" t="str">
        <f t="shared" si="2"/>
        <v>$row['lodge_front_office_3_8_1_A_c']</v>
      </c>
      <c r="D84">
        <f t="shared" ca="1" si="3"/>
        <v>0</v>
      </c>
    </row>
    <row r="85" spans="1:4" x14ac:dyDescent="0.25">
      <c r="A85" t="s">
        <v>844</v>
      </c>
      <c r="B85" t="s">
        <v>83</v>
      </c>
      <c r="C85" t="str">
        <f t="shared" si="2"/>
        <v>$row['lodge_front_office_3_8_1_B_a']</v>
      </c>
      <c r="D85">
        <f t="shared" ca="1" si="3"/>
        <v>0</v>
      </c>
    </row>
    <row r="86" spans="1:4" x14ac:dyDescent="0.25">
      <c r="A86" t="s">
        <v>844</v>
      </c>
      <c r="B86" t="s">
        <v>84</v>
      </c>
      <c r="C86" t="str">
        <f t="shared" si="2"/>
        <v>$row['lodge_front_office_3_8_1_B_b']</v>
      </c>
      <c r="D86">
        <f t="shared" ca="1" si="3"/>
        <v>0</v>
      </c>
    </row>
    <row r="87" spans="1:4" x14ac:dyDescent="0.25">
      <c r="A87" t="s">
        <v>844</v>
      </c>
      <c r="B87" t="s">
        <v>85</v>
      </c>
      <c r="C87" t="str">
        <f t="shared" si="2"/>
        <v>$row['lodge_front_office_3_8_1_B_c']</v>
      </c>
      <c r="D87">
        <f t="shared" ca="1" si="3"/>
        <v>0</v>
      </c>
    </row>
    <row r="88" spans="1:4" x14ac:dyDescent="0.25">
      <c r="A88" t="s">
        <v>844</v>
      </c>
      <c r="B88" t="s">
        <v>86</v>
      </c>
      <c r="C88" t="str">
        <f t="shared" si="2"/>
        <v>$row['lodge_front_office_3_9_1_A']</v>
      </c>
      <c r="D88" t="str">
        <f t="shared" si="3"/>
        <v>$row['lodge_front_office_3_9_1_B']</v>
      </c>
    </row>
    <row r="89" spans="1:4" x14ac:dyDescent="0.25">
      <c r="A89" t="s">
        <v>845</v>
      </c>
      <c r="B89" t="s">
        <v>87</v>
      </c>
      <c r="C89" t="str">
        <f t="shared" si="2"/>
        <v>$row['lodge_front_office_3_9_1_B']</v>
      </c>
      <c r="D89">
        <f t="shared" ca="1" si="3"/>
        <v>0</v>
      </c>
    </row>
    <row r="90" spans="1:4" x14ac:dyDescent="0.25">
      <c r="A90" t="s">
        <v>845</v>
      </c>
      <c r="B90" t="s">
        <v>88</v>
      </c>
      <c r="C90" t="str">
        <f t="shared" si="2"/>
        <v>$row['lodge_front_office_3_9_1_C']</v>
      </c>
      <c r="D90">
        <f t="shared" ca="1" si="3"/>
        <v>0</v>
      </c>
    </row>
    <row r="91" spans="1:4" x14ac:dyDescent="0.25">
      <c r="A91" t="s">
        <v>845</v>
      </c>
      <c r="B91" t="s">
        <v>89</v>
      </c>
      <c r="C91" t="str">
        <f t="shared" si="2"/>
        <v>$row['lodge_lobby_lounge_other_public_areas_4_1_1_A']</v>
      </c>
      <c r="D91" t="str">
        <f t="shared" si="3"/>
        <v>$row['lodge_lobby_lounge_other_public_areas_4_1_1_B']</v>
      </c>
    </row>
    <row r="92" spans="1:4" x14ac:dyDescent="0.25">
      <c r="A92" t="s">
        <v>849</v>
      </c>
      <c r="B92" t="s">
        <v>90</v>
      </c>
      <c r="C92" t="str">
        <f t="shared" si="2"/>
        <v>$row['lodge_lobby_lounge_other_public_areas_4_1_1_B']</v>
      </c>
      <c r="D92">
        <f t="shared" ca="1" si="3"/>
        <v>0</v>
      </c>
    </row>
    <row r="93" spans="1:4" x14ac:dyDescent="0.25">
      <c r="A93" t="s">
        <v>849</v>
      </c>
      <c r="B93" t="s">
        <v>91</v>
      </c>
      <c r="C93" t="str">
        <f t="shared" si="2"/>
        <v>$row['lodge_lobby_lounge_other_public_areas_4_1_1_C']</v>
      </c>
      <c r="D93">
        <f t="shared" ca="1" si="3"/>
        <v>0</v>
      </c>
    </row>
    <row r="94" spans="1:4" x14ac:dyDescent="0.25">
      <c r="A94" t="s">
        <v>849</v>
      </c>
      <c r="B94" t="s">
        <v>92</v>
      </c>
      <c r="C94" t="str">
        <f t="shared" si="2"/>
        <v>$row['lodge_lobby_lounge_other_public_areas_4_1_1_D']</v>
      </c>
      <c r="D94">
        <f t="shared" ca="1" si="3"/>
        <v>0</v>
      </c>
    </row>
    <row r="95" spans="1:4" x14ac:dyDescent="0.25">
      <c r="A95" t="s">
        <v>849</v>
      </c>
      <c r="B95" t="s">
        <v>93</v>
      </c>
      <c r="C95" t="str">
        <f t="shared" si="2"/>
        <v>$row['lodge_lobby_lounge_other_public_areas_4_1_1_E']</v>
      </c>
      <c r="D95">
        <f t="shared" ca="1" si="3"/>
        <v>0</v>
      </c>
    </row>
    <row r="96" spans="1:4" x14ac:dyDescent="0.25">
      <c r="A96" t="s">
        <v>849</v>
      </c>
      <c r="B96" t="s">
        <v>94</v>
      </c>
      <c r="C96" t="str">
        <f t="shared" si="2"/>
        <v>$row['lodge_lobby_lounge_other_public_areas_4_1_1_F']</v>
      </c>
      <c r="D96">
        <f t="shared" ca="1" si="3"/>
        <v>0</v>
      </c>
    </row>
    <row r="97" spans="1:4" x14ac:dyDescent="0.25">
      <c r="A97" t="s">
        <v>849</v>
      </c>
      <c r="B97" t="s">
        <v>95</v>
      </c>
      <c r="C97" t="str">
        <f t="shared" si="2"/>
        <v>$row['lodge_lobby_lounge_other_public_areas_4_1_1_G']</v>
      </c>
      <c r="D97">
        <f t="shared" ca="1" si="3"/>
        <v>0</v>
      </c>
    </row>
    <row r="98" spans="1:4" x14ac:dyDescent="0.25">
      <c r="A98" t="s">
        <v>849</v>
      </c>
      <c r="B98" t="s">
        <v>96</v>
      </c>
      <c r="C98" t="str">
        <f t="shared" si="2"/>
        <v>$row['lodge_lobby_lounge_other_public_areas_4_2_1_A']</v>
      </c>
      <c r="D98" t="str">
        <f t="shared" si="3"/>
        <v>$row['lodge_lobby_lounge_other_public_areas_4_3_1_A']</v>
      </c>
    </row>
    <row r="99" spans="1:4" x14ac:dyDescent="0.25">
      <c r="A99" t="s">
        <v>850</v>
      </c>
      <c r="B99" t="s">
        <v>97</v>
      </c>
      <c r="C99" t="str">
        <f t="shared" si="2"/>
        <v>$row['lodge_lobby_lounge_other_public_areas_4_3_1_A']</v>
      </c>
      <c r="D99" t="str">
        <f t="shared" si="3"/>
        <v>$row['lodge_lobby_lounge_other_public_areas_4_3_1_B_a']</v>
      </c>
    </row>
    <row r="100" spans="1:4" x14ac:dyDescent="0.25">
      <c r="A100" t="s">
        <v>851</v>
      </c>
      <c r="B100" t="s">
        <v>98</v>
      </c>
      <c r="C100" t="str">
        <f t="shared" si="2"/>
        <v>$row['lodge_lobby_lounge_other_public_areas_4_3_1_B_a']</v>
      </c>
      <c r="D100">
        <f t="shared" ca="1" si="3"/>
        <v>0</v>
      </c>
    </row>
    <row r="101" spans="1:4" x14ac:dyDescent="0.25">
      <c r="A101" t="s">
        <v>851</v>
      </c>
      <c r="B101" t="s">
        <v>99</v>
      </c>
      <c r="C101" t="str">
        <f t="shared" si="2"/>
        <v>$row['lodge_lobby_lounge_other_public_areas_4_3_1_B_b']</v>
      </c>
      <c r="D101">
        <f t="shared" ca="1" si="3"/>
        <v>0</v>
      </c>
    </row>
    <row r="102" spans="1:4" x14ac:dyDescent="0.25">
      <c r="A102" t="s">
        <v>851</v>
      </c>
      <c r="B102" t="s">
        <v>100</v>
      </c>
      <c r="C102" t="str">
        <f t="shared" si="2"/>
        <v>$row['lodge_lobby_lounge_other_public_areas_4_3_1_B_c']</v>
      </c>
      <c r="D102">
        <f t="shared" ca="1" si="3"/>
        <v>0</v>
      </c>
    </row>
    <row r="103" spans="1:4" x14ac:dyDescent="0.25">
      <c r="A103" t="s">
        <v>851</v>
      </c>
      <c r="B103" t="s">
        <v>101</v>
      </c>
      <c r="C103" t="str">
        <f t="shared" si="2"/>
        <v>$row['lodge_lobby_lounge_other_public_areas_4_3_1_B_d']</v>
      </c>
      <c r="D103">
        <f t="shared" ca="1" si="3"/>
        <v>0</v>
      </c>
    </row>
    <row r="104" spans="1:4" x14ac:dyDescent="0.25">
      <c r="A104" t="s">
        <v>851</v>
      </c>
      <c r="B104" t="s">
        <v>102</v>
      </c>
      <c r="C104" t="str">
        <f t="shared" si="2"/>
        <v>$row['lodge_lobby_lounge_other_public_areas_4_3_1_C']</v>
      </c>
      <c r="D104">
        <f t="shared" ca="1" si="3"/>
        <v>0</v>
      </c>
    </row>
    <row r="105" spans="1:4" x14ac:dyDescent="0.25">
      <c r="A105" t="s">
        <v>851</v>
      </c>
      <c r="B105" t="s">
        <v>103</v>
      </c>
      <c r="C105" t="str">
        <f t="shared" si="2"/>
        <v>$row['lodge_lobby_lounge_other_public_areas_4_4_1_A']</v>
      </c>
      <c r="D105" t="str">
        <f t="shared" si="3"/>
        <v>$row['lodge_lobby_lounge_other_public_areas_4_4_1_B']</v>
      </c>
    </row>
    <row r="106" spans="1:4" x14ac:dyDescent="0.25">
      <c r="A106" t="s">
        <v>852</v>
      </c>
      <c r="B106" t="s">
        <v>104</v>
      </c>
      <c r="C106" t="str">
        <f t="shared" si="2"/>
        <v>$row['lodge_lobby_lounge_other_public_areas_4_4_1_B']</v>
      </c>
      <c r="D106">
        <f t="shared" ca="1" si="3"/>
        <v>0</v>
      </c>
    </row>
    <row r="107" spans="1:4" x14ac:dyDescent="0.25">
      <c r="A107" t="s">
        <v>852</v>
      </c>
      <c r="B107" t="s">
        <v>105</v>
      </c>
      <c r="C107" t="str">
        <f t="shared" si="2"/>
        <v>$row['lodge_lobby_lounge_other_public_areas_4_4_1_C']</v>
      </c>
      <c r="D107">
        <f t="shared" ca="1" si="3"/>
        <v>0</v>
      </c>
    </row>
    <row r="108" spans="1:4" x14ac:dyDescent="0.25">
      <c r="A108" t="s">
        <v>852</v>
      </c>
      <c r="B108" t="s">
        <v>106</v>
      </c>
      <c r="C108" t="str">
        <f t="shared" si="2"/>
        <v>$row['lodge_lobby_lounge_other_public_areas_4_4_1_D_a']</v>
      </c>
      <c r="D108">
        <f t="shared" ca="1" si="3"/>
        <v>0</v>
      </c>
    </row>
    <row r="109" spans="1:4" x14ac:dyDescent="0.25">
      <c r="A109" t="s">
        <v>852</v>
      </c>
      <c r="B109" t="s">
        <v>107</v>
      </c>
      <c r="C109" t="str">
        <f t="shared" si="2"/>
        <v>$row['lodge_lobby_lounge_other_public_areas_4_4_1_D_b']</v>
      </c>
      <c r="D109">
        <f t="shared" ca="1" si="3"/>
        <v>0</v>
      </c>
    </row>
    <row r="110" spans="1:4" x14ac:dyDescent="0.25">
      <c r="A110" t="s">
        <v>852</v>
      </c>
      <c r="B110" t="s">
        <v>108</v>
      </c>
      <c r="C110" t="str">
        <f t="shared" si="2"/>
        <v>$row['lodge_lobby_lounge_other_public_areas_4_4_1_E']</v>
      </c>
      <c r="D110">
        <f t="shared" ca="1" si="3"/>
        <v>0</v>
      </c>
    </row>
    <row r="111" spans="1:4" x14ac:dyDescent="0.25">
      <c r="A111" t="s">
        <v>852</v>
      </c>
      <c r="B111" t="s">
        <v>109</v>
      </c>
      <c r="C111" t="str">
        <f t="shared" si="2"/>
        <v>$row['lodge_lobby_lounge_other_public_areas_4_4_1_F']</v>
      </c>
      <c r="D111">
        <f t="shared" ca="1" si="3"/>
        <v>0</v>
      </c>
    </row>
    <row r="112" spans="1:4" x14ac:dyDescent="0.25">
      <c r="A112" t="s">
        <v>852</v>
      </c>
      <c r="B112" t="s">
        <v>110</v>
      </c>
      <c r="C112" t="str">
        <f t="shared" si="2"/>
        <v>$row['lodge_lobby_lounge_other_public_areas_4_5_1_A']</v>
      </c>
      <c r="D112" t="str">
        <f t="shared" si="3"/>
        <v>$row['lodge_lobby_lounge_other_public_areas_4_5_1_B']</v>
      </c>
    </row>
    <row r="113" spans="1:4" x14ac:dyDescent="0.25">
      <c r="A113" t="s">
        <v>853</v>
      </c>
      <c r="B113" t="s">
        <v>111</v>
      </c>
      <c r="C113" t="str">
        <f t="shared" si="2"/>
        <v>$row['lodge_lobby_lounge_other_public_areas_4_5_1_B']</v>
      </c>
      <c r="D113">
        <f t="shared" ca="1" si="3"/>
        <v>0</v>
      </c>
    </row>
    <row r="114" spans="1:4" x14ac:dyDescent="0.25">
      <c r="A114" t="s">
        <v>853</v>
      </c>
      <c r="B114" t="s">
        <v>112</v>
      </c>
      <c r="C114" t="str">
        <f t="shared" si="2"/>
        <v>$row['lodge_lobby_lounge_other_public_areas_4_6_1_A']</v>
      </c>
      <c r="D114" t="str">
        <f t="shared" si="3"/>
        <v>$row['lodge_lobby_lounge_other_public_areas_4_6_1_B']</v>
      </c>
    </row>
    <row r="115" spans="1:4" x14ac:dyDescent="0.25">
      <c r="A115" t="s">
        <v>854</v>
      </c>
      <c r="B115" t="s">
        <v>113</v>
      </c>
      <c r="C115" t="str">
        <f t="shared" si="2"/>
        <v>$row['lodge_lobby_lounge_other_public_areas_4_6_1_B']</v>
      </c>
      <c r="D115">
        <f t="shared" ca="1" si="3"/>
        <v>0</v>
      </c>
    </row>
    <row r="116" spans="1:4" x14ac:dyDescent="0.25">
      <c r="A116" t="s">
        <v>854</v>
      </c>
      <c r="B116" t="s">
        <v>114</v>
      </c>
      <c r="C116" t="str">
        <f t="shared" si="2"/>
        <v>$row['lodge_lobby_lounge_other_public_areas_4_6_1_C']</v>
      </c>
      <c r="D116">
        <f t="shared" ca="1" si="3"/>
        <v>0</v>
      </c>
    </row>
    <row r="117" spans="1:4" x14ac:dyDescent="0.25">
      <c r="A117" t="s">
        <v>854</v>
      </c>
      <c r="B117" t="s">
        <v>115</v>
      </c>
      <c r="C117" t="str">
        <f t="shared" si="2"/>
        <v>$row['lodge_lobby_lounge_other_public_areas_4_6_1_D']</v>
      </c>
      <c r="D117">
        <f t="shared" ca="1" si="3"/>
        <v>0</v>
      </c>
    </row>
    <row r="118" spans="1:4" x14ac:dyDescent="0.25">
      <c r="A118" t="s">
        <v>854</v>
      </c>
      <c r="B118" t="s">
        <v>116</v>
      </c>
      <c r="C118" t="str">
        <f t="shared" si="2"/>
        <v>$row['lodge_lobby_lounge_other_public_areas_4_6_1_E']</v>
      </c>
      <c r="D118">
        <f t="shared" ca="1" si="3"/>
        <v>0</v>
      </c>
    </row>
    <row r="119" spans="1:4" x14ac:dyDescent="0.25">
      <c r="A119" t="s">
        <v>854</v>
      </c>
      <c r="B119" t="s">
        <v>117</v>
      </c>
      <c r="C119" t="str">
        <f t="shared" si="2"/>
        <v>$row['lodge_lobby_lounge_other_public_areas_4_6_1_F']</v>
      </c>
      <c r="D119">
        <f t="shared" ca="1" si="3"/>
        <v>0</v>
      </c>
    </row>
    <row r="120" spans="1:4" x14ac:dyDescent="0.25">
      <c r="A120" t="s">
        <v>854</v>
      </c>
      <c r="B120" t="s">
        <v>118</v>
      </c>
      <c r="C120" t="str">
        <f t="shared" si="2"/>
        <v>$row['lodge_lobby_lounge_other_public_areas_4_6_1_G']</v>
      </c>
      <c r="D120">
        <f t="shared" ca="1" si="3"/>
        <v>0</v>
      </c>
    </row>
    <row r="121" spans="1:4" x14ac:dyDescent="0.25">
      <c r="A121" t="s">
        <v>854</v>
      </c>
      <c r="B121" t="s">
        <v>119</v>
      </c>
      <c r="C121" t="str">
        <f t="shared" si="2"/>
        <v>$row['lodge_lobby_lounge_other_public_areas_4_7_1_A']</v>
      </c>
      <c r="D121" t="str">
        <f t="shared" si="3"/>
        <v>$row['lodge_lobby_lounge_other_public_areas_4_7_1_B']</v>
      </c>
    </row>
    <row r="122" spans="1:4" x14ac:dyDescent="0.25">
      <c r="A122" t="s">
        <v>855</v>
      </c>
      <c r="B122" t="s">
        <v>120</v>
      </c>
      <c r="C122" t="str">
        <f t="shared" si="2"/>
        <v>$row['lodge_lobby_lounge_other_public_areas_4_7_1_B']</v>
      </c>
      <c r="D122">
        <f t="shared" ca="1" si="3"/>
        <v>0</v>
      </c>
    </row>
    <row r="123" spans="1:4" x14ac:dyDescent="0.25">
      <c r="A123" t="s">
        <v>855</v>
      </c>
      <c r="B123" t="s">
        <v>121</v>
      </c>
      <c r="C123" t="str">
        <f t="shared" si="2"/>
        <v>$row['lodge_lobby_lounge_other_public_areas_4_7_1_C']</v>
      </c>
      <c r="D123">
        <f t="shared" ca="1" si="3"/>
        <v>0</v>
      </c>
    </row>
    <row r="124" spans="1:4" x14ac:dyDescent="0.25">
      <c r="A124" t="s">
        <v>855</v>
      </c>
      <c r="B124" t="s">
        <v>122</v>
      </c>
      <c r="C124" t="str">
        <f t="shared" si="2"/>
        <v>$row['lodge_lobby_lounge_other_public_areas_4_8_1_A']</v>
      </c>
      <c r="D124" t="str">
        <f t="shared" si="3"/>
        <v>$row['lodge_function_rooms_5_1_1_A']</v>
      </c>
    </row>
    <row r="125" spans="1:4" x14ac:dyDescent="0.25">
      <c r="A125" t="s">
        <v>856</v>
      </c>
      <c r="B125" t="s">
        <v>123</v>
      </c>
      <c r="C125" t="str">
        <f t="shared" si="2"/>
        <v>$row['lodge_function_rooms_5_1_1_A']</v>
      </c>
      <c r="D125" t="str">
        <f t="shared" si="3"/>
        <v>$row['lodge_function_rooms_5_1_1_B']</v>
      </c>
    </row>
    <row r="126" spans="1:4" x14ac:dyDescent="0.25">
      <c r="A126" t="s">
        <v>857</v>
      </c>
      <c r="B126" t="s">
        <v>124</v>
      </c>
      <c r="C126" t="str">
        <f t="shared" si="2"/>
        <v>$row['lodge_function_rooms_5_1_1_B']</v>
      </c>
      <c r="D126" t="str">
        <f t="shared" si="3"/>
        <v>$row['lodge_function_rooms_5_1_1_C']</v>
      </c>
    </row>
    <row r="127" spans="1:4" x14ac:dyDescent="0.25">
      <c r="A127" t="s">
        <v>858</v>
      </c>
      <c r="B127" t="s">
        <v>125</v>
      </c>
      <c r="C127" t="str">
        <f t="shared" si="2"/>
        <v>$row['lodge_function_rooms_5_1_1_C']</v>
      </c>
      <c r="D127" t="str">
        <f t="shared" si="3"/>
        <v>$row['lodge_function_rooms_5_1_1_D']</v>
      </c>
    </row>
    <row r="128" spans="1:4" x14ac:dyDescent="0.25">
      <c r="A128" t="s">
        <v>857</v>
      </c>
      <c r="B128" t="s">
        <v>126</v>
      </c>
      <c r="C128" t="str">
        <f t="shared" si="2"/>
        <v>$row['lodge_function_rooms_5_1_1_D']</v>
      </c>
      <c r="D128" t="str">
        <f t="shared" si="3"/>
        <v>$row['lodge_function_rooms_5_1_1_E']</v>
      </c>
    </row>
    <row r="129" spans="1:4" x14ac:dyDescent="0.25">
      <c r="A129" t="s">
        <v>859</v>
      </c>
      <c r="B129" t="s">
        <v>127</v>
      </c>
      <c r="C129" t="str">
        <f t="shared" si="2"/>
        <v>$row['lodge_function_rooms_5_1_1_E']</v>
      </c>
      <c r="D129" t="str">
        <f t="shared" si="3"/>
        <v>$row['lodge_function_rooms_5_1_1_F']</v>
      </c>
    </row>
    <row r="130" spans="1:4" x14ac:dyDescent="0.25">
      <c r="A130" t="s">
        <v>857</v>
      </c>
      <c r="B130" t="s">
        <v>128</v>
      </c>
      <c r="C130" t="str">
        <f t="shared" ref="C130:C193" si="4">CONCATENATE("$row['",B131,"']")</f>
        <v>$row['lodge_function_rooms_5_1_1_F']</v>
      </c>
      <c r="D130" t="str">
        <f t="shared" si="3"/>
        <v>$row['lodge_function_rooms_5_1_1_G']</v>
      </c>
    </row>
    <row r="131" spans="1:4" x14ac:dyDescent="0.25">
      <c r="A131" t="s">
        <v>860</v>
      </c>
      <c r="B131" t="s">
        <v>129</v>
      </c>
      <c r="C131" t="str">
        <f t="shared" si="4"/>
        <v>$row['lodge_function_rooms_5_1_1_G']</v>
      </c>
      <c r="D131" t="str">
        <f t="shared" ref="D131:D194" si="5" xml:space="preserve"> IF(A132&lt;&gt;A131,C132,D131 &amp; " + " &amp; C132)</f>
        <v>$row['lodge_function_rooms_5_1_1_H']</v>
      </c>
    </row>
    <row r="132" spans="1:4" x14ac:dyDescent="0.25">
      <c r="A132" t="s">
        <v>857</v>
      </c>
      <c r="B132" t="s">
        <v>130</v>
      </c>
      <c r="C132" t="str">
        <f t="shared" si="4"/>
        <v>$row['lodge_function_rooms_5_1_1_H']</v>
      </c>
      <c r="D132" t="str">
        <f t="shared" si="5"/>
        <v>$row['lodge_function_rooms_5_1_1_I']</v>
      </c>
    </row>
    <row r="133" spans="1:4" x14ac:dyDescent="0.25">
      <c r="A133" t="s">
        <v>861</v>
      </c>
      <c r="B133" t="s">
        <v>131</v>
      </c>
      <c r="C133" t="str">
        <f t="shared" si="4"/>
        <v>$row['lodge_function_rooms_5_1_1_I']</v>
      </c>
      <c r="D133" t="str">
        <f t="shared" si="5"/>
        <v>$row['lodge_function_rooms_5_1_1_J']</v>
      </c>
    </row>
    <row r="134" spans="1:4" x14ac:dyDescent="0.25">
      <c r="A134" t="s">
        <v>857</v>
      </c>
      <c r="B134" t="s">
        <v>132</v>
      </c>
      <c r="C134" t="str">
        <f t="shared" si="4"/>
        <v>$row['lodge_function_rooms_5_1_1_J']</v>
      </c>
      <c r="D134" t="str">
        <f t="shared" si="5"/>
        <v>$row['lodge_function_rooms_5_1_1_K']</v>
      </c>
    </row>
    <row r="135" spans="1:4" x14ac:dyDescent="0.25">
      <c r="A135" t="s">
        <v>862</v>
      </c>
      <c r="B135" t="s">
        <v>133</v>
      </c>
      <c r="C135" t="str">
        <f t="shared" si="4"/>
        <v>$row['lodge_function_rooms_5_1_1_K']</v>
      </c>
      <c r="D135" t="str">
        <f t="shared" si="5"/>
        <v>$row['lodge_function_rooms_5_1_1_L']</v>
      </c>
    </row>
    <row r="136" spans="1:4" x14ac:dyDescent="0.25">
      <c r="A136" t="s">
        <v>857</v>
      </c>
      <c r="B136" t="s">
        <v>134</v>
      </c>
      <c r="C136" t="str">
        <f t="shared" si="4"/>
        <v>$row['lodge_function_rooms_5_1_1_L']</v>
      </c>
      <c r="D136" t="str">
        <f t="shared" si="5"/>
        <v>$row['lodge_restaurants_6_1_1_A']</v>
      </c>
    </row>
    <row r="137" spans="1:4" x14ac:dyDescent="0.25">
      <c r="A137" t="s">
        <v>863</v>
      </c>
      <c r="B137" t="s">
        <v>135</v>
      </c>
      <c r="C137" t="str">
        <f t="shared" si="4"/>
        <v>$row['lodge_restaurants_6_1_1_A']</v>
      </c>
      <c r="D137" t="str">
        <f t="shared" si="5"/>
        <v>$row['lodge_restaurants_6_1_1_B']</v>
      </c>
    </row>
    <row r="138" spans="1:4" x14ac:dyDescent="0.25">
      <c r="A138" t="s">
        <v>864</v>
      </c>
      <c r="B138" t="s">
        <v>136</v>
      </c>
      <c r="C138" t="str">
        <f t="shared" si="4"/>
        <v>$row['lodge_restaurants_6_1_1_B']</v>
      </c>
      <c r="D138">
        <f t="shared" ca="1" si="5"/>
        <v>0</v>
      </c>
    </row>
    <row r="139" spans="1:4" x14ac:dyDescent="0.25">
      <c r="A139" t="s">
        <v>864</v>
      </c>
      <c r="B139" t="s">
        <v>137</v>
      </c>
      <c r="C139" t="str">
        <f t="shared" si="4"/>
        <v>$row['lodge_restaurants_6_1_1_C']</v>
      </c>
      <c r="D139">
        <f t="shared" ca="1" si="5"/>
        <v>0</v>
      </c>
    </row>
    <row r="140" spans="1:4" x14ac:dyDescent="0.25">
      <c r="A140" t="s">
        <v>864</v>
      </c>
      <c r="B140" t="s">
        <v>138</v>
      </c>
      <c r="C140" t="str">
        <f t="shared" si="4"/>
        <v>$row['lodge_restaurants_6_1_1_D']</v>
      </c>
      <c r="D140">
        <f t="shared" ca="1" si="5"/>
        <v>0</v>
      </c>
    </row>
    <row r="141" spans="1:4" x14ac:dyDescent="0.25">
      <c r="A141" t="s">
        <v>864</v>
      </c>
      <c r="B141" t="s">
        <v>139</v>
      </c>
      <c r="C141" t="str">
        <f t="shared" si="4"/>
        <v>$row['lodge_restaurants_6_1_1_E']</v>
      </c>
      <c r="D141">
        <f t="shared" ca="1" si="5"/>
        <v>0</v>
      </c>
    </row>
    <row r="142" spans="1:4" x14ac:dyDescent="0.25">
      <c r="A142" t="s">
        <v>864</v>
      </c>
      <c r="B142" t="s">
        <v>140</v>
      </c>
      <c r="C142" t="str">
        <f t="shared" si="4"/>
        <v>$row['lodge_restaurants_6_2_1_A']</v>
      </c>
      <c r="D142" t="str">
        <f t="shared" si="5"/>
        <v>$row['lodge_restaurants_6_2_1_B']</v>
      </c>
    </row>
    <row r="143" spans="1:4" x14ac:dyDescent="0.25">
      <c r="A143" t="s">
        <v>865</v>
      </c>
      <c r="B143" t="s">
        <v>141</v>
      </c>
      <c r="C143" t="str">
        <f t="shared" si="4"/>
        <v>$row['lodge_restaurants_6_2_1_B']</v>
      </c>
      <c r="D143">
        <f t="shared" ca="1" si="5"/>
        <v>0</v>
      </c>
    </row>
    <row r="144" spans="1:4" x14ac:dyDescent="0.25">
      <c r="A144" t="s">
        <v>865</v>
      </c>
      <c r="B144" t="s">
        <v>142</v>
      </c>
      <c r="C144" t="str">
        <f t="shared" si="4"/>
        <v>$row['lodge_restaurants_6_2_1_C']</v>
      </c>
      <c r="D144">
        <f t="shared" ca="1" si="5"/>
        <v>0</v>
      </c>
    </row>
    <row r="145" spans="1:4" x14ac:dyDescent="0.25">
      <c r="A145" t="s">
        <v>865</v>
      </c>
      <c r="B145" t="s">
        <v>143</v>
      </c>
      <c r="C145" t="str">
        <f t="shared" si="4"/>
        <v>$row['lodge_restaurants_6_2_1_D']</v>
      </c>
      <c r="D145">
        <f t="shared" ca="1" si="5"/>
        <v>0</v>
      </c>
    </row>
    <row r="146" spans="1:4" x14ac:dyDescent="0.25">
      <c r="A146" t="s">
        <v>865</v>
      </c>
      <c r="B146" t="s">
        <v>144</v>
      </c>
      <c r="C146" t="str">
        <f t="shared" si="4"/>
        <v>$row['lodge_restaurants_6_2_1_E']</v>
      </c>
      <c r="D146">
        <f t="shared" ca="1" si="5"/>
        <v>0</v>
      </c>
    </row>
    <row r="147" spans="1:4" x14ac:dyDescent="0.25">
      <c r="A147" t="s">
        <v>865</v>
      </c>
      <c r="B147" t="s">
        <v>145</v>
      </c>
      <c r="C147" t="str">
        <f t="shared" si="4"/>
        <v>$row['lodge_restaurants_6_2_1_F']</v>
      </c>
      <c r="D147">
        <f t="shared" ca="1" si="5"/>
        <v>0</v>
      </c>
    </row>
    <row r="148" spans="1:4" x14ac:dyDescent="0.25">
      <c r="A148" t="s">
        <v>865</v>
      </c>
      <c r="B148" t="s">
        <v>146</v>
      </c>
      <c r="C148" t="str">
        <f t="shared" si="4"/>
        <v>$row['lodge_restaurants_6_2_1_G']</v>
      </c>
      <c r="D148">
        <f t="shared" ca="1" si="5"/>
        <v>0</v>
      </c>
    </row>
    <row r="149" spans="1:4" x14ac:dyDescent="0.25">
      <c r="A149" t="s">
        <v>865</v>
      </c>
      <c r="B149" t="s">
        <v>147</v>
      </c>
      <c r="C149" t="str">
        <f t="shared" si="4"/>
        <v>$row['lodge_restaurants_6_2_1_H']</v>
      </c>
      <c r="D149">
        <f t="shared" ca="1" si="5"/>
        <v>0</v>
      </c>
    </row>
    <row r="150" spans="1:4" x14ac:dyDescent="0.25">
      <c r="A150" t="s">
        <v>865</v>
      </c>
      <c r="B150" t="s">
        <v>148</v>
      </c>
      <c r="C150" t="str">
        <f t="shared" si="4"/>
        <v>$row['lodge_restaurants_6_2_1_I']</v>
      </c>
      <c r="D150">
        <f t="shared" ca="1" si="5"/>
        <v>0</v>
      </c>
    </row>
    <row r="151" spans="1:4" x14ac:dyDescent="0.25">
      <c r="A151" t="s">
        <v>865</v>
      </c>
      <c r="B151" t="s">
        <v>149</v>
      </c>
      <c r="C151" t="str">
        <f t="shared" si="4"/>
        <v>$row['lodge_restaurants_6_3_1_A']</v>
      </c>
      <c r="D151" t="str">
        <f t="shared" si="5"/>
        <v>$row['lodge_restaurants_6_3_1_B']</v>
      </c>
    </row>
    <row r="152" spans="1:4" x14ac:dyDescent="0.25">
      <c r="A152" t="s">
        <v>866</v>
      </c>
      <c r="B152" t="s">
        <v>150</v>
      </c>
      <c r="C152" t="str">
        <f t="shared" si="4"/>
        <v>$row['lodge_restaurants_6_3_1_B']</v>
      </c>
      <c r="D152">
        <f t="shared" ca="1" si="5"/>
        <v>0</v>
      </c>
    </row>
    <row r="153" spans="1:4" x14ac:dyDescent="0.25">
      <c r="A153" t="s">
        <v>866</v>
      </c>
      <c r="B153" t="s">
        <v>151</v>
      </c>
      <c r="C153" t="str">
        <f t="shared" si="4"/>
        <v>$row['lodge_restaurants_6_3_1_C']</v>
      </c>
      <c r="D153">
        <f t="shared" ca="1" si="5"/>
        <v>0</v>
      </c>
    </row>
    <row r="154" spans="1:4" x14ac:dyDescent="0.25">
      <c r="A154" t="s">
        <v>866</v>
      </c>
      <c r="B154" t="s">
        <v>152</v>
      </c>
      <c r="C154" t="str">
        <f t="shared" si="4"/>
        <v>$row['lodge_restaurants_6_3_1_D']</v>
      </c>
      <c r="D154">
        <f t="shared" ca="1" si="5"/>
        <v>0</v>
      </c>
    </row>
    <row r="155" spans="1:4" x14ac:dyDescent="0.25">
      <c r="A155" t="s">
        <v>866</v>
      </c>
      <c r="B155" t="s">
        <v>153</v>
      </c>
      <c r="C155" t="str">
        <f t="shared" si="4"/>
        <v>$row['lodge_restaurants_6_4_1_A']</v>
      </c>
      <c r="D155" t="str">
        <f t="shared" si="5"/>
        <v>$row['lodge_restaurants_6_4_1_B']</v>
      </c>
    </row>
    <row r="156" spans="1:4" x14ac:dyDescent="0.25">
      <c r="A156" t="s">
        <v>867</v>
      </c>
      <c r="B156" t="s">
        <v>154</v>
      </c>
      <c r="C156" t="str">
        <f t="shared" si="4"/>
        <v>$row['lodge_restaurants_6_4_1_B']</v>
      </c>
      <c r="D156">
        <f t="shared" ca="1" si="5"/>
        <v>0</v>
      </c>
    </row>
    <row r="157" spans="1:4" x14ac:dyDescent="0.25">
      <c r="A157" t="s">
        <v>867</v>
      </c>
      <c r="B157" t="s">
        <v>155</v>
      </c>
      <c r="C157" t="str">
        <f t="shared" si="4"/>
        <v>$row['lodge_restaurants_6_4_1_C']</v>
      </c>
      <c r="D157">
        <f t="shared" ca="1" si="5"/>
        <v>0</v>
      </c>
    </row>
    <row r="158" spans="1:4" x14ac:dyDescent="0.25">
      <c r="A158" t="s">
        <v>867</v>
      </c>
      <c r="B158" t="s">
        <v>156</v>
      </c>
      <c r="C158" t="str">
        <f t="shared" si="4"/>
        <v>$row['lodge_restaurants_6_4_1_D']</v>
      </c>
      <c r="D158">
        <f t="shared" ca="1" si="5"/>
        <v>0</v>
      </c>
    </row>
    <row r="159" spans="1:4" x14ac:dyDescent="0.25">
      <c r="A159" t="s">
        <v>867</v>
      </c>
      <c r="B159" t="s">
        <v>157</v>
      </c>
      <c r="C159" t="str">
        <f t="shared" si="4"/>
        <v>$row['lodge_restaurants_6_5_1_A']</v>
      </c>
      <c r="D159" t="str">
        <f t="shared" si="5"/>
        <v>$row['lodge_restaurants_6_5_1_B']</v>
      </c>
    </row>
    <row r="160" spans="1:4" x14ac:dyDescent="0.25">
      <c r="A160" t="s">
        <v>868</v>
      </c>
      <c r="B160" t="s">
        <v>158</v>
      </c>
      <c r="C160" t="str">
        <f t="shared" si="4"/>
        <v>$row['lodge_restaurants_6_5_1_B']</v>
      </c>
      <c r="D160">
        <f t="shared" ca="1" si="5"/>
        <v>0</v>
      </c>
    </row>
    <row r="161" spans="1:4" x14ac:dyDescent="0.25">
      <c r="A161" t="s">
        <v>868</v>
      </c>
      <c r="B161" t="s">
        <v>159</v>
      </c>
      <c r="C161" t="str">
        <f t="shared" si="4"/>
        <v>$row['lodge_restaurants_6_5_1_C']</v>
      </c>
      <c r="D161">
        <f t="shared" ca="1" si="5"/>
        <v>0</v>
      </c>
    </row>
    <row r="162" spans="1:4" x14ac:dyDescent="0.25">
      <c r="A162" t="s">
        <v>868</v>
      </c>
      <c r="B162" t="s">
        <v>160</v>
      </c>
      <c r="C162" t="str">
        <f t="shared" si="4"/>
        <v>$row['lodge_restaurants_6_5_1_D']</v>
      </c>
      <c r="D162">
        <f t="shared" ca="1" si="5"/>
        <v>0</v>
      </c>
    </row>
    <row r="163" spans="1:4" x14ac:dyDescent="0.25">
      <c r="A163" t="s">
        <v>868</v>
      </c>
      <c r="B163" t="s">
        <v>161</v>
      </c>
      <c r="C163" t="str">
        <f t="shared" si="4"/>
        <v>$row['lodge_restaurants_6_5_1_E']</v>
      </c>
      <c r="D163">
        <f t="shared" ca="1" si="5"/>
        <v>0</v>
      </c>
    </row>
    <row r="164" spans="1:4" x14ac:dyDescent="0.25">
      <c r="A164" t="s">
        <v>868</v>
      </c>
      <c r="B164" t="s">
        <v>162</v>
      </c>
      <c r="C164" t="str">
        <f t="shared" si="4"/>
        <v>$row['lodge_restaurants_6_5_1_F']</v>
      </c>
      <c r="D164">
        <f t="shared" ca="1" si="5"/>
        <v>0</v>
      </c>
    </row>
    <row r="165" spans="1:4" x14ac:dyDescent="0.25">
      <c r="A165" t="s">
        <v>868</v>
      </c>
      <c r="B165" t="s">
        <v>163</v>
      </c>
      <c r="C165" t="str">
        <f t="shared" si="4"/>
        <v>$row['lodge_restaurants_6_5_1_G']</v>
      </c>
      <c r="D165">
        <f t="shared" ca="1" si="5"/>
        <v>0</v>
      </c>
    </row>
    <row r="166" spans="1:4" x14ac:dyDescent="0.25">
      <c r="A166" t="s">
        <v>868</v>
      </c>
      <c r="B166" t="s">
        <v>164</v>
      </c>
      <c r="C166" t="str">
        <f t="shared" si="4"/>
        <v>$row['lodge_restaurants_6_5_1_H']</v>
      </c>
      <c r="D166">
        <f t="shared" ca="1" si="5"/>
        <v>0</v>
      </c>
    </row>
    <row r="167" spans="1:4" x14ac:dyDescent="0.25">
      <c r="A167" t="s">
        <v>868</v>
      </c>
      <c r="B167" t="s">
        <v>165</v>
      </c>
      <c r="C167" t="str">
        <f t="shared" si="4"/>
        <v>$row['lodge_restaurants_6_6_1_A']</v>
      </c>
      <c r="D167" t="str">
        <f t="shared" si="5"/>
        <v>$row['lodge_restaurants_6_6_1_B']</v>
      </c>
    </row>
    <row r="168" spans="1:4" x14ac:dyDescent="0.25">
      <c r="A168" t="s">
        <v>869</v>
      </c>
      <c r="B168" t="s">
        <v>166</v>
      </c>
      <c r="C168" t="str">
        <f t="shared" si="4"/>
        <v>$row['lodge_restaurants_6_6_1_B']</v>
      </c>
      <c r="D168">
        <f t="shared" ca="1" si="5"/>
        <v>0</v>
      </c>
    </row>
    <row r="169" spans="1:4" x14ac:dyDescent="0.25">
      <c r="A169" t="s">
        <v>869</v>
      </c>
      <c r="B169" t="s">
        <v>167</v>
      </c>
      <c r="C169" t="str">
        <f t="shared" si="4"/>
        <v>$row['lodge_restaurants_6_6_1_C']</v>
      </c>
      <c r="D169">
        <f t="shared" ca="1" si="5"/>
        <v>0</v>
      </c>
    </row>
    <row r="170" spans="1:4" x14ac:dyDescent="0.25">
      <c r="A170" t="s">
        <v>869</v>
      </c>
      <c r="B170" t="s">
        <v>168</v>
      </c>
      <c r="C170" t="str">
        <f t="shared" si="4"/>
        <v>$row['lodge_restaurants_6_6_1_D']</v>
      </c>
      <c r="D170">
        <f t="shared" ca="1" si="5"/>
        <v>0</v>
      </c>
    </row>
    <row r="171" spans="1:4" x14ac:dyDescent="0.25">
      <c r="A171" t="s">
        <v>869</v>
      </c>
      <c r="B171" t="s">
        <v>169</v>
      </c>
      <c r="C171" t="str">
        <f t="shared" si="4"/>
        <v>$row['lodge_restaurants_6_6_1_E']</v>
      </c>
      <c r="D171">
        <f t="shared" ca="1" si="5"/>
        <v>0</v>
      </c>
    </row>
    <row r="172" spans="1:4" x14ac:dyDescent="0.25">
      <c r="A172" t="s">
        <v>869</v>
      </c>
      <c r="B172" t="s">
        <v>170</v>
      </c>
      <c r="C172" t="str">
        <f t="shared" si="4"/>
        <v>$row['lodge_restaurants_6_6_1_F_a']</v>
      </c>
      <c r="D172">
        <f t="shared" ca="1" si="5"/>
        <v>0</v>
      </c>
    </row>
    <row r="173" spans="1:4" x14ac:dyDescent="0.25">
      <c r="A173" t="s">
        <v>869</v>
      </c>
      <c r="B173" t="s">
        <v>171</v>
      </c>
      <c r="C173" t="str">
        <f t="shared" si="4"/>
        <v>$row['lodge_restaurants_6_6_1_F_b']</v>
      </c>
      <c r="D173">
        <f t="shared" ca="1" si="5"/>
        <v>0</v>
      </c>
    </row>
    <row r="174" spans="1:4" x14ac:dyDescent="0.25">
      <c r="A174" t="s">
        <v>869</v>
      </c>
      <c r="B174" t="s">
        <v>172</v>
      </c>
      <c r="C174" t="str">
        <f t="shared" si="4"/>
        <v>$row['lodge_restaurants_6_6_1_F_c']</v>
      </c>
      <c r="D174">
        <f t="shared" ca="1" si="5"/>
        <v>0</v>
      </c>
    </row>
    <row r="175" spans="1:4" x14ac:dyDescent="0.25">
      <c r="A175" t="s">
        <v>869</v>
      </c>
      <c r="B175" t="s">
        <v>173</v>
      </c>
      <c r="C175" t="str">
        <f t="shared" si="4"/>
        <v>$row['lodge_restaurants_6_6_1_F_d']</v>
      </c>
      <c r="D175">
        <f t="shared" ca="1" si="5"/>
        <v>0</v>
      </c>
    </row>
    <row r="176" spans="1:4" x14ac:dyDescent="0.25">
      <c r="A176" t="s">
        <v>869</v>
      </c>
      <c r="B176" t="s">
        <v>174</v>
      </c>
      <c r="C176" t="str">
        <f t="shared" si="4"/>
        <v>$row['lodge_restaurants_6_6_1_G']</v>
      </c>
      <c r="D176">
        <f t="shared" ca="1" si="5"/>
        <v>0</v>
      </c>
    </row>
    <row r="177" spans="1:4" x14ac:dyDescent="0.25">
      <c r="A177" t="s">
        <v>869</v>
      </c>
      <c r="B177" t="s">
        <v>175</v>
      </c>
      <c r="C177" t="str">
        <f t="shared" si="4"/>
        <v>$row['lodge_restaurants_6_6_1_H_a']</v>
      </c>
      <c r="D177">
        <f t="shared" ca="1" si="5"/>
        <v>0</v>
      </c>
    </row>
    <row r="178" spans="1:4" x14ac:dyDescent="0.25">
      <c r="A178" t="s">
        <v>869</v>
      </c>
      <c r="B178" t="s">
        <v>176</v>
      </c>
      <c r="C178" t="str">
        <f t="shared" si="4"/>
        <v>$row['lodge_restaurants_6_6_1_H_b']</v>
      </c>
      <c r="D178">
        <f t="shared" ca="1" si="5"/>
        <v>0</v>
      </c>
    </row>
    <row r="179" spans="1:4" x14ac:dyDescent="0.25">
      <c r="A179" t="s">
        <v>869</v>
      </c>
      <c r="B179" t="s">
        <v>177</v>
      </c>
      <c r="C179" t="str">
        <f t="shared" si="4"/>
        <v>$row['lodge_restaurants_6_6_1_H_c']</v>
      </c>
      <c r="D179">
        <f t="shared" ca="1" si="5"/>
        <v>0</v>
      </c>
    </row>
    <row r="180" spans="1:4" x14ac:dyDescent="0.25">
      <c r="A180" t="s">
        <v>869</v>
      </c>
      <c r="B180" t="s">
        <v>178</v>
      </c>
      <c r="C180" t="str">
        <f t="shared" si="4"/>
        <v>$row['lodge_restaurants_6_6_1_I']</v>
      </c>
      <c r="D180">
        <f t="shared" ca="1" si="5"/>
        <v>0</v>
      </c>
    </row>
    <row r="181" spans="1:4" x14ac:dyDescent="0.25">
      <c r="A181" t="s">
        <v>869</v>
      </c>
      <c r="B181" t="s">
        <v>179</v>
      </c>
      <c r="C181" t="str">
        <f t="shared" si="4"/>
        <v>$row['lodge_restaurants_6_6_1_J']</v>
      </c>
      <c r="D181">
        <f t="shared" ca="1" si="5"/>
        <v>0</v>
      </c>
    </row>
    <row r="182" spans="1:4" x14ac:dyDescent="0.25">
      <c r="A182" t="s">
        <v>869</v>
      </c>
      <c r="B182" t="s">
        <v>180</v>
      </c>
      <c r="C182" t="str">
        <f t="shared" si="4"/>
        <v>$row['lodge_restaurants_6_7_1_A']</v>
      </c>
      <c r="D182" t="str">
        <f t="shared" si="5"/>
        <v>$row['lodge_restaurants_6_7_1_B']</v>
      </c>
    </row>
    <row r="183" spans="1:4" x14ac:dyDescent="0.25">
      <c r="A183" t="s">
        <v>870</v>
      </c>
      <c r="B183" t="s">
        <v>181</v>
      </c>
      <c r="C183" t="str">
        <f t="shared" si="4"/>
        <v>$row['lodge_restaurants_6_7_1_B']</v>
      </c>
      <c r="D183">
        <f t="shared" ca="1" si="5"/>
        <v>0</v>
      </c>
    </row>
    <row r="184" spans="1:4" x14ac:dyDescent="0.25">
      <c r="A184" t="s">
        <v>870</v>
      </c>
      <c r="B184" t="s">
        <v>182</v>
      </c>
      <c r="C184" t="str">
        <f t="shared" si="4"/>
        <v>$row['lodge_restaurants_6_7_1_C']</v>
      </c>
      <c r="D184">
        <f t="shared" ca="1" si="5"/>
        <v>0</v>
      </c>
    </row>
    <row r="185" spans="1:4" x14ac:dyDescent="0.25">
      <c r="A185" t="s">
        <v>870</v>
      </c>
      <c r="B185" t="s">
        <v>183</v>
      </c>
      <c r="C185" t="str">
        <f t="shared" si="4"/>
        <v>$row['lodge_restaurants_6_8_1_A']</v>
      </c>
      <c r="D185" t="str">
        <f t="shared" si="5"/>
        <v>$row['lodge_restaurants_6_8_1_B']</v>
      </c>
    </row>
    <row r="186" spans="1:4" x14ac:dyDescent="0.25">
      <c r="A186" t="s">
        <v>871</v>
      </c>
      <c r="B186" t="s">
        <v>184</v>
      </c>
      <c r="C186" t="str">
        <f t="shared" si="4"/>
        <v>$row['lodge_restaurants_6_8_1_B']</v>
      </c>
      <c r="D186">
        <f t="shared" ca="1" si="5"/>
        <v>0</v>
      </c>
    </row>
    <row r="187" spans="1:4" x14ac:dyDescent="0.25">
      <c r="A187" t="s">
        <v>871</v>
      </c>
      <c r="B187" t="s">
        <v>185</v>
      </c>
      <c r="C187" t="str">
        <f t="shared" si="4"/>
        <v>$row['lodge_bar_7_1_1_A']</v>
      </c>
      <c r="D187" t="str">
        <f t="shared" si="5"/>
        <v>$row['lodge_bar_7_1_1_B']</v>
      </c>
    </row>
    <row r="188" spans="1:4" x14ac:dyDescent="0.25">
      <c r="A188" t="s">
        <v>872</v>
      </c>
      <c r="B188" t="s">
        <v>186</v>
      </c>
      <c r="C188" t="str">
        <f t="shared" si="4"/>
        <v>$row['lodge_bar_7_1_1_B']</v>
      </c>
      <c r="D188">
        <f t="shared" ca="1" si="5"/>
        <v>0</v>
      </c>
    </row>
    <row r="189" spans="1:4" x14ac:dyDescent="0.25">
      <c r="A189" t="s">
        <v>872</v>
      </c>
      <c r="B189" t="s">
        <v>187</v>
      </c>
      <c r="C189" t="str">
        <f t="shared" si="4"/>
        <v>$row['lodge_bar_7_1_1_C']</v>
      </c>
      <c r="D189">
        <f t="shared" ca="1" si="5"/>
        <v>0</v>
      </c>
    </row>
    <row r="190" spans="1:4" x14ac:dyDescent="0.25">
      <c r="A190" t="s">
        <v>872</v>
      </c>
      <c r="B190" t="s">
        <v>188</v>
      </c>
      <c r="C190" t="str">
        <f t="shared" si="4"/>
        <v>$row['lodge_bar_7_1_1_D_a']</v>
      </c>
      <c r="D190">
        <f t="shared" ca="1" si="5"/>
        <v>0</v>
      </c>
    </row>
    <row r="191" spans="1:4" x14ac:dyDescent="0.25">
      <c r="A191" t="s">
        <v>872</v>
      </c>
      <c r="B191" t="s">
        <v>189</v>
      </c>
      <c r="C191" t="str">
        <f t="shared" si="4"/>
        <v>$row['lodge_bar_7_1_1_D_b']</v>
      </c>
      <c r="D191">
        <f t="shared" ca="1" si="5"/>
        <v>0</v>
      </c>
    </row>
    <row r="192" spans="1:4" x14ac:dyDescent="0.25">
      <c r="A192" t="s">
        <v>872</v>
      </c>
      <c r="B192" t="s">
        <v>190</v>
      </c>
      <c r="C192" t="str">
        <f t="shared" si="4"/>
        <v>$row['lodge_bar_7_1_1_D_c']</v>
      </c>
      <c r="D192">
        <f t="shared" ca="1" si="5"/>
        <v>0</v>
      </c>
    </row>
    <row r="193" spans="1:4" x14ac:dyDescent="0.25">
      <c r="A193" t="s">
        <v>872</v>
      </c>
      <c r="B193" t="s">
        <v>191</v>
      </c>
      <c r="C193" t="str">
        <f t="shared" si="4"/>
        <v>$row['lodge_bar_7_1_1_E']</v>
      </c>
      <c r="D193">
        <f t="shared" ca="1" si="5"/>
        <v>0</v>
      </c>
    </row>
    <row r="194" spans="1:4" x14ac:dyDescent="0.25">
      <c r="A194" t="s">
        <v>872</v>
      </c>
      <c r="B194" t="s">
        <v>192</v>
      </c>
      <c r="C194" t="str">
        <f t="shared" ref="C194:C257" si="6">CONCATENATE("$row['",B195,"']")</f>
        <v>$row['lodge_bar_7_1_1_F']</v>
      </c>
      <c r="D194">
        <f t="shared" ca="1" si="5"/>
        <v>0</v>
      </c>
    </row>
    <row r="195" spans="1:4" x14ac:dyDescent="0.25">
      <c r="A195" t="s">
        <v>872</v>
      </c>
      <c r="B195" t="s">
        <v>193</v>
      </c>
      <c r="C195" t="str">
        <f t="shared" si="6"/>
        <v>$row['lodge_bar_7_1_1_G']</v>
      </c>
      <c r="D195">
        <f t="shared" ref="D195:D258" ca="1" si="7" xml:space="preserve"> IF(A196&lt;&gt;A195,C196,D195 &amp; " + " &amp; C196)</f>
        <v>0</v>
      </c>
    </row>
    <row r="196" spans="1:4" x14ac:dyDescent="0.25">
      <c r="A196" t="s">
        <v>872</v>
      </c>
      <c r="B196" t="s">
        <v>194</v>
      </c>
      <c r="C196" t="str">
        <f t="shared" si="6"/>
        <v>$row['lodge_bar_7_2_1_A']</v>
      </c>
      <c r="D196" t="str">
        <f t="shared" si="7"/>
        <v>$row['lodge_bar_7_2_1_B']</v>
      </c>
    </row>
    <row r="197" spans="1:4" x14ac:dyDescent="0.25">
      <c r="A197" t="s">
        <v>873</v>
      </c>
      <c r="B197" t="s">
        <v>195</v>
      </c>
      <c r="C197" t="str">
        <f t="shared" si="6"/>
        <v>$row['lodge_bar_7_2_1_B']</v>
      </c>
      <c r="D197">
        <f t="shared" ca="1" si="7"/>
        <v>0</v>
      </c>
    </row>
    <row r="198" spans="1:4" x14ac:dyDescent="0.25">
      <c r="A198" t="s">
        <v>873</v>
      </c>
      <c r="B198" t="s">
        <v>196</v>
      </c>
      <c r="C198" t="str">
        <f t="shared" si="6"/>
        <v>$row['lodge_bar_7_2_1_C']</v>
      </c>
      <c r="D198">
        <f t="shared" ca="1" si="7"/>
        <v>0</v>
      </c>
    </row>
    <row r="199" spans="1:4" x14ac:dyDescent="0.25">
      <c r="A199" t="s">
        <v>873</v>
      </c>
      <c r="B199" t="s">
        <v>197</v>
      </c>
      <c r="C199" t="str">
        <f t="shared" si="6"/>
        <v>$row['lodge_bar_7_2_1_D']</v>
      </c>
      <c r="D199">
        <f t="shared" ca="1" si="7"/>
        <v>0</v>
      </c>
    </row>
    <row r="200" spans="1:4" x14ac:dyDescent="0.25">
      <c r="A200" t="s">
        <v>873</v>
      </c>
      <c r="B200" t="s">
        <v>198</v>
      </c>
      <c r="C200" t="str">
        <f t="shared" si="6"/>
        <v>$row['lodge_bar_7_2_1_E']</v>
      </c>
      <c r="D200">
        <f t="shared" ca="1" si="7"/>
        <v>0</v>
      </c>
    </row>
    <row r="201" spans="1:4" x14ac:dyDescent="0.25">
      <c r="A201" t="s">
        <v>873</v>
      </c>
      <c r="B201" t="s">
        <v>199</v>
      </c>
      <c r="C201" t="str">
        <f t="shared" si="6"/>
        <v>$row['lodge_bar_7_2_1_F']</v>
      </c>
      <c r="D201">
        <f t="shared" ca="1" si="7"/>
        <v>0</v>
      </c>
    </row>
    <row r="202" spans="1:4" x14ac:dyDescent="0.25">
      <c r="A202" t="s">
        <v>873</v>
      </c>
      <c r="B202" t="s">
        <v>200</v>
      </c>
      <c r="C202" t="str">
        <f t="shared" si="6"/>
        <v>$row['lodge_bar_7_2_1_G']</v>
      </c>
      <c r="D202">
        <f t="shared" ca="1" si="7"/>
        <v>0</v>
      </c>
    </row>
    <row r="203" spans="1:4" x14ac:dyDescent="0.25">
      <c r="A203" t="s">
        <v>873</v>
      </c>
      <c r="B203" t="s">
        <v>201</v>
      </c>
      <c r="C203" t="str">
        <f t="shared" si="6"/>
        <v>$row['lodge_bar_7_2_1_H']</v>
      </c>
      <c r="D203">
        <f t="shared" ca="1" si="7"/>
        <v>0</v>
      </c>
    </row>
    <row r="204" spans="1:4" x14ac:dyDescent="0.25">
      <c r="A204" t="s">
        <v>873</v>
      </c>
      <c r="B204" t="s">
        <v>202</v>
      </c>
      <c r="C204" t="str">
        <f t="shared" si="6"/>
        <v>$row['lodge_bar_7_2_1_I']</v>
      </c>
      <c r="D204">
        <f t="shared" ca="1" si="7"/>
        <v>0</v>
      </c>
    </row>
    <row r="205" spans="1:4" x14ac:dyDescent="0.25">
      <c r="A205" t="s">
        <v>873</v>
      </c>
      <c r="B205" t="s">
        <v>203</v>
      </c>
      <c r="C205" t="str">
        <f t="shared" si="6"/>
        <v>$row['lodge_bar_7_3_1_A']</v>
      </c>
      <c r="D205" t="str">
        <f t="shared" si="7"/>
        <v>$row['lodge_bar_7_3_1_B']</v>
      </c>
    </row>
    <row r="206" spans="1:4" x14ac:dyDescent="0.25">
      <c r="A206" t="s">
        <v>874</v>
      </c>
      <c r="B206" t="s">
        <v>204</v>
      </c>
      <c r="C206" t="str">
        <f t="shared" si="6"/>
        <v>$row['lodge_bar_7_3_1_B']</v>
      </c>
      <c r="D206">
        <f t="shared" ca="1" si="7"/>
        <v>0</v>
      </c>
    </row>
    <row r="207" spans="1:4" x14ac:dyDescent="0.25">
      <c r="A207" t="s">
        <v>874</v>
      </c>
      <c r="B207" t="s">
        <v>205</v>
      </c>
      <c r="C207" t="str">
        <f t="shared" si="6"/>
        <v>$row['lodge_bar_7_3_1_C']</v>
      </c>
      <c r="D207">
        <f t="shared" ca="1" si="7"/>
        <v>0</v>
      </c>
    </row>
    <row r="208" spans="1:4" x14ac:dyDescent="0.25">
      <c r="A208" t="s">
        <v>874</v>
      </c>
      <c r="B208" t="s">
        <v>206</v>
      </c>
      <c r="C208" t="str">
        <f t="shared" si="6"/>
        <v>$row['lodge_bar_7_3_1_D']</v>
      </c>
      <c r="D208">
        <f t="shared" ca="1" si="7"/>
        <v>0</v>
      </c>
    </row>
    <row r="209" spans="1:4" x14ac:dyDescent="0.25">
      <c r="A209" t="s">
        <v>874</v>
      </c>
      <c r="B209" t="s">
        <v>207</v>
      </c>
      <c r="C209" t="str">
        <f t="shared" si="6"/>
        <v>$row['lodge_bar_7_3_1_E']</v>
      </c>
      <c r="D209">
        <f t="shared" ca="1" si="7"/>
        <v>0</v>
      </c>
    </row>
    <row r="210" spans="1:4" x14ac:dyDescent="0.25">
      <c r="A210" t="s">
        <v>874</v>
      </c>
      <c r="B210" t="s">
        <v>208</v>
      </c>
      <c r="C210" t="str">
        <f t="shared" si="6"/>
        <v>$row['lodge_bar_7_3_1_F']</v>
      </c>
      <c r="D210">
        <f t="shared" ca="1" si="7"/>
        <v>0</v>
      </c>
    </row>
    <row r="211" spans="1:4" x14ac:dyDescent="0.25">
      <c r="A211" t="s">
        <v>874</v>
      </c>
      <c r="B211" t="s">
        <v>209</v>
      </c>
      <c r="C211" t="str">
        <f t="shared" si="6"/>
        <v>$row['lodge_bar_7_4_1_A']</v>
      </c>
      <c r="D211" t="str">
        <f t="shared" si="7"/>
        <v>$row['lodge_bar_7_4_1_B']</v>
      </c>
    </row>
    <row r="212" spans="1:4" x14ac:dyDescent="0.25">
      <c r="A212" t="s">
        <v>875</v>
      </c>
      <c r="B212" t="s">
        <v>210</v>
      </c>
      <c r="C212" t="str">
        <f t="shared" si="6"/>
        <v>$row['lodge_bar_7_4_1_B']</v>
      </c>
      <c r="D212">
        <f t="shared" ca="1" si="7"/>
        <v>0</v>
      </c>
    </row>
    <row r="213" spans="1:4" x14ac:dyDescent="0.25">
      <c r="A213" t="s">
        <v>875</v>
      </c>
      <c r="B213" t="s">
        <v>211</v>
      </c>
      <c r="C213" t="str">
        <f t="shared" si="6"/>
        <v>$row['lodge_bar_7_4_1_C']</v>
      </c>
      <c r="D213">
        <f t="shared" ca="1" si="7"/>
        <v>0</v>
      </c>
    </row>
    <row r="214" spans="1:4" x14ac:dyDescent="0.25">
      <c r="A214" t="s">
        <v>875</v>
      </c>
      <c r="B214" t="s">
        <v>212</v>
      </c>
      <c r="C214" t="str">
        <f t="shared" si="6"/>
        <v>$row['lodge_bar_7_4_1_D']</v>
      </c>
      <c r="D214">
        <f t="shared" ca="1" si="7"/>
        <v>0</v>
      </c>
    </row>
    <row r="215" spans="1:4" x14ac:dyDescent="0.25">
      <c r="A215" t="s">
        <v>875</v>
      </c>
      <c r="B215" t="s">
        <v>213</v>
      </c>
      <c r="C215" t="str">
        <f t="shared" si="6"/>
        <v>$row['lodge_bar_7_4_1_E_a']</v>
      </c>
      <c r="D215">
        <f t="shared" ca="1" si="7"/>
        <v>0</v>
      </c>
    </row>
    <row r="216" spans="1:4" x14ac:dyDescent="0.25">
      <c r="A216" t="s">
        <v>875</v>
      </c>
      <c r="B216" t="s">
        <v>214</v>
      </c>
      <c r="C216" t="str">
        <f t="shared" si="6"/>
        <v>$row['lodge_bar_7_4_1_E_b']</v>
      </c>
      <c r="D216">
        <f t="shared" ca="1" si="7"/>
        <v>0</v>
      </c>
    </row>
    <row r="217" spans="1:4" x14ac:dyDescent="0.25">
      <c r="A217" t="s">
        <v>875</v>
      </c>
      <c r="B217" t="s">
        <v>215</v>
      </c>
      <c r="C217" t="str">
        <f t="shared" si="6"/>
        <v>$row['lodge_bar_7_4_1_E_c']</v>
      </c>
      <c r="D217">
        <f t="shared" ca="1" si="7"/>
        <v>0</v>
      </c>
    </row>
    <row r="218" spans="1:4" x14ac:dyDescent="0.25">
      <c r="A218" t="s">
        <v>875</v>
      </c>
      <c r="B218" t="s">
        <v>216</v>
      </c>
      <c r="C218" t="str">
        <f t="shared" si="6"/>
        <v>$row['lodge_bar_7_4_1_E_d']</v>
      </c>
      <c r="D218">
        <f t="shared" ca="1" si="7"/>
        <v>0</v>
      </c>
    </row>
    <row r="219" spans="1:4" x14ac:dyDescent="0.25">
      <c r="A219" t="s">
        <v>875</v>
      </c>
      <c r="B219" t="s">
        <v>217</v>
      </c>
      <c r="C219" t="str">
        <f t="shared" si="6"/>
        <v>$row['lodge_bar_7_4_1_E_e']</v>
      </c>
      <c r="D219">
        <f t="shared" ca="1" si="7"/>
        <v>0</v>
      </c>
    </row>
    <row r="220" spans="1:4" x14ac:dyDescent="0.25">
      <c r="A220" t="s">
        <v>875</v>
      </c>
      <c r="B220" t="s">
        <v>218</v>
      </c>
      <c r="C220" t="str">
        <f t="shared" si="6"/>
        <v>$row['lodge_bar_7_4_1_E_f']</v>
      </c>
      <c r="D220">
        <f t="shared" ca="1" si="7"/>
        <v>0</v>
      </c>
    </row>
    <row r="221" spans="1:4" x14ac:dyDescent="0.25">
      <c r="A221" t="s">
        <v>875</v>
      </c>
      <c r="B221" t="s">
        <v>219</v>
      </c>
      <c r="C221" t="str">
        <f t="shared" si="6"/>
        <v>$row['lodge_bar_7_4_1_E_g']</v>
      </c>
      <c r="D221">
        <f t="shared" ca="1" si="7"/>
        <v>0</v>
      </c>
    </row>
    <row r="222" spans="1:4" x14ac:dyDescent="0.25">
      <c r="A222" t="s">
        <v>875</v>
      </c>
      <c r="B222" t="s">
        <v>220</v>
      </c>
      <c r="C222" t="str">
        <f t="shared" si="6"/>
        <v>$row['lodge_bar_7_4_1_E_h']</v>
      </c>
      <c r="D222">
        <f t="shared" ca="1" si="7"/>
        <v>0</v>
      </c>
    </row>
    <row r="223" spans="1:4" x14ac:dyDescent="0.25">
      <c r="A223" t="s">
        <v>875</v>
      </c>
      <c r="B223" t="s">
        <v>221</v>
      </c>
      <c r="C223" t="str">
        <f t="shared" si="6"/>
        <v>$row['lodge_bar_7_4_1_F']</v>
      </c>
      <c r="D223">
        <f t="shared" ca="1" si="7"/>
        <v>0</v>
      </c>
    </row>
    <row r="224" spans="1:4" x14ac:dyDescent="0.25">
      <c r="A224" t="s">
        <v>875</v>
      </c>
      <c r="B224" t="s">
        <v>222</v>
      </c>
      <c r="C224" t="str">
        <f t="shared" si="6"/>
        <v>$row['lodge_bar_7_4_1_G']</v>
      </c>
      <c r="D224">
        <f t="shared" ca="1" si="7"/>
        <v>0</v>
      </c>
    </row>
    <row r="225" spans="1:4" x14ac:dyDescent="0.25">
      <c r="A225" t="s">
        <v>875</v>
      </c>
      <c r="B225" t="s">
        <v>223</v>
      </c>
      <c r="C225" t="str">
        <f t="shared" si="6"/>
        <v>$row['lodge_bar_7_4_1_H']</v>
      </c>
      <c r="D225">
        <f t="shared" ca="1" si="7"/>
        <v>0</v>
      </c>
    </row>
    <row r="226" spans="1:4" x14ac:dyDescent="0.25">
      <c r="A226" t="s">
        <v>875</v>
      </c>
      <c r="B226" t="s">
        <v>224</v>
      </c>
      <c r="C226" t="str">
        <f t="shared" si="6"/>
        <v>$row['lodge_bar_7_4_1_I']</v>
      </c>
      <c r="D226">
        <f t="shared" ca="1" si="7"/>
        <v>0</v>
      </c>
    </row>
    <row r="227" spans="1:4" x14ac:dyDescent="0.25">
      <c r="A227" t="s">
        <v>875</v>
      </c>
      <c r="B227" t="s">
        <v>225</v>
      </c>
      <c r="C227" t="str">
        <f t="shared" si="6"/>
        <v>$row['lodge_bar_7_5_1_A']</v>
      </c>
      <c r="D227" t="str">
        <f t="shared" si="7"/>
        <v>$row['lodge_bar_7_5_1_B']</v>
      </c>
    </row>
    <row r="228" spans="1:4" x14ac:dyDescent="0.25">
      <c r="A228" t="s">
        <v>876</v>
      </c>
      <c r="B228" t="s">
        <v>226</v>
      </c>
      <c r="C228" t="str">
        <f t="shared" si="6"/>
        <v>$row['lodge_bar_7_5_1_B']</v>
      </c>
      <c r="D228">
        <f t="shared" ca="1" si="7"/>
        <v>0</v>
      </c>
    </row>
    <row r="229" spans="1:4" x14ac:dyDescent="0.25">
      <c r="A229" t="s">
        <v>876</v>
      </c>
      <c r="B229" t="s">
        <v>227</v>
      </c>
      <c r="C229" t="str">
        <f t="shared" si="6"/>
        <v>$row['lodge_bar_7_5_1_C']</v>
      </c>
      <c r="D229">
        <f t="shared" ca="1" si="7"/>
        <v>0</v>
      </c>
    </row>
    <row r="230" spans="1:4" x14ac:dyDescent="0.25">
      <c r="A230" t="s">
        <v>876</v>
      </c>
      <c r="B230" t="s">
        <v>228</v>
      </c>
      <c r="C230" t="str">
        <f t="shared" si="6"/>
        <v>$row['lodge_bar_7_6_1_A']</v>
      </c>
      <c r="D230" t="str">
        <f t="shared" si="7"/>
        <v>$row['lodge_bar_7_6_1_B']</v>
      </c>
    </row>
    <row r="231" spans="1:4" x14ac:dyDescent="0.25">
      <c r="A231" t="s">
        <v>877</v>
      </c>
      <c r="B231" t="s">
        <v>229</v>
      </c>
      <c r="C231" t="str">
        <f t="shared" si="6"/>
        <v>$row['lodge_bar_7_6_1_B']</v>
      </c>
      <c r="D231">
        <f t="shared" ca="1" si="7"/>
        <v>0</v>
      </c>
    </row>
    <row r="232" spans="1:4" x14ac:dyDescent="0.25">
      <c r="A232" t="s">
        <v>877</v>
      </c>
      <c r="B232" t="s">
        <v>230</v>
      </c>
      <c r="C232" t="str">
        <f t="shared" si="6"/>
        <v>$row['lodge_bar_7_6_1_C']</v>
      </c>
      <c r="D232">
        <f t="shared" ca="1" si="7"/>
        <v>0</v>
      </c>
    </row>
    <row r="233" spans="1:4" x14ac:dyDescent="0.25">
      <c r="A233" t="s">
        <v>877</v>
      </c>
      <c r="B233" t="s">
        <v>231</v>
      </c>
      <c r="C233" t="str">
        <f t="shared" si="6"/>
        <v>$row['lodge_bar_7_7_1_A']</v>
      </c>
      <c r="D233" t="str">
        <f t="shared" si="7"/>
        <v>$row['lodge_bar_7_7_1_B']</v>
      </c>
    </row>
    <row r="234" spans="1:4" x14ac:dyDescent="0.25">
      <c r="A234" t="s">
        <v>878</v>
      </c>
      <c r="B234" t="s">
        <v>232</v>
      </c>
      <c r="C234" t="str">
        <f t="shared" si="6"/>
        <v>$row['lodge_bar_7_7_1_B']</v>
      </c>
      <c r="D234">
        <f t="shared" ca="1" si="7"/>
        <v>0</v>
      </c>
    </row>
    <row r="235" spans="1:4" x14ac:dyDescent="0.25">
      <c r="A235" t="s">
        <v>878</v>
      </c>
      <c r="B235" t="s">
        <v>233</v>
      </c>
      <c r="C235" t="str">
        <f t="shared" si="6"/>
        <v>$row['lodge_bar_7_7_1_C']</v>
      </c>
      <c r="D235">
        <f t="shared" ca="1" si="7"/>
        <v>0</v>
      </c>
    </row>
    <row r="236" spans="1:4" x14ac:dyDescent="0.25">
      <c r="A236" t="s">
        <v>878</v>
      </c>
      <c r="B236" t="s">
        <v>234</v>
      </c>
      <c r="C236" t="str">
        <f t="shared" si="6"/>
        <v>$row['lodge_kitchen_8_1_1_A']</v>
      </c>
      <c r="D236" t="str">
        <f t="shared" si="7"/>
        <v>$row['lodge_kitchen_8_2_1_A']</v>
      </c>
    </row>
    <row r="237" spans="1:4" x14ac:dyDescent="0.25">
      <c r="A237" t="s">
        <v>879</v>
      </c>
      <c r="B237" t="s">
        <v>235</v>
      </c>
      <c r="C237" t="str">
        <f t="shared" si="6"/>
        <v>$row['lodge_kitchen_8_2_1_A']</v>
      </c>
      <c r="D237" t="str">
        <f t="shared" si="7"/>
        <v>$row['lodge_kitchen_8_2_1_B']</v>
      </c>
    </row>
    <row r="238" spans="1:4" x14ac:dyDescent="0.25">
      <c r="A238" t="s">
        <v>880</v>
      </c>
      <c r="B238" t="s">
        <v>236</v>
      </c>
      <c r="C238" t="str">
        <f t="shared" si="6"/>
        <v>$row['lodge_kitchen_8_2_1_B']</v>
      </c>
      <c r="D238">
        <f t="shared" ca="1" si="7"/>
        <v>0</v>
      </c>
    </row>
    <row r="239" spans="1:4" x14ac:dyDescent="0.25">
      <c r="A239" t="s">
        <v>880</v>
      </c>
      <c r="B239" t="s">
        <v>237</v>
      </c>
      <c r="C239" t="str">
        <f t="shared" si="6"/>
        <v>$row['lodge_kitchen_8_2_1_C']</v>
      </c>
      <c r="D239">
        <f t="shared" ca="1" si="7"/>
        <v>0</v>
      </c>
    </row>
    <row r="240" spans="1:4" x14ac:dyDescent="0.25">
      <c r="A240" t="s">
        <v>880</v>
      </c>
      <c r="B240" t="s">
        <v>238</v>
      </c>
      <c r="C240" t="str">
        <f t="shared" si="6"/>
        <v>$row['lodge_kitchen_8_3_1_A']</v>
      </c>
      <c r="D240" t="str">
        <f t="shared" si="7"/>
        <v>$row['lodge_kitchen_8_3_1_B']</v>
      </c>
    </row>
    <row r="241" spans="1:4" x14ac:dyDescent="0.25">
      <c r="A241" t="s">
        <v>881</v>
      </c>
      <c r="B241" t="s">
        <v>239</v>
      </c>
      <c r="C241" t="str">
        <f t="shared" si="6"/>
        <v>$row['lodge_kitchen_8_3_1_B']</v>
      </c>
      <c r="D241">
        <f t="shared" ca="1" si="7"/>
        <v>0</v>
      </c>
    </row>
    <row r="242" spans="1:4" x14ac:dyDescent="0.25">
      <c r="A242" t="s">
        <v>881</v>
      </c>
      <c r="B242" t="s">
        <v>240</v>
      </c>
      <c r="C242" t="str">
        <f t="shared" si="6"/>
        <v>$row['lodge_kitchen_8_3_1_C']</v>
      </c>
      <c r="D242">
        <f t="shared" ca="1" si="7"/>
        <v>0</v>
      </c>
    </row>
    <row r="243" spans="1:4" x14ac:dyDescent="0.25">
      <c r="A243" t="s">
        <v>881</v>
      </c>
      <c r="B243" t="s">
        <v>241</v>
      </c>
      <c r="C243" t="str">
        <f t="shared" si="6"/>
        <v>$row['lodge_kitchen_8_4_1_A']</v>
      </c>
      <c r="D243" t="str">
        <f t="shared" si="7"/>
        <v>$row['lodge_kitchen_8_4_1_B']</v>
      </c>
    </row>
    <row r="244" spans="1:4" x14ac:dyDescent="0.25">
      <c r="A244" t="s">
        <v>882</v>
      </c>
      <c r="B244" t="s">
        <v>242</v>
      </c>
      <c r="C244" t="str">
        <f t="shared" si="6"/>
        <v>$row['lodge_kitchen_8_4_1_B']</v>
      </c>
      <c r="D244">
        <f t="shared" ca="1" si="7"/>
        <v>0</v>
      </c>
    </row>
    <row r="245" spans="1:4" x14ac:dyDescent="0.25">
      <c r="A245" t="s">
        <v>882</v>
      </c>
      <c r="B245" t="s">
        <v>243</v>
      </c>
      <c r="C245" t="str">
        <f t="shared" si="6"/>
        <v>$row['lodge_kitchen_8_4_1_C']</v>
      </c>
      <c r="D245">
        <f t="shared" ca="1" si="7"/>
        <v>0</v>
      </c>
    </row>
    <row r="246" spans="1:4" x14ac:dyDescent="0.25">
      <c r="A246" t="s">
        <v>882</v>
      </c>
      <c r="B246" t="s">
        <v>244</v>
      </c>
      <c r="C246" t="str">
        <f t="shared" si="6"/>
        <v>$row['lodge_kitchen_8_4_1_D']</v>
      </c>
      <c r="D246">
        <f t="shared" ca="1" si="7"/>
        <v>0</v>
      </c>
    </row>
    <row r="247" spans="1:4" x14ac:dyDescent="0.25">
      <c r="A247" t="s">
        <v>882</v>
      </c>
      <c r="B247" t="s">
        <v>245</v>
      </c>
      <c r="C247" t="str">
        <f t="shared" si="6"/>
        <v>$row['lodge_kitchen_8_5_1_A']</v>
      </c>
      <c r="D247" t="str">
        <f t="shared" si="7"/>
        <v>$row['lodge_kitchen_8_5_1_B']</v>
      </c>
    </row>
    <row r="248" spans="1:4" x14ac:dyDescent="0.25">
      <c r="A248" t="s">
        <v>883</v>
      </c>
      <c r="B248" t="s">
        <v>246</v>
      </c>
      <c r="C248" t="str">
        <f t="shared" si="6"/>
        <v>$row['lodge_kitchen_8_5_1_B']</v>
      </c>
      <c r="D248">
        <f t="shared" ca="1" si="7"/>
        <v>0</v>
      </c>
    </row>
    <row r="249" spans="1:4" x14ac:dyDescent="0.25">
      <c r="A249" t="s">
        <v>883</v>
      </c>
      <c r="B249" t="s">
        <v>247</v>
      </c>
      <c r="C249" t="str">
        <f t="shared" si="6"/>
        <v>$row['lodge_kitchen_8_5_1_C']</v>
      </c>
      <c r="D249">
        <f t="shared" ca="1" si="7"/>
        <v>0</v>
      </c>
    </row>
    <row r="250" spans="1:4" x14ac:dyDescent="0.25">
      <c r="A250" t="s">
        <v>883</v>
      </c>
      <c r="B250" t="s">
        <v>248</v>
      </c>
      <c r="C250" t="str">
        <f t="shared" si="6"/>
        <v>$row['lodge_kitchen_8_5_1_D']</v>
      </c>
      <c r="D250">
        <f t="shared" ca="1" si="7"/>
        <v>0</v>
      </c>
    </row>
    <row r="251" spans="1:4" x14ac:dyDescent="0.25">
      <c r="A251" t="s">
        <v>883</v>
      </c>
      <c r="B251" t="s">
        <v>249</v>
      </c>
      <c r="C251" t="str">
        <f t="shared" si="6"/>
        <v>$row['lodge_kitchen_8_5_1_E']</v>
      </c>
      <c r="D251">
        <f t="shared" ca="1" si="7"/>
        <v>0</v>
      </c>
    </row>
    <row r="252" spans="1:4" x14ac:dyDescent="0.25">
      <c r="A252" t="s">
        <v>883</v>
      </c>
      <c r="B252" t="s">
        <v>250</v>
      </c>
      <c r="C252" t="str">
        <f t="shared" si="6"/>
        <v>$row['lodge_kitchen_8_5_1_F']</v>
      </c>
      <c r="D252">
        <f t="shared" ca="1" si="7"/>
        <v>0</v>
      </c>
    </row>
    <row r="253" spans="1:4" x14ac:dyDescent="0.25">
      <c r="A253" t="s">
        <v>883</v>
      </c>
      <c r="B253" t="s">
        <v>251</v>
      </c>
      <c r="C253" t="str">
        <f t="shared" si="6"/>
        <v>$row['lodge_kitchen_8_5_1_G']</v>
      </c>
      <c r="D253">
        <f t="shared" ca="1" si="7"/>
        <v>0</v>
      </c>
    </row>
    <row r="254" spans="1:4" x14ac:dyDescent="0.25">
      <c r="A254" t="s">
        <v>883</v>
      </c>
      <c r="B254" t="s">
        <v>252</v>
      </c>
      <c r="C254" t="str">
        <f t="shared" si="6"/>
        <v>$row['lodge_kitchen_8_5_1_H']</v>
      </c>
      <c r="D254">
        <f t="shared" ca="1" si="7"/>
        <v>0</v>
      </c>
    </row>
    <row r="255" spans="1:4" x14ac:dyDescent="0.25">
      <c r="A255" t="s">
        <v>883</v>
      </c>
      <c r="B255" t="s">
        <v>253</v>
      </c>
      <c r="C255" t="str">
        <f t="shared" si="6"/>
        <v>$row['lodge_kitchen_8_5_1_I']</v>
      </c>
      <c r="D255">
        <f t="shared" ca="1" si="7"/>
        <v>0</v>
      </c>
    </row>
    <row r="256" spans="1:4" x14ac:dyDescent="0.25">
      <c r="A256" t="s">
        <v>883</v>
      </c>
      <c r="B256" t="s">
        <v>254</v>
      </c>
      <c r="C256" t="str">
        <f t="shared" si="6"/>
        <v>$row['lodge_kitchen_8_6_1_A']</v>
      </c>
      <c r="D256" t="str">
        <f t="shared" si="7"/>
        <v>$row['lodge_kitchen_8_6_1_B']</v>
      </c>
    </row>
    <row r="257" spans="1:4" x14ac:dyDescent="0.25">
      <c r="A257" t="s">
        <v>884</v>
      </c>
      <c r="B257" t="s">
        <v>255</v>
      </c>
      <c r="C257" t="str">
        <f t="shared" si="6"/>
        <v>$row['lodge_kitchen_8_6_1_B']</v>
      </c>
      <c r="D257">
        <f t="shared" ca="1" si="7"/>
        <v>0</v>
      </c>
    </row>
    <row r="258" spans="1:4" x14ac:dyDescent="0.25">
      <c r="A258" t="s">
        <v>884</v>
      </c>
      <c r="B258" t="s">
        <v>256</v>
      </c>
      <c r="C258" t="str">
        <f t="shared" ref="C258:C321" si="8">CONCATENATE("$row['",B259,"']")</f>
        <v>$row['lodge_kitchen_8_6_1_C']</v>
      </c>
      <c r="D258">
        <f t="shared" ca="1" si="7"/>
        <v>0</v>
      </c>
    </row>
    <row r="259" spans="1:4" x14ac:dyDescent="0.25">
      <c r="A259" t="s">
        <v>884</v>
      </c>
      <c r="B259" t="s">
        <v>257</v>
      </c>
      <c r="C259" t="str">
        <f t="shared" si="8"/>
        <v>$row['lodge_kitchen_8_6_1_D']</v>
      </c>
      <c r="D259">
        <f t="shared" ref="D259:D322" ca="1" si="9" xml:space="preserve"> IF(A260&lt;&gt;A259,C260,D259 &amp; " + " &amp; C260)</f>
        <v>0</v>
      </c>
    </row>
    <row r="260" spans="1:4" x14ac:dyDescent="0.25">
      <c r="A260" t="s">
        <v>884</v>
      </c>
      <c r="B260" t="s">
        <v>258</v>
      </c>
      <c r="C260" t="str">
        <f t="shared" si="8"/>
        <v>$row['lodge_kitchen_8_6_1_E']</v>
      </c>
      <c r="D260">
        <f t="shared" ca="1" si="9"/>
        <v>0</v>
      </c>
    </row>
    <row r="261" spans="1:4" x14ac:dyDescent="0.25">
      <c r="A261" t="s">
        <v>884</v>
      </c>
      <c r="B261" t="s">
        <v>259</v>
      </c>
      <c r="C261" t="str">
        <f t="shared" si="8"/>
        <v>$row['lodge_kitchen_8_6_1_F']</v>
      </c>
      <c r="D261">
        <f t="shared" ca="1" si="9"/>
        <v>0</v>
      </c>
    </row>
    <row r="262" spans="1:4" x14ac:dyDescent="0.25">
      <c r="A262" t="s">
        <v>884</v>
      </c>
      <c r="B262" t="s">
        <v>260</v>
      </c>
      <c r="C262" t="str">
        <f t="shared" si="8"/>
        <v>$row['lodge_kitchen_8_6_1_G']</v>
      </c>
      <c r="D262">
        <f t="shared" ca="1" si="9"/>
        <v>0</v>
      </c>
    </row>
    <row r="263" spans="1:4" x14ac:dyDescent="0.25">
      <c r="A263" t="s">
        <v>884</v>
      </c>
      <c r="B263" t="s">
        <v>261</v>
      </c>
      <c r="C263" t="str">
        <f t="shared" si="8"/>
        <v>$row['lodge_kitchen_8_7_1_A']</v>
      </c>
      <c r="D263" t="str">
        <f t="shared" si="9"/>
        <v>$row['lodge_kitchen_8_7_1_B']</v>
      </c>
    </row>
    <row r="264" spans="1:4" x14ac:dyDescent="0.25">
      <c r="A264" t="s">
        <v>885</v>
      </c>
      <c r="B264" t="s">
        <v>262</v>
      </c>
      <c r="C264" t="str">
        <f t="shared" si="8"/>
        <v>$row['lodge_kitchen_8_7_1_B']</v>
      </c>
      <c r="D264">
        <f t="shared" ca="1" si="9"/>
        <v>0</v>
      </c>
    </row>
    <row r="265" spans="1:4" x14ac:dyDescent="0.25">
      <c r="A265" t="s">
        <v>885</v>
      </c>
      <c r="B265" t="s">
        <v>263</v>
      </c>
      <c r="C265" t="str">
        <f t="shared" si="8"/>
        <v>$row['lodge_kitchen_8_7_1_C']</v>
      </c>
      <c r="D265">
        <f t="shared" ca="1" si="9"/>
        <v>0</v>
      </c>
    </row>
    <row r="266" spans="1:4" x14ac:dyDescent="0.25">
      <c r="A266" t="s">
        <v>885</v>
      </c>
      <c r="B266" t="s">
        <v>264</v>
      </c>
      <c r="C266" t="str">
        <f t="shared" si="8"/>
        <v>$row['lodge_kitchen_8_7_1_D']</v>
      </c>
      <c r="D266">
        <f t="shared" ca="1" si="9"/>
        <v>0</v>
      </c>
    </row>
    <row r="267" spans="1:4" x14ac:dyDescent="0.25">
      <c r="A267" t="s">
        <v>885</v>
      </c>
      <c r="B267" t="s">
        <v>265</v>
      </c>
      <c r="C267" t="str">
        <f t="shared" si="8"/>
        <v>$row['lodge_kitchen_8_7_1_E']</v>
      </c>
      <c r="D267">
        <f t="shared" ca="1" si="9"/>
        <v>0</v>
      </c>
    </row>
    <row r="268" spans="1:4" x14ac:dyDescent="0.25">
      <c r="A268" t="s">
        <v>885</v>
      </c>
      <c r="B268" t="s">
        <v>266</v>
      </c>
      <c r="C268" t="str">
        <f t="shared" si="8"/>
        <v>$row['lodge_kitchen_8_8_1_A']</v>
      </c>
      <c r="D268" t="str">
        <f t="shared" si="9"/>
        <v>$row['lodge_kitchen_8_8_1_B']</v>
      </c>
    </row>
    <row r="269" spans="1:4" x14ac:dyDescent="0.25">
      <c r="A269" t="s">
        <v>886</v>
      </c>
      <c r="B269" t="s">
        <v>267</v>
      </c>
      <c r="C269" t="str">
        <f t="shared" si="8"/>
        <v>$row['lodge_kitchen_8_8_1_B']</v>
      </c>
      <c r="D269">
        <f t="shared" ca="1" si="9"/>
        <v>0</v>
      </c>
    </row>
    <row r="270" spans="1:4" x14ac:dyDescent="0.25">
      <c r="A270" t="s">
        <v>886</v>
      </c>
      <c r="B270" t="s">
        <v>268</v>
      </c>
      <c r="C270" t="str">
        <f t="shared" si="8"/>
        <v>$row['lodge_kitchen_8_8_1_C_a']</v>
      </c>
      <c r="D270">
        <f t="shared" ca="1" si="9"/>
        <v>0</v>
      </c>
    </row>
    <row r="271" spans="1:4" x14ac:dyDescent="0.25">
      <c r="A271" t="s">
        <v>886</v>
      </c>
      <c r="B271" t="s">
        <v>269</v>
      </c>
      <c r="C271" t="str">
        <f t="shared" si="8"/>
        <v>$row['lodge_kitchen_8_8_1_C_b']</v>
      </c>
      <c r="D271">
        <f t="shared" ca="1" si="9"/>
        <v>0</v>
      </c>
    </row>
    <row r="272" spans="1:4" x14ac:dyDescent="0.25">
      <c r="A272" t="s">
        <v>886</v>
      </c>
      <c r="B272" t="s">
        <v>270</v>
      </c>
      <c r="C272" t="str">
        <f t="shared" si="8"/>
        <v>$row['lodge_kitchen_8_8_1_D']</v>
      </c>
      <c r="D272">
        <f t="shared" ca="1" si="9"/>
        <v>0</v>
      </c>
    </row>
    <row r="273" spans="1:4" x14ac:dyDescent="0.25">
      <c r="A273" t="s">
        <v>886</v>
      </c>
      <c r="B273" t="s">
        <v>271</v>
      </c>
      <c r="C273" t="str">
        <f t="shared" si="8"/>
        <v>$row['lodge_kitchen_8_8_1_E']</v>
      </c>
      <c r="D273">
        <f t="shared" ca="1" si="9"/>
        <v>0</v>
      </c>
    </row>
    <row r="274" spans="1:4" x14ac:dyDescent="0.25">
      <c r="A274" t="s">
        <v>886</v>
      </c>
      <c r="B274" t="s">
        <v>272</v>
      </c>
      <c r="C274" t="str">
        <f t="shared" si="8"/>
        <v>$row['lodge_kitchen_8_8_1_F']</v>
      </c>
      <c r="D274">
        <f t="shared" ca="1" si="9"/>
        <v>0</v>
      </c>
    </row>
    <row r="275" spans="1:4" x14ac:dyDescent="0.25">
      <c r="A275" t="s">
        <v>886</v>
      </c>
      <c r="B275" t="s">
        <v>273</v>
      </c>
      <c r="C275" t="str">
        <f t="shared" si="8"/>
        <v>$row['lodge_kitchen_8_8_1_G']</v>
      </c>
      <c r="D275">
        <f t="shared" ca="1" si="9"/>
        <v>0</v>
      </c>
    </row>
    <row r="276" spans="1:4" x14ac:dyDescent="0.25">
      <c r="A276" t="s">
        <v>886</v>
      </c>
      <c r="B276" t="s">
        <v>274</v>
      </c>
      <c r="C276" t="str">
        <f t="shared" si="8"/>
        <v>$row['lodge_kitchen_8_8_1_H']</v>
      </c>
      <c r="D276">
        <f t="shared" ca="1" si="9"/>
        <v>0</v>
      </c>
    </row>
    <row r="277" spans="1:4" x14ac:dyDescent="0.25">
      <c r="A277" t="s">
        <v>886</v>
      </c>
      <c r="B277" t="s">
        <v>275</v>
      </c>
      <c r="C277" t="str">
        <f t="shared" si="8"/>
        <v>$row['lodge_kitchen_8_9_1_A']</v>
      </c>
      <c r="D277" t="str">
        <f t="shared" si="9"/>
        <v>$row['lodge_kitchen_8_9_1_B']</v>
      </c>
    </row>
    <row r="278" spans="1:4" x14ac:dyDescent="0.25">
      <c r="A278" t="s">
        <v>887</v>
      </c>
      <c r="B278" t="s">
        <v>276</v>
      </c>
      <c r="C278" t="str">
        <f t="shared" si="8"/>
        <v>$row['lodge_kitchen_8_9_1_B']</v>
      </c>
      <c r="D278">
        <f t="shared" ca="1" si="9"/>
        <v>0</v>
      </c>
    </row>
    <row r="279" spans="1:4" x14ac:dyDescent="0.25">
      <c r="A279" t="s">
        <v>887</v>
      </c>
      <c r="B279" t="s">
        <v>277</v>
      </c>
      <c r="C279" t="str">
        <f t="shared" si="8"/>
        <v>$row['lodge_kitchen_8_9_1_C']</v>
      </c>
      <c r="D279">
        <f t="shared" ca="1" si="9"/>
        <v>0</v>
      </c>
    </row>
    <row r="280" spans="1:4" x14ac:dyDescent="0.25">
      <c r="A280" t="s">
        <v>887</v>
      </c>
      <c r="B280" t="s">
        <v>278</v>
      </c>
      <c r="C280" t="str">
        <f t="shared" si="8"/>
        <v>$row['lodge_kitchen_8_9_1_D']</v>
      </c>
      <c r="D280">
        <f t="shared" ca="1" si="9"/>
        <v>0</v>
      </c>
    </row>
    <row r="281" spans="1:4" x14ac:dyDescent="0.25">
      <c r="A281" t="s">
        <v>887</v>
      </c>
      <c r="B281" t="s">
        <v>279</v>
      </c>
      <c r="C281" t="str">
        <f t="shared" si="8"/>
        <v>$row['lodge_kitchen_8_9_1_E']</v>
      </c>
      <c r="D281">
        <f t="shared" ca="1" si="9"/>
        <v>0</v>
      </c>
    </row>
    <row r="282" spans="1:4" x14ac:dyDescent="0.25">
      <c r="A282" t="s">
        <v>887</v>
      </c>
      <c r="B282" t="s">
        <v>280</v>
      </c>
      <c r="C282" t="str">
        <f t="shared" si="8"/>
        <v>$row['lodge_kitchen_8_10_1_A_a']</v>
      </c>
      <c r="D282" t="str">
        <f t="shared" si="9"/>
        <v>$row['lodge_kitchen_8_10_1_A_b']</v>
      </c>
    </row>
    <row r="283" spans="1:4" x14ac:dyDescent="0.25">
      <c r="A283" t="s">
        <v>888</v>
      </c>
      <c r="B283" t="s">
        <v>281</v>
      </c>
      <c r="C283" t="str">
        <f t="shared" si="8"/>
        <v>$row['lodge_kitchen_8_10_1_A_b']</v>
      </c>
      <c r="D283">
        <f t="shared" ca="1" si="9"/>
        <v>0</v>
      </c>
    </row>
    <row r="284" spans="1:4" x14ac:dyDescent="0.25">
      <c r="A284" t="s">
        <v>888</v>
      </c>
      <c r="B284" t="s">
        <v>282</v>
      </c>
      <c r="C284" t="str">
        <f t="shared" si="8"/>
        <v>$row['lodge_kitchen_8_10_1_A_c']</v>
      </c>
      <c r="D284">
        <f t="shared" ca="1" si="9"/>
        <v>0</v>
      </c>
    </row>
    <row r="285" spans="1:4" x14ac:dyDescent="0.25">
      <c r="A285" t="s">
        <v>888</v>
      </c>
      <c r="B285" t="s">
        <v>283</v>
      </c>
      <c r="C285" t="str">
        <f t="shared" si="8"/>
        <v>$row['lodge_kitchen_8_10_1_A_d']</v>
      </c>
      <c r="D285">
        <f t="shared" ca="1" si="9"/>
        <v>0</v>
      </c>
    </row>
    <row r="286" spans="1:4" x14ac:dyDescent="0.25">
      <c r="A286" t="s">
        <v>888</v>
      </c>
      <c r="B286" t="s">
        <v>284</v>
      </c>
      <c r="C286" t="str">
        <f t="shared" si="8"/>
        <v>$row['lodge_kitchen_8_10_1_B']</v>
      </c>
      <c r="D286">
        <f t="shared" ca="1" si="9"/>
        <v>0</v>
      </c>
    </row>
    <row r="287" spans="1:4" x14ac:dyDescent="0.25">
      <c r="A287" t="s">
        <v>888</v>
      </c>
      <c r="B287" t="s">
        <v>285</v>
      </c>
      <c r="C287" t="str">
        <f t="shared" si="8"/>
        <v>$row['lodge_kitchen_8_10_1_C']</v>
      </c>
      <c r="D287">
        <f t="shared" ca="1" si="9"/>
        <v>0</v>
      </c>
    </row>
    <row r="288" spans="1:4" x14ac:dyDescent="0.25">
      <c r="A288" t="s">
        <v>888</v>
      </c>
      <c r="B288" t="s">
        <v>286</v>
      </c>
      <c r="C288" t="str">
        <f t="shared" si="8"/>
        <v>$row['lodge_kitchen_8_10_1_D']</v>
      </c>
      <c r="D288">
        <f t="shared" ca="1" si="9"/>
        <v>0</v>
      </c>
    </row>
    <row r="289" spans="1:4" x14ac:dyDescent="0.25">
      <c r="A289" t="s">
        <v>888</v>
      </c>
      <c r="B289" t="s">
        <v>287</v>
      </c>
      <c r="C289" t="str">
        <f t="shared" si="8"/>
        <v>$row['lodge_kitchen_8_10_1_E']</v>
      </c>
      <c r="D289">
        <f t="shared" ca="1" si="9"/>
        <v>0</v>
      </c>
    </row>
    <row r="290" spans="1:4" x14ac:dyDescent="0.25">
      <c r="A290" t="s">
        <v>888</v>
      </c>
      <c r="B290" t="s">
        <v>288</v>
      </c>
      <c r="C290" t="str">
        <f t="shared" si="8"/>
        <v>$row['lodge_kitchen_8_10_1_F']</v>
      </c>
      <c r="D290">
        <f t="shared" ca="1" si="9"/>
        <v>0</v>
      </c>
    </row>
    <row r="291" spans="1:4" x14ac:dyDescent="0.25">
      <c r="A291" t="s">
        <v>888</v>
      </c>
      <c r="B291" t="s">
        <v>289</v>
      </c>
      <c r="C291" t="str">
        <f t="shared" si="8"/>
        <v>$row['lodge_kitchen_8_10_1_G']</v>
      </c>
      <c r="D291">
        <f t="shared" ca="1" si="9"/>
        <v>0</v>
      </c>
    </row>
    <row r="292" spans="1:4" x14ac:dyDescent="0.25">
      <c r="A292" t="s">
        <v>888</v>
      </c>
      <c r="B292" t="s">
        <v>290</v>
      </c>
      <c r="C292" t="str">
        <f t="shared" si="8"/>
        <v>$row['lodge_kitchen_8_11_1_A_a']</v>
      </c>
      <c r="D292" t="str">
        <f t="shared" si="9"/>
        <v>$row['lodge_kitchen_8_11_1_A_b']</v>
      </c>
    </row>
    <row r="293" spans="1:4" x14ac:dyDescent="0.25">
      <c r="A293" t="s">
        <v>889</v>
      </c>
      <c r="B293" t="s">
        <v>291</v>
      </c>
      <c r="C293" t="str">
        <f t="shared" si="8"/>
        <v>$row['lodge_kitchen_8_11_1_A_b']</v>
      </c>
      <c r="D293">
        <f t="shared" ca="1" si="9"/>
        <v>0</v>
      </c>
    </row>
    <row r="294" spans="1:4" x14ac:dyDescent="0.25">
      <c r="A294" t="s">
        <v>889</v>
      </c>
      <c r="B294" t="s">
        <v>292</v>
      </c>
      <c r="C294" t="str">
        <f t="shared" si="8"/>
        <v>$row['lodge_kitchen_8_11_1_A_c']</v>
      </c>
      <c r="D294">
        <f t="shared" ca="1" si="9"/>
        <v>0</v>
      </c>
    </row>
    <row r="295" spans="1:4" x14ac:dyDescent="0.25">
      <c r="A295" t="s">
        <v>889</v>
      </c>
      <c r="B295" t="s">
        <v>293</v>
      </c>
      <c r="C295" t="str">
        <f t="shared" si="8"/>
        <v>$row['lodge_kitchen_8_11_1_B']</v>
      </c>
      <c r="D295">
        <f t="shared" ca="1" si="9"/>
        <v>0</v>
      </c>
    </row>
    <row r="296" spans="1:4" x14ac:dyDescent="0.25">
      <c r="A296" t="s">
        <v>889</v>
      </c>
      <c r="B296" t="s">
        <v>294</v>
      </c>
      <c r="C296" t="str">
        <f t="shared" si="8"/>
        <v>$row['lodge_kitchen_8_11_1_C_a']</v>
      </c>
      <c r="D296">
        <f t="shared" ca="1" si="9"/>
        <v>0</v>
      </c>
    </row>
    <row r="297" spans="1:4" x14ac:dyDescent="0.25">
      <c r="A297" t="s">
        <v>889</v>
      </c>
      <c r="B297" t="s">
        <v>295</v>
      </c>
      <c r="C297" t="str">
        <f t="shared" si="8"/>
        <v>$row['lodge_kitchen_8_11_1_C_b']</v>
      </c>
      <c r="D297">
        <f t="shared" ca="1" si="9"/>
        <v>0</v>
      </c>
    </row>
    <row r="298" spans="1:4" x14ac:dyDescent="0.25">
      <c r="A298" t="s">
        <v>889</v>
      </c>
      <c r="B298" t="s">
        <v>296</v>
      </c>
      <c r="C298" t="str">
        <f t="shared" si="8"/>
        <v>$row['lodge_kitchen_8_11_1_C_c']</v>
      </c>
      <c r="D298">
        <f t="shared" ca="1" si="9"/>
        <v>0</v>
      </c>
    </row>
    <row r="299" spans="1:4" x14ac:dyDescent="0.25">
      <c r="A299" t="s">
        <v>889</v>
      </c>
      <c r="B299" t="s">
        <v>297</v>
      </c>
      <c r="C299" t="str">
        <f t="shared" si="8"/>
        <v>$row['lodge_kitchen_8_11_1_C_d']</v>
      </c>
      <c r="D299">
        <f t="shared" ca="1" si="9"/>
        <v>0</v>
      </c>
    </row>
    <row r="300" spans="1:4" x14ac:dyDescent="0.25">
      <c r="A300" t="s">
        <v>889</v>
      </c>
      <c r="B300" t="s">
        <v>298</v>
      </c>
      <c r="C300" t="str">
        <f t="shared" si="8"/>
        <v>$row['lodge_kitchen_8_11_1_C_e']</v>
      </c>
      <c r="D300">
        <f t="shared" ca="1" si="9"/>
        <v>0</v>
      </c>
    </row>
    <row r="301" spans="1:4" x14ac:dyDescent="0.25">
      <c r="A301" t="s">
        <v>889</v>
      </c>
      <c r="B301" t="s">
        <v>299</v>
      </c>
      <c r="C301" t="str">
        <f t="shared" si="8"/>
        <v>$row['lodge_kitchen_8_11_1_D_a']</v>
      </c>
      <c r="D301">
        <f t="shared" ca="1" si="9"/>
        <v>0</v>
      </c>
    </row>
    <row r="302" spans="1:4" x14ac:dyDescent="0.25">
      <c r="A302" t="s">
        <v>889</v>
      </c>
      <c r="B302" t="s">
        <v>300</v>
      </c>
      <c r="C302" t="str">
        <f t="shared" si="8"/>
        <v>$row['lodge_kitchen_8_11_1_D_b']</v>
      </c>
      <c r="D302">
        <f t="shared" ca="1" si="9"/>
        <v>0</v>
      </c>
    </row>
    <row r="303" spans="1:4" x14ac:dyDescent="0.25">
      <c r="A303" t="s">
        <v>889</v>
      </c>
      <c r="B303" t="s">
        <v>301</v>
      </c>
      <c r="C303" t="str">
        <f t="shared" si="8"/>
        <v>$row['lodge_kitchen_8_11_1_E']</v>
      </c>
      <c r="D303">
        <f t="shared" ca="1" si="9"/>
        <v>0</v>
      </c>
    </row>
    <row r="304" spans="1:4" x14ac:dyDescent="0.25">
      <c r="A304" t="s">
        <v>889</v>
      </c>
      <c r="B304" t="s">
        <v>302</v>
      </c>
      <c r="C304" t="str">
        <f t="shared" si="8"/>
        <v>$row['lodge_kitchen_8_12_1_A']</v>
      </c>
      <c r="D304" t="str">
        <f t="shared" si="9"/>
        <v>$row['lodge_kitchen_8_12_1_B']</v>
      </c>
    </row>
    <row r="305" spans="1:4" x14ac:dyDescent="0.25">
      <c r="A305" t="s">
        <v>890</v>
      </c>
      <c r="B305" t="s">
        <v>303</v>
      </c>
      <c r="C305" t="str">
        <f t="shared" si="8"/>
        <v>$row['lodge_kitchen_8_12_1_B']</v>
      </c>
      <c r="D305">
        <f t="shared" ca="1" si="9"/>
        <v>0</v>
      </c>
    </row>
    <row r="306" spans="1:4" x14ac:dyDescent="0.25">
      <c r="A306" t="s">
        <v>890</v>
      </c>
      <c r="B306" t="s">
        <v>304</v>
      </c>
      <c r="C306" t="str">
        <f t="shared" si="8"/>
        <v>$row['lodge_kitchen_8_12_1_C']</v>
      </c>
      <c r="D306">
        <f t="shared" ca="1" si="9"/>
        <v>0</v>
      </c>
    </row>
    <row r="307" spans="1:4" x14ac:dyDescent="0.25">
      <c r="A307" t="s">
        <v>890</v>
      </c>
      <c r="B307" t="s">
        <v>305</v>
      </c>
      <c r="C307" t="str">
        <f t="shared" si="8"/>
        <v>$row['lodge_guest_rooms_9_1_1_A']</v>
      </c>
      <c r="D307" t="str">
        <f t="shared" si="9"/>
        <v>$row['lodge_guest_rooms_9_2_1_A']</v>
      </c>
    </row>
    <row r="308" spans="1:4" x14ac:dyDescent="0.25">
      <c r="A308" t="s">
        <v>891</v>
      </c>
      <c r="B308" t="s">
        <v>306</v>
      </c>
      <c r="C308" t="str">
        <f t="shared" si="8"/>
        <v>$row['lodge_guest_rooms_9_2_1_A']</v>
      </c>
      <c r="D308" t="str">
        <f t="shared" si="9"/>
        <v>$row['lodge_guest_rooms_9_2_1_B']</v>
      </c>
    </row>
    <row r="309" spans="1:4" x14ac:dyDescent="0.25">
      <c r="A309" t="s">
        <v>892</v>
      </c>
      <c r="B309" t="s">
        <v>307</v>
      </c>
      <c r="C309" t="str">
        <f t="shared" si="8"/>
        <v>$row['lodge_guest_rooms_9_2_1_B']</v>
      </c>
      <c r="D309">
        <f t="shared" ca="1" si="9"/>
        <v>0</v>
      </c>
    </row>
    <row r="310" spans="1:4" x14ac:dyDescent="0.25">
      <c r="A310" t="s">
        <v>892</v>
      </c>
      <c r="B310" t="s">
        <v>308</v>
      </c>
      <c r="C310" t="str">
        <f t="shared" si="8"/>
        <v>$row['lodge_guest_rooms_9_3_1_A']</v>
      </c>
      <c r="D310" t="str">
        <f t="shared" si="9"/>
        <v>$row['lodge_guest_rooms_9_3_1_B']</v>
      </c>
    </row>
    <row r="311" spans="1:4" x14ac:dyDescent="0.25">
      <c r="A311" t="s">
        <v>893</v>
      </c>
      <c r="B311" t="s">
        <v>309</v>
      </c>
      <c r="C311" t="str">
        <f t="shared" si="8"/>
        <v>$row['lodge_guest_rooms_9_3_1_B']</v>
      </c>
      <c r="D311">
        <f t="shared" ca="1" si="9"/>
        <v>0</v>
      </c>
    </row>
    <row r="312" spans="1:4" x14ac:dyDescent="0.25">
      <c r="A312" t="s">
        <v>893</v>
      </c>
      <c r="B312" t="s">
        <v>310</v>
      </c>
      <c r="C312" t="str">
        <f t="shared" si="8"/>
        <v>$row['lodge_guest_rooms_9_4_1_A']</v>
      </c>
      <c r="D312" t="str">
        <f t="shared" si="9"/>
        <v>$row['lodge_guest_rooms_9_4_1_B_a']</v>
      </c>
    </row>
    <row r="313" spans="1:4" x14ac:dyDescent="0.25">
      <c r="A313" t="s">
        <v>894</v>
      </c>
      <c r="B313" t="s">
        <v>311</v>
      </c>
      <c r="C313" t="str">
        <f t="shared" si="8"/>
        <v>$row['lodge_guest_rooms_9_4_1_B_a']</v>
      </c>
      <c r="D313">
        <f t="shared" ca="1" si="9"/>
        <v>0</v>
      </c>
    </row>
    <row r="314" spans="1:4" x14ac:dyDescent="0.25">
      <c r="A314" t="s">
        <v>894</v>
      </c>
      <c r="B314" t="s">
        <v>312</v>
      </c>
      <c r="C314" t="str">
        <f t="shared" si="8"/>
        <v>$row['lodge_guest_rooms_9_4_1_B_b']</v>
      </c>
      <c r="D314">
        <f t="shared" ca="1" si="9"/>
        <v>0</v>
      </c>
    </row>
    <row r="315" spans="1:4" x14ac:dyDescent="0.25">
      <c r="A315" t="s">
        <v>894</v>
      </c>
      <c r="B315" t="s">
        <v>313</v>
      </c>
      <c r="C315" t="str">
        <f t="shared" si="8"/>
        <v>$row['lodge_guest_rooms_9_4_1_B_c']</v>
      </c>
      <c r="D315">
        <f t="shared" ca="1" si="9"/>
        <v>0</v>
      </c>
    </row>
    <row r="316" spans="1:4" x14ac:dyDescent="0.25">
      <c r="A316" t="s">
        <v>894</v>
      </c>
      <c r="B316" t="s">
        <v>314</v>
      </c>
      <c r="C316" t="str">
        <f t="shared" si="8"/>
        <v>$row['lodge_guest_rooms_9_4_1_B_d']</v>
      </c>
      <c r="D316">
        <f t="shared" ca="1" si="9"/>
        <v>0</v>
      </c>
    </row>
    <row r="317" spans="1:4" x14ac:dyDescent="0.25">
      <c r="A317" t="s">
        <v>894</v>
      </c>
      <c r="B317" t="s">
        <v>315</v>
      </c>
      <c r="C317" t="str">
        <f t="shared" si="8"/>
        <v>$row['lodge_guest_rooms_9_4_1_B_e']</v>
      </c>
      <c r="D317">
        <f t="shared" ca="1" si="9"/>
        <v>0</v>
      </c>
    </row>
    <row r="318" spans="1:4" x14ac:dyDescent="0.25">
      <c r="A318" t="s">
        <v>894</v>
      </c>
      <c r="B318" t="s">
        <v>316</v>
      </c>
      <c r="C318" t="str">
        <f t="shared" si="8"/>
        <v>$row['lodge_guest_rooms_9_4_1_B_f']</v>
      </c>
      <c r="D318">
        <f t="shared" ca="1" si="9"/>
        <v>0</v>
      </c>
    </row>
    <row r="319" spans="1:4" x14ac:dyDescent="0.25">
      <c r="A319" t="s">
        <v>894</v>
      </c>
      <c r="B319" t="s">
        <v>317</v>
      </c>
      <c r="C319" t="str">
        <f t="shared" si="8"/>
        <v>$row['lodge_guest_rooms_9_4_1_B_g']</v>
      </c>
      <c r="D319">
        <f t="shared" ca="1" si="9"/>
        <v>0</v>
      </c>
    </row>
    <row r="320" spans="1:4" x14ac:dyDescent="0.25">
      <c r="A320" t="s">
        <v>894</v>
      </c>
      <c r="B320" t="s">
        <v>318</v>
      </c>
      <c r="C320" t="str">
        <f t="shared" si="8"/>
        <v>$row['lodge_guest_rooms_9_4_1_B_h']</v>
      </c>
      <c r="D320">
        <f t="shared" ca="1" si="9"/>
        <v>0</v>
      </c>
    </row>
    <row r="321" spans="1:4" x14ac:dyDescent="0.25">
      <c r="A321" t="s">
        <v>894</v>
      </c>
      <c r="B321" t="s">
        <v>319</v>
      </c>
      <c r="C321" t="str">
        <f t="shared" si="8"/>
        <v>$row['lodge_guest_rooms_9_4_1_B_i']</v>
      </c>
      <c r="D321">
        <f t="shared" ca="1" si="9"/>
        <v>0</v>
      </c>
    </row>
    <row r="322" spans="1:4" x14ac:dyDescent="0.25">
      <c r="A322" t="s">
        <v>894</v>
      </c>
      <c r="B322" t="s">
        <v>320</v>
      </c>
      <c r="C322" t="str">
        <f t="shared" ref="C322:C385" si="10">CONCATENATE("$row['",B323,"']")</f>
        <v>$row['lodge_guest_rooms_9_4_1_B_j']</v>
      </c>
      <c r="D322">
        <f t="shared" ca="1" si="9"/>
        <v>0</v>
      </c>
    </row>
    <row r="323" spans="1:4" x14ac:dyDescent="0.25">
      <c r="A323" t="s">
        <v>894</v>
      </c>
      <c r="B323" t="s">
        <v>321</v>
      </c>
      <c r="C323" t="str">
        <f t="shared" si="10"/>
        <v>$row['lodge_guest_rooms_9_4_1_B_k']</v>
      </c>
      <c r="D323">
        <f t="shared" ref="D323:D386" ca="1" si="11" xml:space="preserve"> IF(A324&lt;&gt;A323,C324,D323 &amp; " + " &amp; C324)</f>
        <v>0</v>
      </c>
    </row>
    <row r="324" spans="1:4" x14ac:dyDescent="0.25">
      <c r="A324" t="s">
        <v>894</v>
      </c>
      <c r="B324" t="s">
        <v>322</v>
      </c>
      <c r="C324" t="str">
        <f t="shared" si="10"/>
        <v>$row['lodge_guest_rooms_9_4_1_B_l']</v>
      </c>
      <c r="D324">
        <f t="shared" ca="1" si="11"/>
        <v>0</v>
      </c>
    </row>
    <row r="325" spans="1:4" x14ac:dyDescent="0.25">
      <c r="A325" t="s">
        <v>894</v>
      </c>
      <c r="B325" t="s">
        <v>323</v>
      </c>
      <c r="C325" t="str">
        <f t="shared" si="10"/>
        <v>$row['lodge_guest_rooms_9_4_1_B_m']</v>
      </c>
      <c r="D325">
        <f t="shared" ca="1" si="11"/>
        <v>0</v>
      </c>
    </row>
    <row r="326" spans="1:4" x14ac:dyDescent="0.25">
      <c r="A326" t="s">
        <v>894</v>
      </c>
      <c r="B326" t="s">
        <v>324</v>
      </c>
      <c r="C326" t="str">
        <f t="shared" si="10"/>
        <v>$row['lodge_guest_rooms_9_4_1_B_n']</v>
      </c>
      <c r="D326">
        <f t="shared" ca="1" si="11"/>
        <v>0</v>
      </c>
    </row>
    <row r="327" spans="1:4" x14ac:dyDescent="0.25">
      <c r="A327" t="s">
        <v>894</v>
      </c>
      <c r="B327" t="s">
        <v>325</v>
      </c>
      <c r="C327" t="str">
        <f t="shared" si="10"/>
        <v>$row['lodge_guest_rooms_9_4_1_C']</v>
      </c>
      <c r="D327">
        <f t="shared" ca="1" si="11"/>
        <v>0</v>
      </c>
    </row>
    <row r="328" spans="1:4" x14ac:dyDescent="0.25">
      <c r="A328" t="s">
        <v>894</v>
      </c>
      <c r="B328" t="s">
        <v>326</v>
      </c>
      <c r="C328" t="str">
        <f t="shared" si="10"/>
        <v>$row['lodge_guest_rooms_9_4_1_D']</v>
      </c>
      <c r="D328">
        <f t="shared" ca="1" si="11"/>
        <v>0</v>
      </c>
    </row>
    <row r="329" spans="1:4" x14ac:dyDescent="0.25">
      <c r="A329" t="s">
        <v>894</v>
      </c>
      <c r="B329" t="s">
        <v>327</v>
      </c>
      <c r="C329" t="str">
        <f t="shared" si="10"/>
        <v>$row['lodge_guest_rooms_9_4_1_E']</v>
      </c>
      <c r="D329">
        <f t="shared" ca="1" si="11"/>
        <v>0</v>
      </c>
    </row>
    <row r="330" spans="1:4" x14ac:dyDescent="0.25">
      <c r="A330" t="s">
        <v>894</v>
      </c>
      <c r="B330" t="s">
        <v>328</v>
      </c>
      <c r="C330" t="str">
        <f t="shared" si="10"/>
        <v>$row['lodge_guest_rooms_9_4_1_F']</v>
      </c>
      <c r="D330">
        <f t="shared" ca="1" si="11"/>
        <v>0</v>
      </c>
    </row>
    <row r="331" spans="1:4" x14ac:dyDescent="0.25">
      <c r="A331" t="s">
        <v>894</v>
      </c>
      <c r="B331" t="s">
        <v>329</v>
      </c>
      <c r="C331" t="str">
        <f t="shared" si="10"/>
        <v>$row['lodge_guest_rooms_9_4_1_G']</v>
      </c>
      <c r="D331">
        <f t="shared" ca="1" si="11"/>
        <v>0</v>
      </c>
    </row>
    <row r="332" spans="1:4" x14ac:dyDescent="0.25">
      <c r="A332" t="s">
        <v>894</v>
      </c>
      <c r="B332" t="s">
        <v>330</v>
      </c>
      <c r="C332" t="str">
        <f t="shared" si="10"/>
        <v>$row['lodge_guest_rooms_9_5_1_A']</v>
      </c>
      <c r="D332" t="str">
        <f t="shared" si="11"/>
        <v>$row['lodge_guest_rooms_9_5_1_B_a']</v>
      </c>
    </row>
    <row r="333" spans="1:4" x14ac:dyDescent="0.25">
      <c r="A333" t="s">
        <v>895</v>
      </c>
      <c r="B333" t="s">
        <v>331</v>
      </c>
      <c r="C333" t="str">
        <f t="shared" si="10"/>
        <v>$row['lodge_guest_rooms_9_5_1_B_a']</v>
      </c>
      <c r="D333">
        <f t="shared" ca="1" si="11"/>
        <v>0</v>
      </c>
    </row>
    <row r="334" spans="1:4" x14ac:dyDescent="0.25">
      <c r="A334" t="s">
        <v>895</v>
      </c>
      <c r="B334" t="s">
        <v>332</v>
      </c>
      <c r="C334" t="str">
        <f t="shared" si="10"/>
        <v>$row['lodge_guest_rooms_9_5_1_B_b']</v>
      </c>
      <c r="D334">
        <f t="shared" ca="1" si="11"/>
        <v>0</v>
      </c>
    </row>
    <row r="335" spans="1:4" x14ac:dyDescent="0.25">
      <c r="A335" t="s">
        <v>895</v>
      </c>
      <c r="B335" t="s">
        <v>333</v>
      </c>
      <c r="C335" t="str">
        <f t="shared" si="10"/>
        <v>$row['lodge_guest_rooms_9_5_1_B_c']</v>
      </c>
      <c r="D335">
        <f t="shared" ca="1" si="11"/>
        <v>0</v>
      </c>
    </row>
    <row r="336" spans="1:4" x14ac:dyDescent="0.25">
      <c r="A336" t="s">
        <v>895</v>
      </c>
      <c r="B336" t="s">
        <v>334</v>
      </c>
      <c r="C336" t="str">
        <f t="shared" si="10"/>
        <v>$row['lodge_guest_rooms_9_5_1_B_d']</v>
      </c>
      <c r="D336">
        <f t="shared" ca="1" si="11"/>
        <v>0</v>
      </c>
    </row>
    <row r="337" spans="1:4" x14ac:dyDescent="0.25">
      <c r="A337" t="s">
        <v>895</v>
      </c>
      <c r="B337" t="s">
        <v>335</v>
      </c>
      <c r="C337" t="str">
        <f t="shared" si="10"/>
        <v>$row['lodge_guest_rooms_9_5_1_C']</v>
      </c>
      <c r="D337">
        <f t="shared" ca="1" si="11"/>
        <v>0</v>
      </c>
    </row>
    <row r="338" spans="1:4" x14ac:dyDescent="0.25">
      <c r="A338" t="s">
        <v>895</v>
      </c>
      <c r="B338" t="s">
        <v>336</v>
      </c>
      <c r="C338" t="str">
        <f t="shared" si="10"/>
        <v>$row['lodge_guest_rooms_9_5_1_D']</v>
      </c>
      <c r="D338">
        <f t="shared" ca="1" si="11"/>
        <v>0</v>
      </c>
    </row>
    <row r="339" spans="1:4" x14ac:dyDescent="0.25">
      <c r="A339" t="s">
        <v>895</v>
      </c>
      <c r="B339" t="s">
        <v>337</v>
      </c>
      <c r="C339" t="str">
        <f t="shared" si="10"/>
        <v>$row['lodge_guest_rooms_9_6_1_A']</v>
      </c>
      <c r="D339" t="str">
        <f t="shared" si="11"/>
        <v>$row['lodge_guest_rooms_9_6_1_B']</v>
      </c>
    </row>
    <row r="340" spans="1:4" x14ac:dyDescent="0.25">
      <c r="A340" t="s">
        <v>896</v>
      </c>
      <c r="B340" t="s">
        <v>338</v>
      </c>
      <c r="C340" t="str">
        <f t="shared" si="10"/>
        <v>$row['lodge_guest_rooms_9_6_1_B']</v>
      </c>
      <c r="D340">
        <f t="shared" ca="1" si="11"/>
        <v>0</v>
      </c>
    </row>
    <row r="341" spans="1:4" x14ac:dyDescent="0.25">
      <c r="A341" t="s">
        <v>896</v>
      </c>
      <c r="B341" t="s">
        <v>339</v>
      </c>
      <c r="C341" t="str">
        <f t="shared" si="10"/>
        <v>$row['lodge_guest_rooms_9_7_1_A']</v>
      </c>
      <c r="D341" t="str">
        <f t="shared" si="11"/>
        <v>$row['lodge_guest_rooms_9_7_1_B']</v>
      </c>
    </row>
    <row r="342" spans="1:4" x14ac:dyDescent="0.25">
      <c r="A342" t="s">
        <v>897</v>
      </c>
      <c r="B342" t="s">
        <v>340</v>
      </c>
      <c r="C342" t="str">
        <f t="shared" si="10"/>
        <v>$row['lodge_guest_rooms_9_7_1_B']</v>
      </c>
      <c r="D342">
        <f t="shared" ca="1" si="11"/>
        <v>0</v>
      </c>
    </row>
    <row r="343" spans="1:4" x14ac:dyDescent="0.25">
      <c r="A343" t="s">
        <v>897</v>
      </c>
      <c r="B343" t="s">
        <v>341</v>
      </c>
      <c r="C343" t="str">
        <f t="shared" si="10"/>
        <v>$row['lodge_guest_rooms_9_7_1_C']</v>
      </c>
      <c r="D343">
        <f t="shared" ca="1" si="11"/>
        <v>0</v>
      </c>
    </row>
    <row r="344" spans="1:4" x14ac:dyDescent="0.25">
      <c r="A344" t="s">
        <v>897</v>
      </c>
      <c r="B344" t="s">
        <v>342</v>
      </c>
      <c r="C344" t="str">
        <f t="shared" si="10"/>
        <v>$row['lodge_guest_rooms_9_7_1_D']</v>
      </c>
      <c r="D344">
        <f t="shared" ca="1" si="11"/>
        <v>0</v>
      </c>
    </row>
    <row r="345" spans="1:4" x14ac:dyDescent="0.25">
      <c r="A345" t="s">
        <v>897</v>
      </c>
      <c r="B345" t="s">
        <v>343</v>
      </c>
      <c r="C345" t="str">
        <f t="shared" si="10"/>
        <v>$row['lodge_guest_rooms_9_7_1_E']</v>
      </c>
      <c r="D345">
        <f t="shared" ca="1" si="11"/>
        <v>0</v>
      </c>
    </row>
    <row r="346" spans="1:4" x14ac:dyDescent="0.25">
      <c r="A346" t="s">
        <v>897</v>
      </c>
      <c r="B346" t="s">
        <v>344</v>
      </c>
      <c r="C346" t="str">
        <f t="shared" si="10"/>
        <v>$row['lodge_guest_rooms_9_8_1_A']</v>
      </c>
      <c r="D346" t="str">
        <f t="shared" si="11"/>
        <v>$row['lodge_guest_rooms_9_8_1_B']</v>
      </c>
    </row>
    <row r="347" spans="1:4" x14ac:dyDescent="0.25">
      <c r="A347" t="s">
        <v>898</v>
      </c>
      <c r="B347" t="s">
        <v>345</v>
      </c>
      <c r="C347" t="str">
        <f t="shared" si="10"/>
        <v>$row['lodge_guest_rooms_9_8_1_B']</v>
      </c>
      <c r="D347">
        <f t="shared" ca="1" si="11"/>
        <v>0</v>
      </c>
    </row>
    <row r="348" spans="1:4" x14ac:dyDescent="0.25">
      <c r="A348" t="s">
        <v>898</v>
      </c>
      <c r="B348" t="s">
        <v>346</v>
      </c>
      <c r="C348" t="str">
        <f t="shared" si="10"/>
        <v>$row['lodge_guest_rooms_9_8_1_C']</v>
      </c>
      <c r="D348">
        <f t="shared" ca="1" si="11"/>
        <v>0</v>
      </c>
    </row>
    <row r="349" spans="1:4" x14ac:dyDescent="0.25">
      <c r="A349" t="s">
        <v>898</v>
      </c>
      <c r="B349" t="s">
        <v>347</v>
      </c>
      <c r="C349" t="str">
        <f t="shared" si="10"/>
        <v>$row['lodge_guest_rooms_9_8_1_D']</v>
      </c>
      <c r="D349">
        <f t="shared" ca="1" si="11"/>
        <v>0</v>
      </c>
    </row>
    <row r="350" spans="1:4" x14ac:dyDescent="0.25">
      <c r="A350" t="s">
        <v>898</v>
      </c>
      <c r="B350" t="s">
        <v>348</v>
      </c>
      <c r="C350" t="str">
        <f t="shared" si="10"/>
        <v>$row['lodge_guest_rooms_9_8_1_E']</v>
      </c>
      <c r="D350">
        <f t="shared" ca="1" si="11"/>
        <v>0</v>
      </c>
    </row>
    <row r="351" spans="1:4" x14ac:dyDescent="0.25">
      <c r="A351" t="s">
        <v>898</v>
      </c>
      <c r="B351" t="s">
        <v>349</v>
      </c>
      <c r="C351" t="str">
        <f t="shared" si="10"/>
        <v>$row['lodge_guest_rooms_9_9_1_A']</v>
      </c>
      <c r="D351" t="str">
        <f t="shared" si="11"/>
        <v>$row['lodge_guest_rooms_9_9_1_B_a']</v>
      </c>
    </row>
    <row r="352" spans="1:4" x14ac:dyDescent="0.25">
      <c r="A352" t="s">
        <v>899</v>
      </c>
      <c r="B352" t="s">
        <v>350</v>
      </c>
      <c r="C352" t="str">
        <f t="shared" si="10"/>
        <v>$row['lodge_guest_rooms_9_9_1_B_a']</v>
      </c>
      <c r="D352">
        <f t="shared" ca="1" si="11"/>
        <v>0</v>
      </c>
    </row>
    <row r="353" spans="1:4" x14ac:dyDescent="0.25">
      <c r="A353" t="s">
        <v>899</v>
      </c>
      <c r="B353" t="s">
        <v>351</v>
      </c>
      <c r="C353" t="str">
        <f t="shared" si="10"/>
        <v>$row['lodge_guest_rooms_9_9_1_B_b']</v>
      </c>
      <c r="D353">
        <f t="shared" ca="1" si="11"/>
        <v>0</v>
      </c>
    </row>
    <row r="354" spans="1:4" x14ac:dyDescent="0.25">
      <c r="A354" t="s">
        <v>899</v>
      </c>
      <c r="B354" t="s">
        <v>352</v>
      </c>
      <c r="C354" t="str">
        <f t="shared" si="10"/>
        <v>$row['lodge_guest_rooms_9_9_1_B_c']</v>
      </c>
      <c r="D354">
        <f t="shared" ca="1" si="11"/>
        <v>0</v>
      </c>
    </row>
    <row r="355" spans="1:4" x14ac:dyDescent="0.25">
      <c r="A355" t="s">
        <v>899</v>
      </c>
      <c r="B355" t="s">
        <v>353</v>
      </c>
      <c r="C355" t="str">
        <f t="shared" si="10"/>
        <v>$row['lodge_guest_rooms_9_9_1_B_d']</v>
      </c>
      <c r="D355">
        <f t="shared" ca="1" si="11"/>
        <v>0</v>
      </c>
    </row>
    <row r="356" spans="1:4" x14ac:dyDescent="0.25">
      <c r="A356" t="s">
        <v>899</v>
      </c>
      <c r="B356" t="s">
        <v>354</v>
      </c>
      <c r="C356" t="str">
        <f t="shared" si="10"/>
        <v>$row['lodge_guest_rooms_9_9_1_B_e']</v>
      </c>
      <c r="D356">
        <f t="shared" ca="1" si="11"/>
        <v>0</v>
      </c>
    </row>
    <row r="357" spans="1:4" x14ac:dyDescent="0.25">
      <c r="A357" t="s">
        <v>899</v>
      </c>
      <c r="B357" t="s">
        <v>355</v>
      </c>
      <c r="C357" t="str">
        <f t="shared" si="10"/>
        <v>$row['lodge_guest_rooms_9_9_1_B_f']</v>
      </c>
      <c r="D357">
        <f t="shared" ca="1" si="11"/>
        <v>0</v>
      </c>
    </row>
    <row r="358" spans="1:4" x14ac:dyDescent="0.25">
      <c r="A358" t="s">
        <v>899</v>
      </c>
      <c r="B358" t="s">
        <v>356</v>
      </c>
      <c r="C358" t="str">
        <f t="shared" si="10"/>
        <v>$row['lodge_guest_rooms_9_9_1_C_a']</v>
      </c>
      <c r="D358">
        <f t="shared" ca="1" si="11"/>
        <v>0</v>
      </c>
    </row>
    <row r="359" spans="1:4" x14ac:dyDescent="0.25">
      <c r="A359" t="s">
        <v>899</v>
      </c>
      <c r="B359" t="s">
        <v>357</v>
      </c>
      <c r="C359" t="str">
        <f t="shared" si="10"/>
        <v>$row['lodge_guest_rooms_9_9_1_C_b']</v>
      </c>
      <c r="D359">
        <f t="shared" ca="1" si="11"/>
        <v>0</v>
      </c>
    </row>
    <row r="360" spans="1:4" x14ac:dyDescent="0.25">
      <c r="A360" t="s">
        <v>899</v>
      </c>
      <c r="B360" t="s">
        <v>358</v>
      </c>
      <c r="C360" t="str">
        <f t="shared" si="10"/>
        <v>$row['lodge_guest_rooms_9_9_1_D']</v>
      </c>
      <c r="D360">
        <f t="shared" ca="1" si="11"/>
        <v>0</v>
      </c>
    </row>
    <row r="361" spans="1:4" x14ac:dyDescent="0.25">
      <c r="A361" t="s">
        <v>899</v>
      </c>
      <c r="B361" t="s">
        <v>359</v>
      </c>
      <c r="C361" t="str">
        <f t="shared" si="10"/>
        <v>$row['lodge_guest_rooms_9_10_1_A']</v>
      </c>
      <c r="D361" t="str">
        <f t="shared" si="11"/>
        <v>$row['lodge_guest_rooms_9_11_1_A_a']</v>
      </c>
    </row>
    <row r="362" spans="1:4" x14ac:dyDescent="0.25">
      <c r="A362" t="s">
        <v>900</v>
      </c>
      <c r="B362" t="s">
        <v>360</v>
      </c>
      <c r="C362" t="str">
        <f t="shared" si="10"/>
        <v>$row['lodge_guest_rooms_9_11_1_A_a']</v>
      </c>
      <c r="D362" t="str">
        <f t="shared" si="11"/>
        <v>$row['lodge_guest_rooms_9_11_1_A_b']</v>
      </c>
    </row>
    <row r="363" spans="1:4" x14ac:dyDescent="0.25">
      <c r="A363" t="s">
        <v>901</v>
      </c>
      <c r="B363" t="s">
        <v>361</v>
      </c>
      <c r="C363" t="str">
        <f t="shared" si="10"/>
        <v>$row['lodge_guest_rooms_9_11_1_A_b']</v>
      </c>
      <c r="D363">
        <f t="shared" ca="1" si="11"/>
        <v>0</v>
      </c>
    </row>
    <row r="364" spans="1:4" x14ac:dyDescent="0.25">
      <c r="A364" t="s">
        <v>901</v>
      </c>
      <c r="B364" t="s">
        <v>362</v>
      </c>
      <c r="C364" t="str">
        <f t="shared" si="10"/>
        <v>$row['lodge_guest_rooms_9_11_1_A_c']</v>
      </c>
      <c r="D364">
        <f t="shared" ca="1" si="11"/>
        <v>0</v>
      </c>
    </row>
    <row r="365" spans="1:4" x14ac:dyDescent="0.25">
      <c r="A365" t="s">
        <v>901</v>
      </c>
      <c r="B365" t="s">
        <v>363</v>
      </c>
      <c r="C365" t="str">
        <f t="shared" si="10"/>
        <v>$row['lodge_guest_rooms_9_11_1_A_d']</v>
      </c>
      <c r="D365">
        <f t="shared" ca="1" si="11"/>
        <v>0</v>
      </c>
    </row>
    <row r="366" spans="1:4" x14ac:dyDescent="0.25">
      <c r="A366" t="s">
        <v>901</v>
      </c>
      <c r="B366" t="s">
        <v>364</v>
      </c>
      <c r="C366" t="str">
        <f t="shared" si="10"/>
        <v>$row['lodge_guest_rooms_9_11_1_A_e']</v>
      </c>
      <c r="D366">
        <f t="shared" ca="1" si="11"/>
        <v>0</v>
      </c>
    </row>
    <row r="367" spans="1:4" x14ac:dyDescent="0.25">
      <c r="A367" t="s">
        <v>901</v>
      </c>
      <c r="B367" t="s">
        <v>365</v>
      </c>
      <c r="C367" t="str">
        <f t="shared" si="10"/>
        <v>$row['lodge_guest_rooms_9_11_1_B_a']</v>
      </c>
      <c r="D367">
        <f t="shared" ca="1" si="11"/>
        <v>0</v>
      </c>
    </row>
    <row r="368" spans="1:4" x14ac:dyDescent="0.25">
      <c r="A368" t="s">
        <v>901</v>
      </c>
      <c r="B368" t="s">
        <v>366</v>
      </c>
      <c r="C368" t="str">
        <f t="shared" si="10"/>
        <v>$row['lodge_guest_rooms_9_11_1_B_b']</v>
      </c>
      <c r="D368">
        <f t="shared" ca="1" si="11"/>
        <v>0</v>
      </c>
    </row>
    <row r="369" spans="1:4" x14ac:dyDescent="0.25">
      <c r="A369" t="s">
        <v>901</v>
      </c>
      <c r="B369" t="s">
        <v>367</v>
      </c>
      <c r="C369" t="str">
        <f t="shared" si="10"/>
        <v>$row['lodge_guest_rooms_9_11_1_B_c']</v>
      </c>
      <c r="D369">
        <f t="shared" ca="1" si="11"/>
        <v>0</v>
      </c>
    </row>
    <row r="370" spans="1:4" x14ac:dyDescent="0.25">
      <c r="A370" t="s">
        <v>901</v>
      </c>
      <c r="B370" t="s">
        <v>368</v>
      </c>
      <c r="C370" t="str">
        <f t="shared" si="10"/>
        <v>$row['lodge_guest_rooms_9_11_1_B_d']</v>
      </c>
      <c r="D370">
        <f t="shared" ca="1" si="11"/>
        <v>0</v>
      </c>
    </row>
    <row r="371" spans="1:4" x14ac:dyDescent="0.25">
      <c r="A371" t="s">
        <v>901</v>
      </c>
      <c r="B371" t="s">
        <v>369</v>
      </c>
      <c r="C371" t="str">
        <f t="shared" si="10"/>
        <v>$row['lodge_guest_rooms_9_11_1_C']</v>
      </c>
      <c r="D371">
        <f t="shared" ca="1" si="11"/>
        <v>0</v>
      </c>
    </row>
    <row r="372" spans="1:4" x14ac:dyDescent="0.25">
      <c r="A372" t="s">
        <v>901</v>
      </c>
      <c r="B372" t="s">
        <v>370</v>
      </c>
      <c r="C372" t="str">
        <f t="shared" si="10"/>
        <v>$row['lodge_guest_rooms_9_12_1_A']</v>
      </c>
      <c r="D372" t="str">
        <f t="shared" si="11"/>
        <v>$row['lodge_guest_rooms_9_12_1_B']</v>
      </c>
    </row>
    <row r="373" spans="1:4" x14ac:dyDescent="0.25">
      <c r="A373" t="s">
        <v>902</v>
      </c>
      <c r="B373" t="s">
        <v>371</v>
      </c>
      <c r="C373" t="str">
        <f t="shared" si="10"/>
        <v>$row['lodge_guest_rooms_9_12_1_B']</v>
      </c>
      <c r="D373">
        <f t="shared" ca="1" si="11"/>
        <v>0</v>
      </c>
    </row>
    <row r="374" spans="1:4" x14ac:dyDescent="0.25">
      <c r="A374" t="s">
        <v>902</v>
      </c>
      <c r="B374" t="s">
        <v>372</v>
      </c>
      <c r="C374" t="str">
        <f t="shared" si="10"/>
        <v>$row['lodge_guest_rooms_9_12_1_C']</v>
      </c>
      <c r="D374">
        <f t="shared" ca="1" si="11"/>
        <v>0</v>
      </c>
    </row>
    <row r="375" spans="1:4" x14ac:dyDescent="0.25">
      <c r="A375" t="s">
        <v>902</v>
      </c>
      <c r="B375" t="s">
        <v>373</v>
      </c>
      <c r="C375" t="str">
        <f t="shared" si="10"/>
        <v>$row['lodge_guest_rooms_9_12_1_D']</v>
      </c>
      <c r="D375">
        <f t="shared" ca="1" si="11"/>
        <v>0</v>
      </c>
    </row>
    <row r="376" spans="1:4" x14ac:dyDescent="0.25">
      <c r="A376" t="s">
        <v>902</v>
      </c>
      <c r="B376" t="s">
        <v>374</v>
      </c>
      <c r="C376" t="str">
        <f t="shared" si="10"/>
        <v>$row['lodge_guest_rooms_9_12_1_E']</v>
      </c>
      <c r="D376">
        <f t="shared" ca="1" si="11"/>
        <v>0</v>
      </c>
    </row>
    <row r="377" spans="1:4" x14ac:dyDescent="0.25">
      <c r="A377" t="s">
        <v>902</v>
      </c>
      <c r="B377" t="s">
        <v>375</v>
      </c>
      <c r="C377" t="str">
        <f t="shared" si="10"/>
        <v>$row['lodge_guest_rooms_9_12_1_F']</v>
      </c>
      <c r="D377">
        <f t="shared" ca="1" si="11"/>
        <v>0</v>
      </c>
    </row>
    <row r="378" spans="1:4" x14ac:dyDescent="0.25">
      <c r="A378" t="s">
        <v>902</v>
      </c>
      <c r="B378" t="s">
        <v>376</v>
      </c>
      <c r="C378" t="str">
        <f t="shared" si="10"/>
        <v>$row['lodge_guest_rooms_9_12_1_G']</v>
      </c>
      <c r="D378">
        <f t="shared" ca="1" si="11"/>
        <v>0</v>
      </c>
    </row>
    <row r="379" spans="1:4" x14ac:dyDescent="0.25">
      <c r="A379" t="s">
        <v>902</v>
      </c>
      <c r="B379" t="s">
        <v>377</v>
      </c>
      <c r="C379" t="str">
        <f t="shared" si="10"/>
        <v>$row['lodge_guest_rooms_9_13_1_A']</v>
      </c>
      <c r="D379" t="str">
        <f t="shared" si="11"/>
        <v>$row['lodge_guest_rooms_9_13_1_B']</v>
      </c>
    </row>
    <row r="380" spans="1:4" x14ac:dyDescent="0.25">
      <c r="A380" t="s">
        <v>903</v>
      </c>
      <c r="B380" t="s">
        <v>378</v>
      </c>
      <c r="C380" t="str">
        <f t="shared" si="10"/>
        <v>$row['lodge_guest_rooms_9_13_1_B']</v>
      </c>
      <c r="D380">
        <f t="shared" ca="1" si="11"/>
        <v>0</v>
      </c>
    </row>
    <row r="381" spans="1:4" x14ac:dyDescent="0.25">
      <c r="A381" t="s">
        <v>903</v>
      </c>
      <c r="B381" t="s">
        <v>379</v>
      </c>
      <c r="C381" t="str">
        <f t="shared" si="10"/>
        <v>$row['lodge_guest_rooms_9_13_1_C']</v>
      </c>
      <c r="D381">
        <f t="shared" ca="1" si="11"/>
        <v>0</v>
      </c>
    </row>
    <row r="382" spans="1:4" x14ac:dyDescent="0.25">
      <c r="A382" t="s">
        <v>903</v>
      </c>
      <c r="B382" t="s">
        <v>380</v>
      </c>
      <c r="C382" t="str">
        <f t="shared" si="10"/>
        <v>$row['lodge_guest_rooms_9_14_1_A']</v>
      </c>
      <c r="D382" t="str">
        <f t="shared" si="11"/>
        <v>$row['lodge_guest_rooms_9_14_1_B_a']</v>
      </c>
    </row>
    <row r="383" spans="1:4" x14ac:dyDescent="0.25">
      <c r="A383" t="s">
        <v>904</v>
      </c>
      <c r="B383" t="s">
        <v>381</v>
      </c>
      <c r="C383" t="str">
        <f t="shared" si="10"/>
        <v>$row['lodge_guest_rooms_9_14_1_B_a']</v>
      </c>
      <c r="D383">
        <f t="shared" ca="1" si="11"/>
        <v>0</v>
      </c>
    </row>
    <row r="384" spans="1:4" x14ac:dyDescent="0.25">
      <c r="A384" t="s">
        <v>904</v>
      </c>
      <c r="B384" t="s">
        <v>382</v>
      </c>
      <c r="C384" t="str">
        <f t="shared" si="10"/>
        <v>$row['lodge_guest_rooms_9_14_1_B_b']</v>
      </c>
      <c r="D384">
        <f t="shared" ca="1" si="11"/>
        <v>0</v>
      </c>
    </row>
    <row r="385" spans="1:4" x14ac:dyDescent="0.25">
      <c r="A385" t="s">
        <v>904</v>
      </c>
      <c r="B385" t="s">
        <v>383</v>
      </c>
      <c r="C385" t="str">
        <f t="shared" si="10"/>
        <v>$row['lodge_guest_rooms_9_14_1_B_c']</v>
      </c>
      <c r="D385">
        <f t="shared" ca="1" si="11"/>
        <v>0</v>
      </c>
    </row>
    <row r="386" spans="1:4" x14ac:dyDescent="0.25">
      <c r="A386" t="s">
        <v>904</v>
      </c>
      <c r="B386" t="s">
        <v>384</v>
      </c>
      <c r="C386" t="str">
        <f t="shared" ref="C386:C449" si="12">CONCATENATE("$row['",B387,"']")</f>
        <v>$row['lodge_guest_rooms_9_14_1_C']</v>
      </c>
      <c r="D386">
        <f t="shared" ca="1" si="11"/>
        <v>0</v>
      </c>
    </row>
    <row r="387" spans="1:4" x14ac:dyDescent="0.25">
      <c r="A387" t="s">
        <v>904</v>
      </c>
      <c r="B387" t="s">
        <v>385</v>
      </c>
      <c r="C387" t="str">
        <f t="shared" si="12"/>
        <v>$row['lodge_guest_rooms_9_15_1_A_a']</v>
      </c>
      <c r="D387" t="str">
        <f t="shared" ref="D387:D450" si="13" xml:space="preserve"> IF(A388&lt;&gt;A387,C388,D387 &amp; " + " &amp; C388)</f>
        <v>$row['lodge_guest_rooms_9_15_1_A_b']</v>
      </c>
    </row>
    <row r="388" spans="1:4" x14ac:dyDescent="0.25">
      <c r="A388" t="s">
        <v>905</v>
      </c>
      <c r="B388" t="s">
        <v>386</v>
      </c>
      <c r="C388" t="str">
        <f t="shared" si="12"/>
        <v>$row['lodge_guest_rooms_9_15_1_A_b']</v>
      </c>
      <c r="D388">
        <f t="shared" ca="1" si="13"/>
        <v>0</v>
      </c>
    </row>
    <row r="389" spans="1:4" x14ac:dyDescent="0.25">
      <c r="A389" t="s">
        <v>905</v>
      </c>
      <c r="B389" t="s">
        <v>387</v>
      </c>
      <c r="C389" t="str">
        <f t="shared" si="12"/>
        <v>$row['lodge_guest_rooms_9_15_1_A_c']</v>
      </c>
      <c r="D389">
        <f t="shared" ca="1" si="13"/>
        <v>0</v>
      </c>
    </row>
    <row r="390" spans="1:4" x14ac:dyDescent="0.25">
      <c r="A390" t="s">
        <v>905</v>
      </c>
      <c r="B390" t="s">
        <v>388</v>
      </c>
      <c r="C390" t="str">
        <f t="shared" si="12"/>
        <v>$row['lodge_guest_rooms_9_15_1_A_d']</v>
      </c>
      <c r="D390">
        <f t="shared" ca="1" si="13"/>
        <v>0</v>
      </c>
    </row>
    <row r="391" spans="1:4" x14ac:dyDescent="0.25">
      <c r="A391" t="s">
        <v>905</v>
      </c>
      <c r="B391" t="s">
        <v>389</v>
      </c>
      <c r="C391" t="str">
        <f t="shared" si="12"/>
        <v>$row['lodge_guest_rooms_9_15_1_A_e']</v>
      </c>
      <c r="D391">
        <f t="shared" ca="1" si="13"/>
        <v>0</v>
      </c>
    </row>
    <row r="392" spans="1:4" x14ac:dyDescent="0.25">
      <c r="A392" t="s">
        <v>905</v>
      </c>
      <c r="B392" t="s">
        <v>390</v>
      </c>
      <c r="C392" t="str">
        <f t="shared" si="12"/>
        <v>$row['lodge_guest_rooms_9_15_1_A_f']</v>
      </c>
      <c r="D392">
        <f t="shared" ca="1" si="13"/>
        <v>0</v>
      </c>
    </row>
    <row r="393" spans="1:4" x14ac:dyDescent="0.25">
      <c r="A393" t="s">
        <v>905</v>
      </c>
      <c r="B393" t="s">
        <v>391</v>
      </c>
      <c r="C393" t="str">
        <f t="shared" si="12"/>
        <v>$row['lodge_guest_rooms_9_15_1_A_g']</v>
      </c>
      <c r="D393">
        <f t="shared" ca="1" si="13"/>
        <v>0</v>
      </c>
    </row>
    <row r="394" spans="1:4" x14ac:dyDescent="0.25">
      <c r="A394" t="s">
        <v>905</v>
      </c>
      <c r="B394" t="s">
        <v>392</v>
      </c>
      <c r="C394" t="str">
        <f t="shared" si="12"/>
        <v>$row['lodge_guest_rooms_9_15_1_A_h']</v>
      </c>
      <c r="D394">
        <f t="shared" ca="1" si="13"/>
        <v>0</v>
      </c>
    </row>
    <row r="395" spans="1:4" x14ac:dyDescent="0.25">
      <c r="A395" t="s">
        <v>905</v>
      </c>
      <c r="B395" t="s">
        <v>393</v>
      </c>
      <c r="C395" t="str">
        <f t="shared" si="12"/>
        <v>$row['lodge_guest_rooms_9_15_1_A_i']</v>
      </c>
      <c r="D395">
        <f t="shared" ca="1" si="13"/>
        <v>0</v>
      </c>
    </row>
    <row r="396" spans="1:4" x14ac:dyDescent="0.25">
      <c r="A396" t="s">
        <v>905</v>
      </c>
      <c r="B396" t="s">
        <v>394</v>
      </c>
      <c r="C396" t="str">
        <f t="shared" si="12"/>
        <v>$row['lodge_guest_rooms_9_15_1_A_j']</v>
      </c>
      <c r="D396">
        <f t="shared" ca="1" si="13"/>
        <v>0</v>
      </c>
    </row>
    <row r="397" spans="1:4" x14ac:dyDescent="0.25">
      <c r="A397" t="s">
        <v>905</v>
      </c>
      <c r="B397" t="s">
        <v>395</v>
      </c>
      <c r="C397" t="str">
        <f t="shared" si="12"/>
        <v>$row['lodge_guest_rooms_9_15_1_A_k']</v>
      </c>
      <c r="D397">
        <f t="shared" ca="1" si="13"/>
        <v>0</v>
      </c>
    </row>
    <row r="398" spans="1:4" x14ac:dyDescent="0.25">
      <c r="A398" t="s">
        <v>905</v>
      </c>
      <c r="B398" t="s">
        <v>396</v>
      </c>
      <c r="C398" t="str">
        <f t="shared" si="12"/>
        <v>$row['lodge_guest_rooms_9_15_1_A_l']</v>
      </c>
      <c r="D398">
        <f t="shared" ca="1" si="13"/>
        <v>0</v>
      </c>
    </row>
    <row r="399" spans="1:4" x14ac:dyDescent="0.25">
      <c r="A399" t="s">
        <v>905</v>
      </c>
      <c r="B399" t="s">
        <v>397</v>
      </c>
      <c r="C399" t="str">
        <f t="shared" si="12"/>
        <v>$row['lodge_guest_rooms_9_15_1_A_m']</v>
      </c>
      <c r="D399">
        <f t="shared" ca="1" si="13"/>
        <v>0</v>
      </c>
    </row>
    <row r="400" spans="1:4" x14ac:dyDescent="0.25">
      <c r="A400" t="s">
        <v>905</v>
      </c>
      <c r="B400" t="s">
        <v>398</v>
      </c>
      <c r="C400" t="str">
        <f t="shared" si="12"/>
        <v>$row['lodge_guest_rooms_9_15_1_A_n']</v>
      </c>
      <c r="D400">
        <f t="shared" ca="1" si="13"/>
        <v>0</v>
      </c>
    </row>
    <row r="401" spans="1:4" x14ac:dyDescent="0.25">
      <c r="A401" t="s">
        <v>905</v>
      </c>
      <c r="B401" t="s">
        <v>399</v>
      </c>
      <c r="C401" t="str">
        <f t="shared" si="12"/>
        <v>$row['lodge_guest_rooms_9_15_1_A_o']</v>
      </c>
      <c r="D401">
        <f t="shared" ca="1" si="13"/>
        <v>0</v>
      </c>
    </row>
    <row r="402" spans="1:4" x14ac:dyDescent="0.25">
      <c r="A402" t="s">
        <v>905</v>
      </c>
      <c r="B402" t="s">
        <v>400</v>
      </c>
      <c r="C402" t="str">
        <f t="shared" si="12"/>
        <v>$row['lodge_guest_rooms_9_15_1_A_p']</v>
      </c>
      <c r="D402">
        <f t="shared" ca="1" si="13"/>
        <v>0</v>
      </c>
    </row>
    <row r="403" spans="1:4" x14ac:dyDescent="0.25">
      <c r="A403" t="s">
        <v>905</v>
      </c>
      <c r="B403" t="s">
        <v>401</v>
      </c>
      <c r="C403" t="str">
        <f t="shared" si="12"/>
        <v>$row['lodge_guest_rooms_9_15_1_A_q']</v>
      </c>
      <c r="D403">
        <f t="shared" ca="1" si="13"/>
        <v>0</v>
      </c>
    </row>
    <row r="404" spans="1:4" x14ac:dyDescent="0.25">
      <c r="A404" t="s">
        <v>905</v>
      </c>
      <c r="B404" t="s">
        <v>402</v>
      </c>
      <c r="C404" t="str">
        <f t="shared" si="12"/>
        <v>$row['lodge_guest_rooms_9_15_1_B']</v>
      </c>
      <c r="D404">
        <f t="shared" ca="1" si="13"/>
        <v>0</v>
      </c>
    </row>
    <row r="405" spans="1:4" x14ac:dyDescent="0.25">
      <c r="A405" t="s">
        <v>905</v>
      </c>
      <c r="B405" t="s">
        <v>403</v>
      </c>
      <c r="C405" t="str">
        <f t="shared" si="12"/>
        <v>$row['lodge_guest_rooms_9_15_1_C']</v>
      </c>
      <c r="D405">
        <f t="shared" ca="1" si="13"/>
        <v>0</v>
      </c>
    </row>
    <row r="406" spans="1:4" x14ac:dyDescent="0.25">
      <c r="A406" t="s">
        <v>905</v>
      </c>
      <c r="B406" t="s">
        <v>404</v>
      </c>
      <c r="C406" t="str">
        <f t="shared" si="12"/>
        <v>$row['lodge_guest_bathrooms_10_1_1_A']</v>
      </c>
      <c r="D406" t="str">
        <f t="shared" si="13"/>
        <v>$row['lodge_guest_bathrooms_10_2_1_A']</v>
      </c>
    </row>
    <row r="407" spans="1:4" x14ac:dyDescent="0.25">
      <c r="A407" t="s">
        <v>906</v>
      </c>
      <c r="B407" t="s">
        <v>405</v>
      </c>
      <c r="C407" t="str">
        <f t="shared" si="12"/>
        <v>$row['lodge_guest_bathrooms_10_2_1_A']</v>
      </c>
      <c r="D407" t="str">
        <f t="shared" si="13"/>
        <v>$row['lodge_guest_bathrooms_10_3_1_A_a']</v>
      </c>
    </row>
    <row r="408" spans="1:4" x14ac:dyDescent="0.25">
      <c r="A408" t="s">
        <v>907</v>
      </c>
      <c r="B408" t="s">
        <v>406</v>
      </c>
      <c r="C408" t="str">
        <f t="shared" si="12"/>
        <v>$row['lodge_guest_bathrooms_10_3_1_A_a']</v>
      </c>
      <c r="D408" t="str">
        <f t="shared" si="13"/>
        <v>$row['lodge_guest_bathrooms_10_3_1_A_b']</v>
      </c>
    </row>
    <row r="409" spans="1:4" x14ac:dyDescent="0.25">
      <c r="A409" t="s">
        <v>908</v>
      </c>
      <c r="B409" t="s">
        <v>407</v>
      </c>
      <c r="C409" t="str">
        <f t="shared" si="12"/>
        <v>$row['lodge_guest_bathrooms_10_3_1_A_b']</v>
      </c>
      <c r="D409">
        <f t="shared" ca="1" si="13"/>
        <v>0</v>
      </c>
    </row>
    <row r="410" spans="1:4" x14ac:dyDescent="0.25">
      <c r="A410" t="s">
        <v>908</v>
      </c>
      <c r="B410" t="s">
        <v>408</v>
      </c>
      <c r="C410" t="str">
        <f t="shared" si="12"/>
        <v>$row['lodge_guest_bathrooms_10_3_1_A_c']</v>
      </c>
      <c r="D410">
        <f t="shared" ca="1" si="13"/>
        <v>0</v>
      </c>
    </row>
    <row r="411" spans="1:4" x14ac:dyDescent="0.25">
      <c r="A411" t="s">
        <v>908</v>
      </c>
      <c r="B411" t="s">
        <v>409</v>
      </c>
      <c r="C411" t="str">
        <f t="shared" si="12"/>
        <v>$row['lodge_guest_bathrooms_10_3_1_A_d']</v>
      </c>
      <c r="D411">
        <f t="shared" ca="1" si="13"/>
        <v>0</v>
      </c>
    </row>
    <row r="412" spans="1:4" x14ac:dyDescent="0.25">
      <c r="A412" t="s">
        <v>908</v>
      </c>
      <c r="B412" t="s">
        <v>410</v>
      </c>
      <c r="C412" t="str">
        <f t="shared" si="12"/>
        <v>$row['lodge_guest_bathrooms_10_3_1_A_e']</v>
      </c>
      <c r="D412">
        <f t="shared" ca="1" si="13"/>
        <v>0</v>
      </c>
    </row>
    <row r="413" spans="1:4" x14ac:dyDescent="0.25">
      <c r="A413" t="s">
        <v>908</v>
      </c>
      <c r="B413" t="s">
        <v>411</v>
      </c>
      <c r="C413" t="str">
        <f t="shared" si="12"/>
        <v>$row['lodge_guest_bathrooms_10_3_1_A_f']</v>
      </c>
      <c r="D413">
        <f t="shared" ca="1" si="13"/>
        <v>0</v>
      </c>
    </row>
    <row r="414" spans="1:4" x14ac:dyDescent="0.25">
      <c r="A414" t="s">
        <v>908</v>
      </c>
      <c r="B414" t="s">
        <v>412</v>
      </c>
      <c r="C414" t="str">
        <f t="shared" si="12"/>
        <v>$row['lodge_guest_bathrooms_10_3_1_A_g']</v>
      </c>
      <c r="D414">
        <f t="shared" ca="1" si="13"/>
        <v>0</v>
      </c>
    </row>
    <row r="415" spans="1:4" x14ac:dyDescent="0.25">
      <c r="A415" t="s">
        <v>908</v>
      </c>
      <c r="B415" t="s">
        <v>413</v>
      </c>
      <c r="C415" t="str">
        <f t="shared" si="12"/>
        <v>$row['lodge_guest_bathrooms_10_3_1_A_h']</v>
      </c>
      <c r="D415">
        <f t="shared" ca="1" si="13"/>
        <v>0</v>
      </c>
    </row>
    <row r="416" spans="1:4" x14ac:dyDescent="0.25">
      <c r="A416" t="s">
        <v>908</v>
      </c>
      <c r="B416" t="s">
        <v>414</v>
      </c>
      <c r="C416" t="str">
        <f t="shared" si="12"/>
        <v>$row['lodge_guest_bathrooms_10_3_1_A_i']</v>
      </c>
      <c r="D416">
        <f t="shared" ca="1" si="13"/>
        <v>0</v>
      </c>
    </row>
    <row r="417" spans="1:4" x14ac:dyDescent="0.25">
      <c r="A417" t="s">
        <v>908</v>
      </c>
      <c r="B417" t="s">
        <v>415</v>
      </c>
      <c r="C417" t="str">
        <f t="shared" si="12"/>
        <v>$row['lodge_guest_bathrooms_10_3_1_A_j']</v>
      </c>
      <c r="D417">
        <f t="shared" ca="1" si="13"/>
        <v>0</v>
      </c>
    </row>
    <row r="418" spans="1:4" x14ac:dyDescent="0.25">
      <c r="A418" t="s">
        <v>908</v>
      </c>
      <c r="B418" t="s">
        <v>416</v>
      </c>
      <c r="C418" t="str">
        <f t="shared" si="12"/>
        <v>$row['lodge_guest_bathrooms_10_3_1_A_k']</v>
      </c>
      <c r="D418">
        <f t="shared" ca="1" si="13"/>
        <v>0</v>
      </c>
    </row>
    <row r="419" spans="1:4" x14ac:dyDescent="0.25">
      <c r="A419" t="s">
        <v>908</v>
      </c>
      <c r="B419" t="s">
        <v>417</v>
      </c>
      <c r="C419" t="str">
        <f t="shared" si="12"/>
        <v>$row['lodge_guest_bathrooms_10_3_1_A_l']</v>
      </c>
      <c r="D419">
        <f t="shared" ca="1" si="13"/>
        <v>0</v>
      </c>
    </row>
    <row r="420" spans="1:4" x14ac:dyDescent="0.25">
      <c r="A420" t="s">
        <v>908</v>
      </c>
      <c r="B420" t="s">
        <v>418</v>
      </c>
      <c r="C420" t="str">
        <f t="shared" si="12"/>
        <v>$row['lodge_guest_bathrooms_10_3_1_A_m']</v>
      </c>
      <c r="D420">
        <f t="shared" ca="1" si="13"/>
        <v>0</v>
      </c>
    </row>
    <row r="421" spans="1:4" x14ac:dyDescent="0.25">
      <c r="A421" t="s">
        <v>908</v>
      </c>
      <c r="B421" t="s">
        <v>419</v>
      </c>
      <c r="C421" t="str">
        <f t="shared" si="12"/>
        <v>$row['lodge_guest_bathrooms_10_3_1_A_n']</v>
      </c>
      <c r="D421">
        <f t="shared" ca="1" si="13"/>
        <v>0</v>
      </c>
    </row>
    <row r="422" spans="1:4" x14ac:dyDescent="0.25">
      <c r="A422" t="s">
        <v>908</v>
      </c>
      <c r="B422" t="s">
        <v>420</v>
      </c>
      <c r="C422" t="str">
        <f t="shared" si="12"/>
        <v>$row['lodge_guest_bathrooms_10_3_1_A_o']</v>
      </c>
      <c r="D422">
        <f t="shared" ca="1" si="13"/>
        <v>0</v>
      </c>
    </row>
    <row r="423" spans="1:4" x14ac:dyDescent="0.25">
      <c r="A423" t="s">
        <v>908</v>
      </c>
      <c r="B423" t="s">
        <v>421</v>
      </c>
      <c r="C423" t="str">
        <f t="shared" si="12"/>
        <v>$row['lodge_guest_bathrooms_10_3_1_A_p']</v>
      </c>
      <c r="D423">
        <f t="shared" ca="1" si="13"/>
        <v>0</v>
      </c>
    </row>
    <row r="424" spans="1:4" x14ac:dyDescent="0.25">
      <c r="A424" t="s">
        <v>908</v>
      </c>
      <c r="B424" t="s">
        <v>422</v>
      </c>
      <c r="C424" t="str">
        <f t="shared" si="12"/>
        <v>$row['lodge_guest_bathrooms_10_3_1_A_q']</v>
      </c>
      <c r="D424">
        <f t="shared" ca="1" si="13"/>
        <v>0</v>
      </c>
    </row>
    <row r="425" spans="1:4" x14ac:dyDescent="0.25">
      <c r="A425" t="s">
        <v>908</v>
      </c>
      <c r="B425" t="s">
        <v>423</v>
      </c>
      <c r="C425" t="str">
        <f t="shared" si="12"/>
        <v>$row['lodge_guest_bathrooms_10_3_1_A_r']</v>
      </c>
      <c r="D425">
        <f t="shared" ca="1" si="13"/>
        <v>0</v>
      </c>
    </row>
    <row r="426" spans="1:4" x14ac:dyDescent="0.25">
      <c r="A426" t="s">
        <v>908</v>
      </c>
      <c r="B426" t="s">
        <v>424</v>
      </c>
      <c r="C426" t="str">
        <f t="shared" si="12"/>
        <v>$row['lodge_guest_bathrooms_10_3_1_A_s']</v>
      </c>
      <c r="D426">
        <f t="shared" ca="1" si="13"/>
        <v>0</v>
      </c>
    </row>
    <row r="427" spans="1:4" x14ac:dyDescent="0.25">
      <c r="A427" t="s">
        <v>908</v>
      </c>
      <c r="B427" t="s">
        <v>425</v>
      </c>
      <c r="C427" t="str">
        <f t="shared" si="12"/>
        <v>$row['lodge_guest_bathrooms_10_3_1_A_t']</v>
      </c>
      <c r="D427">
        <f t="shared" ca="1" si="13"/>
        <v>0</v>
      </c>
    </row>
    <row r="428" spans="1:4" x14ac:dyDescent="0.25">
      <c r="A428" t="s">
        <v>908</v>
      </c>
      <c r="B428" t="s">
        <v>426</v>
      </c>
      <c r="C428" t="str">
        <f t="shared" si="12"/>
        <v>$row['lodge_guest_bathrooms_10_3_1_A_u']</v>
      </c>
      <c r="D428">
        <f t="shared" ca="1" si="13"/>
        <v>0</v>
      </c>
    </row>
    <row r="429" spans="1:4" x14ac:dyDescent="0.25">
      <c r="A429" t="s">
        <v>908</v>
      </c>
      <c r="B429" t="s">
        <v>427</v>
      </c>
      <c r="C429" t="str">
        <f t="shared" si="12"/>
        <v>$row['lodge_guest_bathrooms_10_3_1_A_v']</v>
      </c>
      <c r="D429">
        <f t="shared" ca="1" si="13"/>
        <v>0</v>
      </c>
    </row>
    <row r="430" spans="1:4" x14ac:dyDescent="0.25">
      <c r="A430" t="s">
        <v>908</v>
      </c>
      <c r="B430" t="s">
        <v>428</v>
      </c>
      <c r="C430" t="str">
        <f t="shared" si="12"/>
        <v>$row['lodge_guest_bathrooms_10_3_1_A_w']</v>
      </c>
      <c r="D430">
        <f t="shared" ca="1" si="13"/>
        <v>0</v>
      </c>
    </row>
    <row r="431" spans="1:4" x14ac:dyDescent="0.25">
      <c r="A431" t="s">
        <v>908</v>
      </c>
      <c r="B431" t="s">
        <v>429</v>
      </c>
      <c r="C431" t="str">
        <f t="shared" si="12"/>
        <v>$row['lodge_guest_bathrooms_10_3_1_B']</v>
      </c>
      <c r="D431">
        <f t="shared" ca="1" si="13"/>
        <v>0</v>
      </c>
    </row>
    <row r="432" spans="1:4" x14ac:dyDescent="0.25">
      <c r="A432" t="s">
        <v>908</v>
      </c>
      <c r="B432" t="s">
        <v>430</v>
      </c>
      <c r="C432" t="str">
        <f t="shared" si="12"/>
        <v>$row['lodge_guest_bathrooms_10_3_1_C']</v>
      </c>
      <c r="D432">
        <f t="shared" ca="1" si="13"/>
        <v>0</v>
      </c>
    </row>
    <row r="433" spans="1:4" x14ac:dyDescent="0.25">
      <c r="A433" t="s">
        <v>908</v>
      </c>
      <c r="B433" t="s">
        <v>431</v>
      </c>
      <c r="C433" t="str">
        <f t="shared" si="12"/>
        <v>$row['lodge_guest_bathrooms_10_3_1_D']</v>
      </c>
      <c r="D433">
        <f t="shared" ca="1" si="13"/>
        <v>0</v>
      </c>
    </row>
    <row r="434" spans="1:4" x14ac:dyDescent="0.25">
      <c r="A434" t="s">
        <v>908</v>
      </c>
      <c r="B434" t="s">
        <v>432</v>
      </c>
      <c r="C434" t="str">
        <f t="shared" si="12"/>
        <v>$row['lodge_guest_bathrooms_10_3_1_E']</v>
      </c>
      <c r="D434">
        <f t="shared" ca="1" si="13"/>
        <v>0</v>
      </c>
    </row>
    <row r="435" spans="1:4" x14ac:dyDescent="0.25">
      <c r="A435" t="s">
        <v>908</v>
      </c>
      <c r="B435" t="s">
        <v>433</v>
      </c>
      <c r="C435" t="str">
        <f t="shared" si="12"/>
        <v>$row['lodge_guest_bathrooms_10_3_1_F']</v>
      </c>
      <c r="D435">
        <f t="shared" ca="1" si="13"/>
        <v>0</v>
      </c>
    </row>
    <row r="436" spans="1:4" x14ac:dyDescent="0.25">
      <c r="A436" t="s">
        <v>908</v>
      </c>
      <c r="B436" t="s">
        <v>434</v>
      </c>
      <c r="C436" t="str">
        <f t="shared" si="12"/>
        <v>$row['lodge_guest_bathrooms_10_4_1_A']</v>
      </c>
      <c r="D436" t="str">
        <f t="shared" si="13"/>
        <v>$row['lodge_guest_bathrooms_10_4_1_B']</v>
      </c>
    </row>
    <row r="437" spans="1:4" x14ac:dyDescent="0.25">
      <c r="A437" t="s">
        <v>909</v>
      </c>
      <c r="B437" t="s">
        <v>435</v>
      </c>
      <c r="C437" t="str">
        <f t="shared" si="12"/>
        <v>$row['lodge_guest_bathrooms_10_4_1_B']</v>
      </c>
      <c r="D437">
        <f t="shared" ca="1" si="13"/>
        <v>0</v>
      </c>
    </row>
    <row r="438" spans="1:4" x14ac:dyDescent="0.25">
      <c r="A438" t="s">
        <v>909</v>
      </c>
      <c r="B438" t="s">
        <v>436</v>
      </c>
      <c r="C438" t="str">
        <f t="shared" si="12"/>
        <v>$row['lodge_guest_bathrooms_10_4_1_C']</v>
      </c>
      <c r="D438">
        <f t="shared" ca="1" si="13"/>
        <v>0</v>
      </c>
    </row>
    <row r="439" spans="1:4" x14ac:dyDescent="0.25">
      <c r="A439" t="s">
        <v>909</v>
      </c>
      <c r="B439" t="s">
        <v>437</v>
      </c>
      <c r="C439" t="str">
        <f t="shared" si="12"/>
        <v>$row['lodge_guest_bathrooms_10_4_1_D']</v>
      </c>
      <c r="D439">
        <f t="shared" ca="1" si="13"/>
        <v>0</v>
      </c>
    </row>
    <row r="440" spans="1:4" x14ac:dyDescent="0.25">
      <c r="A440" t="s">
        <v>909</v>
      </c>
      <c r="B440" t="s">
        <v>438</v>
      </c>
      <c r="C440" t="str">
        <f t="shared" si="12"/>
        <v>$row['lodge_guest_bathrooms_10_4_1_E']</v>
      </c>
      <c r="D440">
        <f t="shared" ca="1" si="13"/>
        <v>0</v>
      </c>
    </row>
    <row r="441" spans="1:4" x14ac:dyDescent="0.25">
      <c r="A441" t="s">
        <v>909</v>
      </c>
      <c r="B441" t="s">
        <v>439</v>
      </c>
      <c r="C441" t="str">
        <f t="shared" si="12"/>
        <v>$row['lodge_guest_bathrooms_10_4_1_F']</v>
      </c>
      <c r="D441">
        <f t="shared" ca="1" si="13"/>
        <v>0</v>
      </c>
    </row>
    <row r="442" spans="1:4" x14ac:dyDescent="0.25">
      <c r="A442" t="s">
        <v>909</v>
      </c>
      <c r="B442" t="s">
        <v>440</v>
      </c>
      <c r="C442" t="str">
        <f t="shared" si="12"/>
        <v>$row['lodge_guest_bathrooms_10_5_1_A_a']</v>
      </c>
      <c r="D442" t="str">
        <f t="shared" si="13"/>
        <v>$row['lodge_guest_bathrooms_10_5_1_A_b']</v>
      </c>
    </row>
    <row r="443" spans="1:4" x14ac:dyDescent="0.25">
      <c r="A443" t="s">
        <v>910</v>
      </c>
      <c r="B443" t="s">
        <v>441</v>
      </c>
      <c r="C443" t="str">
        <f t="shared" si="12"/>
        <v>$row['lodge_guest_bathrooms_10_5_1_A_b']</v>
      </c>
      <c r="D443">
        <f t="shared" ca="1" si="13"/>
        <v>0</v>
      </c>
    </row>
    <row r="444" spans="1:4" x14ac:dyDescent="0.25">
      <c r="A444" t="s">
        <v>910</v>
      </c>
      <c r="B444" t="s">
        <v>442</v>
      </c>
      <c r="C444" t="str">
        <f t="shared" si="12"/>
        <v>$row['lodge_guest_bathrooms_10_5_1_A_c']</v>
      </c>
      <c r="D444">
        <f t="shared" ca="1" si="13"/>
        <v>0</v>
      </c>
    </row>
    <row r="445" spans="1:4" x14ac:dyDescent="0.25">
      <c r="A445" t="s">
        <v>910</v>
      </c>
      <c r="B445" t="s">
        <v>443</v>
      </c>
      <c r="C445" t="str">
        <f t="shared" si="12"/>
        <v>$row['lodge_guest_bathrooms_10_5_1_A_d']</v>
      </c>
      <c r="D445">
        <f t="shared" ca="1" si="13"/>
        <v>0</v>
      </c>
    </row>
    <row r="446" spans="1:4" x14ac:dyDescent="0.25">
      <c r="A446" t="s">
        <v>910</v>
      </c>
      <c r="B446" t="s">
        <v>444</v>
      </c>
      <c r="C446" t="str">
        <f t="shared" si="12"/>
        <v>$row['lodge_guest_bathrooms_10_5_1_A_e']</v>
      </c>
      <c r="D446">
        <f t="shared" ca="1" si="13"/>
        <v>0</v>
      </c>
    </row>
    <row r="447" spans="1:4" x14ac:dyDescent="0.25">
      <c r="A447" t="s">
        <v>910</v>
      </c>
      <c r="B447" t="s">
        <v>445</v>
      </c>
      <c r="C447" t="str">
        <f t="shared" si="12"/>
        <v>$row['lodge_guest_bathrooms_10_5_1_B']</v>
      </c>
      <c r="D447">
        <f t="shared" ca="1" si="13"/>
        <v>0</v>
      </c>
    </row>
    <row r="448" spans="1:4" x14ac:dyDescent="0.25">
      <c r="A448" t="s">
        <v>910</v>
      </c>
      <c r="B448" t="s">
        <v>446</v>
      </c>
      <c r="C448" t="str">
        <f t="shared" si="12"/>
        <v>$row['lodge_guest_bathrooms_10_5_1_C']</v>
      </c>
      <c r="D448">
        <f t="shared" ca="1" si="13"/>
        <v>0</v>
      </c>
    </row>
    <row r="449" spans="1:4" x14ac:dyDescent="0.25">
      <c r="A449" t="s">
        <v>910</v>
      </c>
      <c r="B449" t="s">
        <v>447</v>
      </c>
      <c r="C449" t="str">
        <f t="shared" si="12"/>
        <v>$row['lodge_guest_bathrooms_10_5_1_D']</v>
      </c>
      <c r="D449">
        <f t="shared" ca="1" si="13"/>
        <v>0</v>
      </c>
    </row>
    <row r="450" spans="1:4" x14ac:dyDescent="0.25">
      <c r="A450" t="s">
        <v>910</v>
      </c>
      <c r="B450" t="s">
        <v>448</v>
      </c>
      <c r="C450" t="str">
        <f t="shared" ref="C450:C513" si="14">CONCATENATE("$row['",B451,"']")</f>
        <v>$row['lodge_guest_bathrooms_10_5_1_E']</v>
      </c>
      <c r="D450">
        <f t="shared" ca="1" si="13"/>
        <v>0</v>
      </c>
    </row>
    <row r="451" spans="1:4" x14ac:dyDescent="0.25">
      <c r="A451" t="s">
        <v>910</v>
      </c>
      <c r="B451" t="s">
        <v>449</v>
      </c>
      <c r="C451" t="str">
        <f t="shared" si="14"/>
        <v>$row['lodge_guest_bathrooms_10_5_1_F']</v>
      </c>
      <c r="D451">
        <f t="shared" ref="D451:D514" ca="1" si="15" xml:space="preserve"> IF(A452&lt;&gt;A451,C452,D451 &amp; " + " &amp; C452)</f>
        <v>0</v>
      </c>
    </row>
    <row r="452" spans="1:4" x14ac:dyDescent="0.25">
      <c r="A452" t="s">
        <v>910</v>
      </c>
      <c r="B452" t="s">
        <v>450</v>
      </c>
      <c r="C452" t="str">
        <f t="shared" si="14"/>
        <v>$row['lodge_guest_bathrooms_10_6_1_A']</v>
      </c>
      <c r="D452" t="str">
        <f t="shared" si="15"/>
        <v>$row['lodge_guest_bathrooms_10_6_1_B']</v>
      </c>
    </row>
    <row r="453" spans="1:4" x14ac:dyDescent="0.25">
      <c r="A453" t="s">
        <v>911</v>
      </c>
      <c r="B453" t="s">
        <v>451</v>
      </c>
      <c r="C453" t="str">
        <f t="shared" si="14"/>
        <v>$row['lodge_guest_bathrooms_10_6_1_B']</v>
      </c>
      <c r="D453">
        <f t="shared" ca="1" si="15"/>
        <v>0</v>
      </c>
    </row>
    <row r="454" spans="1:4" x14ac:dyDescent="0.25">
      <c r="A454" t="s">
        <v>911</v>
      </c>
      <c r="B454" t="s">
        <v>452</v>
      </c>
      <c r="C454" t="str">
        <f t="shared" si="14"/>
        <v>$row['lodge_guest_bathrooms_10_6_1_C']</v>
      </c>
      <c r="D454">
        <f t="shared" ca="1" si="15"/>
        <v>0</v>
      </c>
    </row>
    <row r="455" spans="1:4" x14ac:dyDescent="0.25">
      <c r="A455" t="s">
        <v>911</v>
      </c>
      <c r="B455" t="s">
        <v>453</v>
      </c>
      <c r="C455" t="str">
        <f t="shared" si="14"/>
        <v>$row['lodge_guest_bathrooms_10_7_1_A']</v>
      </c>
      <c r="D455" t="str">
        <f t="shared" si="15"/>
        <v>$row['lodge_guest_bathrooms_10_7_1_B']</v>
      </c>
    </row>
    <row r="456" spans="1:4" x14ac:dyDescent="0.25">
      <c r="A456" t="s">
        <v>912</v>
      </c>
      <c r="B456" t="s">
        <v>454</v>
      </c>
      <c r="C456" t="str">
        <f t="shared" si="14"/>
        <v>$row['lodge_guest_bathrooms_10_7_1_B']</v>
      </c>
      <c r="D456">
        <f t="shared" ca="1" si="15"/>
        <v>0</v>
      </c>
    </row>
    <row r="457" spans="1:4" x14ac:dyDescent="0.25">
      <c r="A457" t="s">
        <v>912</v>
      </c>
      <c r="B457" t="s">
        <v>455</v>
      </c>
      <c r="C457" t="str">
        <f t="shared" si="14"/>
        <v>$row['lodge_guest_bathrooms_10_7_1_C']</v>
      </c>
      <c r="D457">
        <f t="shared" ca="1" si="15"/>
        <v>0</v>
      </c>
    </row>
    <row r="458" spans="1:4" x14ac:dyDescent="0.25">
      <c r="A458" t="s">
        <v>912</v>
      </c>
      <c r="B458" t="s">
        <v>456</v>
      </c>
      <c r="C458" t="str">
        <f t="shared" si="14"/>
        <v>$row['lodge_guest_bathrooms_10_7_1_D']</v>
      </c>
      <c r="D458">
        <f t="shared" ca="1" si="15"/>
        <v>0</v>
      </c>
    </row>
    <row r="459" spans="1:4" x14ac:dyDescent="0.25">
      <c r="A459" t="s">
        <v>912</v>
      </c>
      <c r="B459" t="s">
        <v>457</v>
      </c>
      <c r="C459" t="str">
        <f t="shared" si="14"/>
        <v>$row['lodge_guest_bathrooms_10_8_1_A_a']</v>
      </c>
      <c r="D459" t="str">
        <f t="shared" si="15"/>
        <v>$row['lodge_guest_bathrooms_10_8_1_A_b']</v>
      </c>
    </row>
    <row r="460" spans="1:4" x14ac:dyDescent="0.25">
      <c r="A460" t="s">
        <v>913</v>
      </c>
      <c r="B460" t="s">
        <v>458</v>
      </c>
      <c r="C460" t="str">
        <f t="shared" si="14"/>
        <v>$row['lodge_guest_bathrooms_10_8_1_A_b']</v>
      </c>
      <c r="D460">
        <f t="shared" ca="1" si="15"/>
        <v>0</v>
      </c>
    </row>
    <row r="461" spans="1:4" x14ac:dyDescent="0.25">
      <c r="A461" t="s">
        <v>913</v>
      </c>
      <c r="B461" t="s">
        <v>459</v>
      </c>
      <c r="C461" t="str">
        <f t="shared" si="14"/>
        <v>$row['lodge_guest_bathrooms_10_8_1_A_c']</v>
      </c>
      <c r="D461">
        <f t="shared" ca="1" si="15"/>
        <v>0</v>
      </c>
    </row>
    <row r="462" spans="1:4" x14ac:dyDescent="0.25">
      <c r="A462" t="s">
        <v>913</v>
      </c>
      <c r="B462" t="s">
        <v>460</v>
      </c>
      <c r="C462" t="str">
        <f t="shared" si="14"/>
        <v>$row['lodge_guest_bathrooms_10_8_1_A_d']</v>
      </c>
      <c r="D462">
        <f t="shared" ca="1" si="15"/>
        <v>0</v>
      </c>
    </row>
    <row r="463" spans="1:4" x14ac:dyDescent="0.25">
      <c r="A463" t="s">
        <v>913</v>
      </c>
      <c r="B463" t="s">
        <v>461</v>
      </c>
      <c r="C463" t="str">
        <f t="shared" si="14"/>
        <v>$row['lodge_guest_bathrooms_10_8_1_A_e']</v>
      </c>
      <c r="D463">
        <f t="shared" ca="1" si="15"/>
        <v>0</v>
      </c>
    </row>
    <row r="464" spans="1:4" x14ac:dyDescent="0.25">
      <c r="A464" t="s">
        <v>913</v>
      </c>
      <c r="B464" t="s">
        <v>462</v>
      </c>
      <c r="C464" t="str">
        <f t="shared" si="14"/>
        <v>$row['lodge_guest_bathrooms_10_8_1_A_f']</v>
      </c>
      <c r="D464">
        <f t="shared" ca="1" si="15"/>
        <v>0</v>
      </c>
    </row>
    <row r="465" spans="1:4" x14ac:dyDescent="0.25">
      <c r="A465" t="s">
        <v>913</v>
      </c>
      <c r="B465" t="s">
        <v>463</v>
      </c>
      <c r="C465" t="str">
        <f t="shared" si="14"/>
        <v>$row['lodge_guest_bathrooms_10_8_1_A_g']</v>
      </c>
      <c r="D465">
        <f t="shared" ca="1" si="15"/>
        <v>0</v>
      </c>
    </row>
    <row r="466" spans="1:4" x14ac:dyDescent="0.25">
      <c r="A466" t="s">
        <v>913</v>
      </c>
      <c r="B466" t="s">
        <v>464</v>
      </c>
      <c r="C466" t="str">
        <f t="shared" si="14"/>
        <v>$row['lodge_guest_bathrooms_10_8_1_B']</v>
      </c>
      <c r="D466">
        <f t="shared" ca="1" si="15"/>
        <v>0</v>
      </c>
    </row>
    <row r="467" spans="1:4" x14ac:dyDescent="0.25">
      <c r="A467" t="s">
        <v>913</v>
      </c>
      <c r="B467" t="s">
        <v>465</v>
      </c>
      <c r="C467" t="str">
        <f t="shared" si="14"/>
        <v>$row['lodge_guest_bathrooms_10_8_1_C']</v>
      </c>
      <c r="D467">
        <f t="shared" ca="1" si="15"/>
        <v>0</v>
      </c>
    </row>
    <row r="468" spans="1:4" x14ac:dyDescent="0.25">
      <c r="A468" t="s">
        <v>913</v>
      </c>
      <c r="B468" t="s">
        <v>466</v>
      </c>
      <c r="C468" t="str">
        <f t="shared" si="14"/>
        <v>$row['lodge_guest_bathrooms_10_9_1_A']</v>
      </c>
      <c r="D468" t="str">
        <f t="shared" si="15"/>
        <v>$row['lodge_guest_bathrooms_10_9_1_B']</v>
      </c>
    </row>
    <row r="469" spans="1:4" x14ac:dyDescent="0.25">
      <c r="A469" t="s">
        <v>914</v>
      </c>
      <c r="B469" t="s">
        <v>467</v>
      </c>
      <c r="C469" t="str">
        <f t="shared" si="14"/>
        <v>$row['lodge_guest_bathrooms_10_9_1_B']</v>
      </c>
      <c r="D469">
        <f t="shared" ca="1" si="15"/>
        <v>0</v>
      </c>
    </row>
    <row r="470" spans="1:4" x14ac:dyDescent="0.25">
      <c r="A470" t="s">
        <v>914</v>
      </c>
      <c r="B470" t="s">
        <v>468</v>
      </c>
      <c r="C470" t="str">
        <f t="shared" si="14"/>
        <v>$row['lodge_suites_11_1_1_A']</v>
      </c>
      <c r="D470" t="str">
        <f t="shared" si="15"/>
        <v>$row['lodge_suites_11_2_1_A']</v>
      </c>
    </row>
    <row r="471" spans="1:4" x14ac:dyDescent="0.25">
      <c r="A471" t="s">
        <v>915</v>
      </c>
      <c r="B471" t="s">
        <v>469</v>
      </c>
      <c r="C471" t="str">
        <f t="shared" si="14"/>
        <v>$row['lodge_suites_11_2_1_A']</v>
      </c>
      <c r="D471" t="str">
        <f t="shared" si="15"/>
        <v>$row['lodge_suites_11_2_1_B']</v>
      </c>
    </row>
    <row r="472" spans="1:4" x14ac:dyDescent="0.25">
      <c r="A472" t="s">
        <v>916</v>
      </c>
      <c r="B472" t="s">
        <v>470</v>
      </c>
      <c r="C472" t="str">
        <f t="shared" si="14"/>
        <v>$row['lodge_suites_11_2_1_B']</v>
      </c>
      <c r="D472">
        <f t="shared" ca="1" si="15"/>
        <v>0</v>
      </c>
    </row>
    <row r="473" spans="1:4" x14ac:dyDescent="0.25">
      <c r="A473" t="s">
        <v>916</v>
      </c>
      <c r="B473" t="s">
        <v>471</v>
      </c>
      <c r="C473" t="str">
        <f t="shared" si="14"/>
        <v>$row['lodge_suites_11_3_1_A_a']</v>
      </c>
      <c r="D473" t="str">
        <f t="shared" si="15"/>
        <v>$row['lodge_suites_11_3_1_A_b']</v>
      </c>
    </row>
    <row r="474" spans="1:4" x14ac:dyDescent="0.25">
      <c r="A474" t="s">
        <v>917</v>
      </c>
      <c r="B474" t="s">
        <v>472</v>
      </c>
      <c r="C474" t="str">
        <f t="shared" si="14"/>
        <v>$row['lodge_suites_11_3_1_A_b']</v>
      </c>
      <c r="D474">
        <f t="shared" ca="1" si="15"/>
        <v>0</v>
      </c>
    </row>
    <row r="475" spans="1:4" x14ac:dyDescent="0.25">
      <c r="A475" t="s">
        <v>917</v>
      </c>
      <c r="B475" t="s">
        <v>473</v>
      </c>
      <c r="C475" t="str">
        <f t="shared" si="14"/>
        <v>$row['lodge_suites_11_3_1_A_c']</v>
      </c>
      <c r="D475">
        <f t="shared" ca="1" si="15"/>
        <v>0</v>
      </c>
    </row>
    <row r="476" spans="1:4" x14ac:dyDescent="0.25">
      <c r="A476" t="s">
        <v>917</v>
      </c>
      <c r="B476" t="s">
        <v>474</v>
      </c>
      <c r="C476" t="str">
        <f t="shared" si="14"/>
        <v>$row['lodge_suites_11_3_1_A_d']</v>
      </c>
      <c r="D476">
        <f t="shared" ca="1" si="15"/>
        <v>0</v>
      </c>
    </row>
    <row r="477" spans="1:4" x14ac:dyDescent="0.25">
      <c r="A477" t="s">
        <v>917</v>
      </c>
      <c r="B477" t="s">
        <v>475</v>
      </c>
      <c r="C477" t="str">
        <f t="shared" si="14"/>
        <v>$row['lodge_suites_11_4_1_A']</v>
      </c>
      <c r="D477" t="str">
        <f t="shared" si="15"/>
        <v>$row['lodge_suites_11_4_1_B']</v>
      </c>
    </row>
    <row r="478" spans="1:4" x14ac:dyDescent="0.25">
      <c r="A478" t="s">
        <v>918</v>
      </c>
      <c r="B478" t="s">
        <v>476</v>
      </c>
      <c r="C478" t="str">
        <f t="shared" si="14"/>
        <v>$row['lodge_suites_11_4_1_B']</v>
      </c>
      <c r="D478">
        <f t="shared" ca="1" si="15"/>
        <v>0</v>
      </c>
    </row>
    <row r="479" spans="1:4" x14ac:dyDescent="0.25">
      <c r="A479" t="s">
        <v>918</v>
      </c>
      <c r="B479" t="s">
        <v>477</v>
      </c>
      <c r="C479" t="str">
        <f t="shared" si="14"/>
        <v>$row['lodge_suites_11_5_1_A_a']</v>
      </c>
      <c r="D479" t="str">
        <f t="shared" si="15"/>
        <v>$row['lodge_suites_11_5_1_A_b']</v>
      </c>
    </row>
    <row r="480" spans="1:4" x14ac:dyDescent="0.25">
      <c r="A480" t="s">
        <v>919</v>
      </c>
      <c r="B480" t="s">
        <v>478</v>
      </c>
      <c r="C480" t="str">
        <f t="shared" si="14"/>
        <v>$row['lodge_suites_11_5_1_A_b']</v>
      </c>
      <c r="D480">
        <f t="shared" ca="1" si="15"/>
        <v>0</v>
      </c>
    </row>
    <row r="481" spans="1:4" x14ac:dyDescent="0.25">
      <c r="A481" t="s">
        <v>919</v>
      </c>
      <c r="B481" t="s">
        <v>479</v>
      </c>
      <c r="C481" t="str">
        <f t="shared" si="14"/>
        <v>$row['lodge_suites_11_5_1_B_a']</v>
      </c>
      <c r="D481">
        <f t="shared" ca="1" si="15"/>
        <v>0</v>
      </c>
    </row>
    <row r="482" spans="1:4" x14ac:dyDescent="0.25">
      <c r="A482" t="s">
        <v>919</v>
      </c>
      <c r="B482" t="s">
        <v>480</v>
      </c>
      <c r="C482" t="str">
        <f t="shared" si="14"/>
        <v>$row['lodge_suites_11_5_1_B_b']</v>
      </c>
      <c r="D482">
        <f t="shared" ca="1" si="15"/>
        <v>0</v>
      </c>
    </row>
    <row r="483" spans="1:4" x14ac:dyDescent="0.25">
      <c r="A483" t="s">
        <v>919</v>
      </c>
      <c r="B483" t="s">
        <v>481</v>
      </c>
      <c r="C483" t="str">
        <f t="shared" si="14"/>
        <v>$row['lodge_suites_11_5_1_B_c']</v>
      </c>
      <c r="D483">
        <f t="shared" ca="1" si="15"/>
        <v>0</v>
      </c>
    </row>
    <row r="484" spans="1:4" x14ac:dyDescent="0.25">
      <c r="A484" t="s">
        <v>919</v>
      </c>
      <c r="B484" t="s">
        <v>482</v>
      </c>
      <c r="C484" t="str">
        <f t="shared" si="14"/>
        <v>$row['lodge_suites_11_5_1_B_d']</v>
      </c>
      <c r="D484">
        <f t="shared" ca="1" si="15"/>
        <v>0</v>
      </c>
    </row>
    <row r="485" spans="1:4" x14ac:dyDescent="0.25">
      <c r="A485" t="s">
        <v>919</v>
      </c>
      <c r="B485" t="s">
        <v>483</v>
      </c>
      <c r="C485" t="str">
        <f t="shared" si="14"/>
        <v>$row['lodge_suites_11_5_1_B_e']</v>
      </c>
      <c r="D485">
        <f t="shared" ca="1" si="15"/>
        <v>0</v>
      </c>
    </row>
    <row r="486" spans="1:4" x14ac:dyDescent="0.25">
      <c r="A486" t="s">
        <v>919</v>
      </c>
      <c r="B486" t="s">
        <v>484</v>
      </c>
      <c r="C486" t="str">
        <f t="shared" si="14"/>
        <v>$row['lodge_suites_11_5_1_B_f']</v>
      </c>
      <c r="D486">
        <f t="shared" ca="1" si="15"/>
        <v>0</v>
      </c>
    </row>
    <row r="487" spans="1:4" x14ac:dyDescent="0.25">
      <c r="A487" t="s">
        <v>919</v>
      </c>
      <c r="B487" t="s">
        <v>485</v>
      </c>
      <c r="C487" t="str">
        <f t="shared" si="14"/>
        <v>$row['lodge_suites_11_5_1_B_g']</v>
      </c>
      <c r="D487">
        <f t="shared" ca="1" si="15"/>
        <v>0</v>
      </c>
    </row>
    <row r="488" spans="1:4" x14ac:dyDescent="0.25">
      <c r="A488" t="s">
        <v>919</v>
      </c>
      <c r="B488" t="s">
        <v>486</v>
      </c>
      <c r="C488" t="str">
        <f t="shared" si="14"/>
        <v>$row['lodge_suites_11_5_1_B_h']</v>
      </c>
      <c r="D488">
        <f t="shared" ca="1" si="15"/>
        <v>0</v>
      </c>
    </row>
    <row r="489" spans="1:4" x14ac:dyDescent="0.25">
      <c r="A489" t="s">
        <v>919</v>
      </c>
      <c r="B489" t="s">
        <v>487</v>
      </c>
      <c r="C489" t="str">
        <f t="shared" si="14"/>
        <v>$row['lodge_suites_11_5_1_B_i']</v>
      </c>
      <c r="D489">
        <f t="shared" ca="1" si="15"/>
        <v>0</v>
      </c>
    </row>
    <row r="490" spans="1:4" x14ac:dyDescent="0.25">
      <c r="A490" t="s">
        <v>919</v>
      </c>
      <c r="B490" t="s">
        <v>488</v>
      </c>
      <c r="C490" t="str">
        <f t="shared" si="14"/>
        <v>$row['lodge_suites_11_5_1_B_j']</v>
      </c>
      <c r="D490">
        <f t="shared" ca="1" si="15"/>
        <v>0</v>
      </c>
    </row>
    <row r="491" spans="1:4" x14ac:dyDescent="0.25">
      <c r="A491" t="s">
        <v>919</v>
      </c>
      <c r="B491" t="s">
        <v>489</v>
      </c>
      <c r="C491" t="str">
        <f t="shared" si="14"/>
        <v>$row['lodge_suites_11_5_1_B_k']</v>
      </c>
      <c r="D491">
        <f t="shared" ca="1" si="15"/>
        <v>0</v>
      </c>
    </row>
    <row r="492" spans="1:4" x14ac:dyDescent="0.25">
      <c r="A492" t="s">
        <v>919</v>
      </c>
      <c r="B492" t="s">
        <v>490</v>
      </c>
      <c r="C492" t="str">
        <f t="shared" si="14"/>
        <v>$row['lodge_suites_11_5_1_B_l']</v>
      </c>
      <c r="D492">
        <f t="shared" ca="1" si="15"/>
        <v>0</v>
      </c>
    </row>
    <row r="493" spans="1:4" x14ac:dyDescent="0.25">
      <c r="A493" t="s">
        <v>919</v>
      </c>
      <c r="B493" t="s">
        <v>491</v>
      </c>
      <c r="C493" t="str">
        <f t="shared" si="14"/>
        <v>$row['lodge_suites_11_5_1_B_m']</v>
      </c>
      <c r="D493">
        <f t="shared" ca="1" si="15"/>
        <v>0</v>
      </c>
    </row>
    <row r="494" spans="1:4" x14ac:dyDescent="0.25">
      <c r="A494" t="s">
        <v>919</v>
      </c>
      <c r="B494" t="s">
        <v>492</v>
      </c>
      <c r="C494" t="str">
        <f t="shared" si="14"/>
        <v>$row['lodge_suites_11_5_1_B_n']</v>
      </c>
      <c r="D494">
        <f t="shared" ca="1" si="15"/>
        <v>0</v>
      </c>
    </row>
    <row r="495" spans="1:4" x14ac:dyDescent="0.25">
      <c r="A495" t="s">
        <v>919</v>
      </c>
      <c r="B495" t="s">
        <v>493</v>
      </c>
      <c r="C495" t="str">
        <f t="shared" si="14"/>
        <v>$row['lodge_suites_11_5_1_B_o']</v>
      </c>
      <c r="D495">
        <f t="shared" ca="1" si="15"/>
        <v>0</v>
      </c>
    </row>
    <row r="496" spans="1:4" x14ac:dyDescent="0.25">
      <c r="A496" t="s">
        <v>919</v>
      </c>
      <c r="B496" t="s">
        <v>494</v>
      </c>
      <c r="C496" t="str">
        <f t="shared" si="14"/>
        <v>$row['lodge_suites_11_5_1_B_p']</v>
      </c>
      <c r="D496">
        <f t="shared" ca="1" si="15"/>
        <v>0</v>
      </c>
    </row>
    <row r="497" spans="1:4" x14ac:dyDescent="0.25">
      <c r="A497" t="s">
        <v>919</v>
      </c>
      <c r="B497" t="s">
        <v>495</v>
      </c>
      <c r="C497" t="str">
        <f t="shared" si="14"/>
        <v>$row['lodge_suites_11_5_1_C']</v>
      </c>
      <c r="D497">
        <f t="shared" ca="1" si="15"/>
        <v>0</v>
      </c>
    </row>
    <row r="498" spans="1:4" x14ac:dyDescent="0.25">
      <c r="A498" t="s">
        <v>919</v>
      </c>
      <c r="B498" t="s">
        <v>496</v>
      </c>
      <c r="C498" t="str">
        <f t="shared" si="14"/>
        <v>$row['lodge_suites_11_5_1_D']</v>
      </c>
      <c r="D498">
        <f t="shared" ca="1" si="15"/>
        <v>0</v>
      </c>
    </row>
    <row r="499" spans="1:4" x14ac:dyDescent="0.25">
      <c r="A499" t="s">
        <v>919</v>
      </c>
      <c r="B499" t="s">
        <v>497</v>
      </c>
      <c r="C499" t="str">
        <f t="shared" si="14"/>
        <v>$row['lodge_suites_11_5_1_E']</v>
      </c>
      <c r="D499">
        <f t="shared" ca="1" si="15"/>
        <v>0</v>
      </c>
    </row>
    <row r="500" spans="1:4" x14ac:dyDescent="0.25">
      <c r="A500" t="s">
        <v>919</v>
      </c>
      <c r="B500" t="s">
        <v>498</v>
      </c>
      <c r="C500" t="str">
        <f t="shared" si="14"/>
        <v>$row['lodge_suites_11_5_1_F']</v>
      </c>
      <c r="D500">
        <f t="shared" ca="1" si="15"/>
        <v>0</v>
      </c>
    </row>
    <row r="501" spans="1:4" x14ac:dyDescent="0.25">
      <c r="A501" t="s">
        <v>919</v>
      </c>
      <c r="B501" t="s">
        <v>499</v>
      </c>
      <c r="C501" t="str">
        <f t="shared" si="14"/>
        <v>$row['lodge_suites_11_5_1_G']</v>
      </c>
      <c r="D501">
        <f t="shared" ca="1" si="15"/>
        <v>0</v>
      </c>
    </row>
    <row r="502" spans="1:4" x14ac:dyDescent="0.25">
      <c r="A502" t="s">
        <v>919</v>
      </c>
      <c r="B502" t="s">
        <v>500</v>
      </c>
      <c r="C502" t="str">
        <f t="shared" si="14"/>
        <v>$row['lodge_suites_11_6_1_A']</v>
      </c>
      <c r="D502" t="str">
        <f t="shared" si="15"/>
        <v>$row['lodge_suites_11_6_1_B']</v>
      </c>
    </row>
    <row r="503" spans="1:4" x14ac:dyDescent="0.25">
      <c r="A503" t="s">
        <v>920</v>
      </c>
      <c r="B503" t="s">
        <v>501</v>
      </c>
      <c r="C503" t="str">
        <f t="shared" si="14"/>
        <v>$row['lodge_suites_11_6_1_B']</v>
      </c>
      <c r="D503">
        <f t="shared" ca="1" si="15"/>
        <v>0</v>
      </c>
    </row>
    <row r="504" spans="1:4" x14ac:dyDescent="0.25">
      <c r="A504" t="s">
        <v>920</v>
      </c>
      <c r="B504" t="s">
        <v>502</v>
      </c>
      <c r="C504" t="str">
        <f t="shared" si="14"/>
        <v>$row['lodge_suites_11_6_1_C']</v>
      </c>
      <c r="D504">
        <f t="shared" ca="1" si="15"/>
        <v>0</v>
      </c>
    </row>
    <row r="505" spans="1:4" x14ac:dyDescent="0.25">
      <c r="A505" t="s">
        <v>920</v>
      </c>
      <c r="B505" t="s">
        <v>503</v>
      </c>
      <c r="C505" t="str">
        <f t="shared" si="14"/>
        <v>$row['lodge_suites_11_6_1_D']</v>
      </c>
      <c r="D505">
        <f t="shared" ca="1" si="15"/>
        <v>0</v>
      </c>
    </row>
    <row r="506" spans="1:4" x14ac:dyDescent="0.25">
      <c r="A506" t="s">
        <v>920</v>
      </c>
      <c r="B506" t="s">
        <v>504</v>
      </c>
      <c r="C506" t="str">
        <f t="shared" si="14"/>
        <v>$row['lodge_suites_11_6_1_E']</v>
      </c>
      <c r="D506">
        <f t="shared" ca="1" si="15"/>
        <v>0</v>
      </c>
    </row>
    <row r="507" spans="1:4" x14ac:dyDescent="0.25">
      <c r="A507" t="s">
        <v>920</v>
      </c>
      <c r="B507" t="s">
        <v>505</v>
      </c>
      <c r="C507" t="str">
        <f t="shared" si="14"/>
        <v>$row['lodge_suites_11_7_1_A']</v>
      </c>
      <c r="D507" t="str">
        <f t="shared" si="15"/>
        <v>$row['lodge_suites_11_7_1_B_a']</v>
      </c>
    </row>
    <row r="508" spans="1:4" x14ac:dyDescent="0.25">
      <c r="A508" t="s">
        <v>921</v>
      </c>
      <c r="B508" t="s">
        <v>506</v>
      </c>
      <c r="C508" t="str">
        <f t="shared" si="14"/>
        <v>$row['lodge_suites_11_7_1_B_a']</v>
      </c>
      <c r="D508">
        <f t="shared" ca="1" si="15"/>
        <v>0</v>
      </c>
    </row>
    <row r="509" spans="1:4" x14ac:dyDescent="0.25">
      <c r="A509" t="s">
        <v>921</v>
      </c>
      <c r="B509" t="s">
        <v>507</v>
      </c>
      <c r="C509" t="str">
        <f t="shared" si="14"/>
        <v>$row['lodge_suites_11_7_1_B_b']</v>
      </c>
      <c r="D509">
        <f t="shared" ca="1" si="15"/>
        <v>0</v>
      </c>
    </row>
    <row r="510" spans="1:4" x14ac:dyDescent="0.25">
      <c r="A510" t="s">
        <v>921</v>
      </c>
      <c r="B510" t="s">
        <v>508</v>
      </c>
      <c r="C510" t="str">
        <f t="shared" si="14"/>
        <v>$row['lodge_suites_11_7_1_B_c']</v>
      </c>
      <c r="D510">
        <f t="shared" ca="1" si="15"/>
        <v>0</v>
      </c>
    </row>
    <row r="511" spans="1:4" x14ac:dyDescent="0.25">
      <c r="A511" t="s">
        <v>921</v>
      </c>
      <c r="B511" t="s">
        <v>509</v>
      </c>
      <c r="C511" t="str">
        <f t="shared" si="14"/>
        <v>$row['lodge_suites_11_7_1_B_d']</v>
      </c>
      <c r="D511">
        <f t="shared" ca="1" si="15"/>
        <v>0</v>
      </c>
    </row>
    <row r="512" spans="1:4" x14ac:dyDescent="0.25">
      <c r="A512" t="s">
        <v>921</v>
      </c>
      <c r="B512" t="s">
        <v>510</v>
      </c>
      <c r="C512" t="str">
        <f t="shared" si="14"/>
        <v>$row['lodge_suites_11_7_1_C']</v>
      </c>
      <c r="D512">
        <f t="shared" ca="1" si="15"/>
        <v>0</v>
      </c>
    </row>
    <row r="513" spans="1:4" x14ac:dyDescent="0.25">
      <c r="A513" t="s">
        <v>921</v>
      </c>
      <c r="B513" t="s">
        <v>511</v>
      </c>
      <c r="C513" t="str">
        <f t="shared" si="14"/>
        <v>$row['lodge_suites_11_7_1_D']</v>
      </c>
      <c r="D513">
        <f t="shared" ca="1" si="15"/>
        <v>0</v>
      </c>
    </row>
    <row r="514" spans="1:4" x14ac:dyDescent="0.25">
      <c r="A514" t="s">
        <v>921</v>
      </c>
      <c r="B514" t="s">
        <v>512</v>
      </c>
      <c r="C514" t="str">
        <f t="shared" ref="C514:C577" si="16">CONCATENATE("$row['",B515,"']")</f>
        <v>$row['lodge_suites_11_8_1_A']</v>
      </c>
      <c r="D514" t="str">
        <f t="shared" si="15"/>
        <v>$row['lodge_suites_11_8_1_B_a']</v>
      </c>
    </row>
    <row r="515" spans="1:4" x14ac:dyDescent="0.25">
      <c r="A515" t="s">
        <v>922</v>
      </c>
      <c r="B515" t="s">
        <v>513</v>
      </c>
      <c r="C515" t="str">
        <f t="shared" si="16"/>
        <v>$row['lodge_suites_11_8_1_B_a']</v>
      </c>
      <c r="D515">
        <f t="shared" ref="D515:D578" ca="1" si="17" xml:space="preserve"> IF(A516&lt;&gt;A515,C516,D515 &amp; " + " &amp; C516)</f>
        <v>0</v>
      </c>
    </row>
    <row r="516" spans="1:4" x14ac:dyDescent="0.25">
      <c r="A516" t="s">
        <v>922</v>
      </c>
      <c r="B516" t="s">
        <v>514</v>
      </c>
      <c r="C516" t="str">
        <f t="shared" si="16"/>
        <v>$row['lodge_suites_11_8_1_B_b']</v>
      </c>
      <c r="D516">
        <f t="shared" ca="1" si="17"/>
        <v>0</v>
      </c>
    </row>
    <row r="517" spans="1:4" x14ac:dyDescent="0.25">
      <c r="A517" t="s">
        <v>922</v>
      </c>
      <c r="B517" t="s">
        <v>515</v>
      </c>
      <c r="C517" t="str">
        <f t="shared" si="16"/>
        <v>$row['lodge_suites_11_8_1_B_c']</v>
      </c>
      <c r="D517">
        <f t="shared" ca="1" si="17"/>
        <v>0</v>
      </c>
    </row>
    <row r="518" spans="1:4" x14ac:dyDescent="0.25">
      <c r="A518" t="s">
        <v>922</v>
      </c>
      <c r="B518" t="s">
        <v>516</v>
      </c>
      <c r="C518" t="str">
        <f t="shared" si="16"/>
        <v>$row['lodge_suites_11_8_1_B_d']</v>
      </c>
      <c r="D518">
        <f t="shared" ca="1" si="17"/>
        <v>0</v>
      </c>
    </row>
    <row r="519" spans="1:4" x14ac:dyDescent="0.25">
      <c r="A519" t="s">
        <v>922</v>
      </c>
      <c r="B519" t="s">
        <v>517</v>
      </c>
      <c r="C519" t="str">
        <f t="shared" si="16"/>
        <v>$row['lodge_suites_11_8_1_B_e']</v>
      </c>
      <c r="D519">
        <f t="shared" ca="1" si="17"/>
        <v>0</v>
      </c>
    </row>
    <row r="520" spans="1:4" x14ac:dyDescent="0.25">
      <c r="A520" t="s">
        <v>922</v>
      </c>
      <c r="B520" t="s">
        <v>518</v>
      </c>
      <c r="C520" t="str">
        <f t="shared" si="16"/>
        <v>$row['lodge_suites_11_8_1_B_f']</v>
      </c>
      <c r="D520">
        <f t="shared" ca="1" si="17"/>
        <v>0</v>
      </c>
    </row>
    <row r="521" spans="1:4" x14ac:dyDescent="0.25">
      <c r="A521" t="s">
        <v>922</v>
      </c>
      <c r="B521" t="s">
        <v>519</v>
      </c>
      <c r="C521" t="str">
        <f t="shared" si="16"/>
        <v>$row['lodge_suites_11_8_1_B_g']</v>
      </c>
      <c r="D521">
        <f t="shared" ca="1" si="17"/>
        <v>0</v>
      </c>
    </row>
    <row r="522" spans="1:4" x14ac:dyDescent="0.25">
      <c r="A522" t="s">
        <v>922</v>
      </c>
      <c r="B522" t="s">
        <v>520</v>
      </c>
      <c r="C522" t="str">
        <f t="shared" si="16"/>
        <v>$row['lodge_suites_11_8_1_B_h']</v>
      </c>
      <c r="D522">
        <f t="shared" ca="1" si="17"/>
        <v>0</v>
      </c>
    </row>
    <row r="523" spans="1:4" x14ac:dyDescent="0.25">
      <c r="A523" t="s">
        <v>922</v>
      </c>
      <c r="B523" t="s">
        <v>521</v>
      </c>
      <c r="C523" t="str">
        <f t="shared" si="16"/>
        <v>$row['lodge_suites_11_8_1_B_i']</v>
      </c>
      <c r="D523">
        <f t="shared" ca="1" si="17"/>
        <v>0</v>
      </c>
    </row>
    <row r="524" spans="1:4" x14ac:dyDescent="0.25">
      <c r="A524" t="s">
        <v>922</v>
      </c>
      <c r="B524" t="s">
        <v>522</v>
      </c>
      <c r="C524" t="str">
        <f t="shared" si="16"/>
        <v>$row['lodge_suites_11_8_1_C_a']</v>
      </c>
      <c r="D524">
        <f t="shared" ca="1" si="17"/>
        <v>0</v>
      </c>
    </row>
    <row r="525" spans="1:4" x14ac:dyDescent="0.25">
      <c r="A525" t="s">
        <v>922</v>
      </c>
      <c r="B525" t="s">
        <v>523</v>
      </c>
      <c r="C525" t="str">
        <f t="shared" si="16"/>
        <v>$row['lodge_suites_11_8_1_C_b']</v>
      </c>
      <c r="D525">
        <f t="shared" ca="1" si="17"/>
        <v>0</v>
      </c>
    </row>
    <row r="526" spans="1:4" x14ac:dyDescent="0.25">
      <c r="A526" t="s">
        <v>922</v>
      </c>
      <c r="B526" t="s">
        <v>524</v>
      </c>
      <c r="C526" t="str">
        <f t="shared" si="16"/>
        <v>$row['lodge_suites_11_8_1_D']</v>
      </c>
      <c r="D526">
        <f t="shared" ca="1" si="17"/>
        <v>0</v>
      </c>
    </row>
    <row r="527" spans="1:4" x14ac:dyDescent="0.25">
      <c r="A527" t="s">
        <v>922</v>
      </c>
      <c r="B527" t="s">
        <v>525</v>
      </c>
      <c r="C527" t="str">
        <f t="shared" si="16"/>
        <v>$row['lodge_suites_11_9_1_A']</v>
      </c>
      <c r="D527" t="str">
        <f t="shared" si="17"/>
        <v>$row['lodge_suites_11_10_1_A_a']</v>
      </c>
    </row>
    <row r="528" spans="1:4" x14ac:dyDescent="0.25">
      <c r="A528" t="s">
        <v>923</v>
      </c>
      <c r="B528" t="s">
        <v>526</v>
      </c>
      <c r="C528" t="str">
        <f t="shared" si="16"/>
        <v>$row['lodge_suites_11_10_1_A_a']</v>
      </c>
      <c r="D528" t="str">
        <f t="shared" si="17"/>
        <v>$row['lodge_suites_11_10_1_A_b']</v>
      </c>
    </row>
    <row r="529" spans="1:4" x14ac:dyDescent="0.25">
      <c r="A529" t="s">
        <v>924</v>
      </c>
      <c r="B529" t="s">
        <v>527</v>
      </c>
      <c r="C529" t="str">
        <f t="shared" si="16"/>
        <v>$row['lodge_suites_11_10_1_A_b']</v>
      </c>
      <c r="D529">
        <f t="shared" ca="1" si="17"/>
        <v>0</v>
      </c>
    </row>
    <row r="530" spans="1:4" x14ac:dyDescent="0.25">
      <c r="A530" t="s">
        <v>924</v>
      </c>
      <c r="B530" t="s">
        <v>528</v>
      </c>
      <c r="C530" t="str">
        <f t="shared" si="16"/>
        <v>$row['lodge_suites_11_10_1_A_c']</v>
      </c>
      <c r="D530">
        <f t="shared" ca="1" si="17"/>
        <v>0</v>
      </c>
    </row>
    <row r="531" spans="1:4" x14ac:dyDescent="0.25">
      <c r="A531" t="s">
        <v>924</v>
      </c>
      <c r="B531" t="s">
        <v>529</v>
      </c>
      <c r="C531" t="str">
        <f t="shared" si="16"/>
        <v>$row['lodge_suites_11_10_1_A_d']</v>
      </c>
      <c r="D531">
        <f t="shared" ca="1" si="17"/>
        <v>0</v>
      </c>
    </row>
    <row r="532" spans="1:4" x14ac:dyDescent="0.25">
      <c r="A532" t="s">
        <v>924</v>
      </c>
      <c r="B532" t="s">
        <v>530</v>
      </c>
      <c r="C532" t="str">
        <f t="shared" si="16"/>
        <v>$row['lodge_suites_11_10_1_A_e']</v>
      </c>
      <c r="D532">
        <f t="shared" ca="1" si="17"/>
        <v>0</v>
      </c>
    </row>
    <row r="533" spans="1:4" x14ac:dyDescent="0.25">
      <c r="A533" t="s">
        <v>924</v>
      </c>
      <c r="B533" t="s">
        <v>531</v>
      </c>
      <c r="C533" t="str">
        <f t="shared" si="16"/>
        <v>$row['lodge_suites_11_10_1_B_a']</v>
      </c>
      <c r="D533">
        <f t="shared" ca="1" si="17"/>
        <v>0</v>
      </c>
    </row>
    <row r="534" spans="1:4" x14ac:dyDescent="0.25">
      <c r="A534" t="s">
        <v>924</v>
      </c>
      <c r="B534" t="s">
        <v>532</v>
      </c>
      <c r="C534" t="str">
        <f t="shared" si="16"/>
        <v>$row['lodge_suites_11_10_1_B_b']</v>
      </c>
      <c r="D534">
        <f t="shared" ca="1" si="17"/>
        <v>0</v>
      </c>
    </row>
    <row r="535" spans="1:4" x14ac:dyDescent="0.25">
      <c r="A535" t="s">
        <v>924</v>
      </c>
      <c r="B535" t="s">
        <v>533</v>
      </c>
      <c r="C535" t="str">
        <f t="shared" si="16"/>
        <v>$row['lodge_suites_11_10_1_B']</v>
      </c>
      <c r="D535">
        <f t="shared" ca="1" si="17"/>
        <v>0</v>
      </c>
    </row>
    <row r="536" spans="1:4" x14ac:dyDescent="0.25">
      <c r="A536" t="s">
        <v>924</v>
      </c>
      <c r="B536" t="s">
        <v>534</v>
      </c>
      <c r="C536" t="str">
        <f t="shared" si="16"/>
        <v>$row['lodge_suites_11_10_1_C']</v>
      </c>
      <c r="D536">
        <f t="shared" ca="1" si="17"/>
        <v>0</v>
      </c>
    </row>
    <row r="537" spans="1:4" x14ac:dyDescent="0.25">
      <c r="A537" t="s">
        <v>924</v>
      </c>
      <c r="B537" t="s">
        <v>535</v>
      </c>
      <c r="C537" t="str">
        <f t="shared" si="16"/>
        <v>$row['lodge_suites_11_11_1_A']</v>
      </c>
      <c r="D537" t="str">
        <f t="shared" si="17"/>
        <v>$row['lodge_suites_11_11_1_B']</v>
      </c>
    </row>
    <row r="538" spans="1:4" x14ac:dyDescent="0.25">
      <c r="A538" t="s">
        <v>925</v>
      </c>
      <c r="B538" t="s">
        <v>536</v>
      </c>
      <c r="C538" t="str">
        <f t="shared" si="16"/>
        <v>$row['lodge_suites_11_11_1_B']</v>
      </c>
      <c r="D538">
        <f t="shared" ca="1" si="17"/>
        <v>0</v>
      </c>
    </row>
    <row r="539" spans="1:4" x14ac:dyDescent="0.25">
      <c r="A539" t="s">
        <v>925</v>
      </c>
      <c r="B539" t="s">
        <v>537</v>
      </c>
      <c r="C539" t="str">
        <f t="shared" si="16"/>
        <v>$row['lodge_suites_11_11_1_C']</v>
      </c>
      <c r="D539">
        <f t="shared" ca="1" si="17"/>
        <v>0</v>
      </c>
    </row>
    <row r="540" spans="1:4" x14ac:dyDescent="0.25">
      <c r="A540" t="s">
        <v>925</v>
      </c>
      <c r="B540" t="s">
        <v>538</v>
      </c>
      <c r="C540" t="str">
        <f t="shared" si="16"/>
        <v>$row['lodge_suites_11_11_1_D']</v>
      </c>
      <c r="D540">
        <f t="shared" ca="1" si="17"/>
        <v>0</v>
      </c>
    </row>
    <row r="541" spans="1:4" x14ac:dyDescent="0.25">
      <c r="A541" t="s">
        <v>925</v>
      </c>
      <c r="B541" t="s">
        <v>539</v>
      </c>
      <c r="C541" t="str">
        <f t="shared" si="16"/>
        <v>$row['lodge_suites_11_11_1_E']</v>
      </c>
      <c r="D541">
        <f t="shared" ca="1" si="17"/>
        <v>0</v>
      </c>
    </row>
    <row r="542" spans="1:4" x14ac:dyDescent="0.25">
      <c r="A542" t="s">
        <v>925</v>
      </c>
      <c r="B542" t="s">
        <v>540</v>
      </c>
      <c r="C542" t="str">
        <f t="shared" si="16"/>
        <v>$row['lodge_suites_11_11_1_F']</v>
      </c>
      <c r="D542">
        <f t="shared" ca="1" si="17"/>
        <v>0</v>
      </c>
    </row>
    <row r="543" spans="1:4" x14ac:dyDescent="0.25">
      <c r="A543" t="s">
        <v>925</v>
      </c>
      <c r="B543" t="s">
        <v>541</v>
      </c>
      <c r="C543" t="str">
        <f t="shared" si="16"/>
        <v>$row['lodge_suites_11_11_1_G']</v>
      </c>
      <c r="D543">
        <f t="shared" ca="1" si="17"/>
        <v>0</v>
      </c>
    </row>
    <row r="544" spans="1:4" x14ac:dyDescent="0.25">
      <c r="A544" t="s">
        <v>925</v>
      </c>
      <c r="B544" t="s">
        <v>542</v>
      </c>
      <c r="C544" t="str">
        <f t="shared" si="16"/>
        <v>$row['lodge_suites_11_12_1_A_a']</v>
      </c>
      <c r="D544" t="str">
        <f t="shared" si="17"/>
        <v>$row['lodge_suites_11_12_1_A_b']</v>
      </c>
    </row>
    <row r="545" spans="1:4" x14ac:dyDescent="0.25">
      <c r="A545" t="s">
        <v>926</v>
      </c>
      <c r="B545" t="s">
        <v>543</v>
      </c>
      <c r="C545" t="str">
        <f t="shared" si="16"/>
        <v>$row['lodge_suites_11_12_1_A_b']</v>
      </c>
      <c r="D545">
        <f t="shared" ca="1" si="17"/>
        <v>0</v>
      </c>
    </row>
    <row r="546" spans="1:4" x14ac:dyDescent="0.25">
      <c r="A546" t="s">
        <v>926</v>
      </c>
      <c r="B546" t="s">
        <v>544</v>
      </c>
      <c r="C546" t="str">
        <f t="shared" si="16"/>
        <v>$row['lodge_suites_11_12_1_A_c']</v>
      </c>
      <c r="D546">
        <f t="shared" ca="1" si="17"/>
        <v>0</v>
      </c>
    </row>
    <row r="547" spans="1:4" x14ac:dyDescent="0.25">
      <c r="A547" t="s">
        <v>926</v>
      </c>
      <c r="B547" t="s">
        <v>545</v>
      </c>
      <c r="C547" t="str">
        <f t="shared" si="16"/>
        <v>$row['lodge_suites_11_12_1_A_d']</v>
      </c>
      <c r="D547">
        <f t="shared" ca="1" si="17"/>
        <v>0</v>
      </c>
    </row>
    <row r="548" spans="1:4" x14ac:dyDescent="0.25">
      <c r="A548" t="s">
        <v>926</v>
      </c>
      <c r="B548" t="s">
        <v>546</v>
      </c>
      <c r="C548" t="str">
        <f t="shared" si="16"/>
        <v>$row['lodge_suites_11_12_1_A_e']</v>
      </c>
      <c r="D548">
        <f t="shared" ca="1" si="17"/>
        <v>0</v>
      </c>
    </row>
    <row r="549" spans="1:4" x14ac:dyDescent="0.25">
      <c r="A549" t="s">
        <v>926</v>
      </c>
      <c r="B549" t="s">
        <v>547</v>
      </c>
      <c r="C549" t="str">
        <f t="shared" si="16"/>
        <v>$row['lodge_suites_11_12_1_A_f']</v>
      </c>
      <c r="D549">
        <f t="shared" ca="1" si="17"/>
        <v>0</v>
      </c>
    </row>
    <row r="550" spans="1:4" x14ac:dyDescent="0.25">
      <c r="A550" t="s">
        <v>926</v>
      </c>
      <c r="B550" t="s">
        <v>548</v>
      </c>
      <c r="C550" t="str">
        <f t="shared" si="16"/>
        <v>$row['lodge_suites_11_12_1_A_g']</v>
      </c>
      <c r="D550">
        <f t="shared" ca="1" si="17"/>
        <v>0</v>
      </c>
    </row>
    <row r="551" spans="1:4" x14ac:dyDescent="0.25">
      <c r="A551" t="s">
        <v>926</v>
      </c>
      <c r="B551" t="s">
        <v>549</v>
      </c>
      <c r="C551" t="str">
        <f t="shared" si="16"/>
        <v>$row['lodge_suites_11_12_1_A_h']</v>
      </c>
      <c r="D551">
        <f t="shared" ca="1" si="17"/>
        <v>0</v>
      </c>
    </row>
    <row r="552" spans="1:4" x14ac:dyDescent="0.25">
      <c r="A552" t="s">
        <v>926</v>
      </c>
      <c r="B552" t="s">
        <v>550</v>
      </c>
      <c r="C552" t="str">
        <f t="shared" si="16"/>
        <v>$row['lodge_suites_11_12_1_A_i']</v>
      </c>
      <c r="D552">
        <f t="shared" ca="1" si="17"/>
        <v>0</v>
      </c>
    </row>
    <row r="553" spans="1:4" x14ac:dyDescent="0.25">
      <c r="A553" t="s">
        <v>926</v>
      </c>
      <c r="B553" t="s">
        <v>551</v>
      </c>
      <c r="C553" t="str">
        <f t="shared" si="16"/>
        <v>$row['lodge_suites_11_12_1_A_j']</v>
      </c>
      <c r="D553">
        <f t="shared" ca="1" si="17"/>
        <v>0</v>
      </c>
    </row>
    <row r="554" spans="1:4" x14ac:dyDescent="0.25">
      <c r="A554" t="s">
        <v>926</v>
      </c>
      <c r="B554" t="s">
        <v>552</v>
      </c>
      <c r="C554" t="str">
        <f t="shared" si="16"/>
        <v>$row['lodge_suites_11_12_1_A_k']</v>
      </c>
      <c r="D554">
        <f t="shared" ca="1" si="17"/>
        <v>0</v>
      </c>
    </row>
    <row r="555" spans="1:4" x14ac:dyDescent="0.25">
      <c r="A555" t="s">
        <v>926</v>
      </c>
      <c r="B555" t="s">
        <v>553</v>
      </c>
      <c r="C555" t="str">
        <f t="shared" si="16"/>
        <v>$row['lodge_suites_11_12_1_A_l']</v>
      </c>
      <c r="D555">
        <f t="shared" ca="1" si="17"/>
        <v>0</v>
      </c>
    </row>
    <row r="556" spans="1:4" x14ac:dyDescent="0.25">
      <c r="A556" t="s">
        <v>926</v>
      </c>
      <c r="B556" t="s">
        <v>554</v>
      </c>
      <c r="C556" t="str">
        <f t="shared" si="16"/>
        <v>$row['lodge_suites_11_12_1_A_m']</v>
      </c>
      <c r="D556">
        <f t="shared" ca="1" si="17"/>
        <v>0</v>
      </c>
    </row>
    <row r="557" spans="1:4" x14ac:dyDescent="0.25">
      <c r="A557" t="s">
        <v>926</v>
      </c>
      <c r="B557" t="s">
        <v>555</v>
      </c>
      <c r="C557" t="str">
        <f t="shared" si="16"/>
        <v>$row['lodge_suites_11_12_1_A_n']</v>
      </c>
      <c r="D557">
        <f t="shared" ca="1" si="17"/>
        <v>0</v>
      </c>
    </row>
    <row r="558" spans="1:4" x14ac:dyDescent="0.25">
      <c r="A558" t="s">
        <v>926</v>
      </c>
      <c r="B558" t="s">
        <v>556</v>
      </c>
      <c r="C558" t="str">
        <f t="shared" si="16"/>
        <v>$row['lodge_suites_11_12_1_A_o']</v>
      </c>
      <c r="D558">
        <f t="shared" ca="1" si="17"/>
        <v>0</v>
      </c>
    </row>
    <row r="559" spans="1:4" x14ac:dyDescent="0.25">
      <c r="A559" t="s">
        <v>926</v>
      </c>
      <c r="B559" t="s">
        <v>557</v>
      </c>
      <c r="C559" t="str">
        <f t="shared" si="16"/>
        <v>$row['lodge_suites_11_12_1_A_p']</v>
      </c>
      <c r="D559">
        <f t="shared" ca="1" si="17"/>
        <v>0</v>
      </c>
    </row>
    <row r="560" spans="1:4" x14ac:dyDescent="0.25">
      <c r="A560" t="s">
        <v>926</v>
      </c>
      <c r="B560" t="s">
        <v>558</v>
      </c>
      <c r="C560" t="str">
        <f t="shared" si="16"/>
        <v>$row['lodge_suites_11_12_1_A_q']</v>
      </c>
      <c r="D560">
        <f t="shared" ca="1" si="17"/>
        <v>0</v>
      </c>
    </row>
    <row r="561" spans="1:4" x14ac:dyDescent="0.25">
      <c r="A561" t="s">
        <v>926</v>
      </c>
      <c r="B561" t="s">
        <v>559</v>
      </c>
      <c r="C561" t="str">
        <f t="shared" si="16"/>
        <v>$row['lodge_suites_11_12_1_A_r']</v>
      </c>
      <c r="D561">
        <f t="shared" ca="1" si="17"/>
        <v>0</v>
      </c>
    </row>
    <row r="562" spans="1:4" x14ac:dyDescent="0.25">
      <c r="A562" t="s">
        <v>926</v>
      </c>
      <c r="B562" t="s">
        <v>560</v>
      </c>
      <c r="C562" t="str">
        <f t="shared" si="16"/>
        <v>$row['lodge_suites_11_12_1_A_s']</v>
      </c>
      <c r="D562">
        <f t="shared" ca="1" si="17"/>
        <v>0</v>
      </c>
    </row>
    <row r="563" spans="1:4" x14ac:dyDescent="0.25">
      <c r="A563" t="s">
        <v>926</v>
      </c>
      <c r="B563" t="s">
        <v>561</v>
      </c>
      <c r="C563" t="str">
        <f t="shared" si="16"/>
        <v>$row['lodge_suites_11_12_1_A_t']</v>
      </c>
      <c r="D563">
        <f t="shared" ca="1" si="17"/>
        <v>0</v>
      </c>
    </row>
    <row r="564" spans="1:4" x14ac:dyDescent="0.25">
      <c r="A564" t="s">
        <v>926</v>
      </c>
      <c r="B564" t="s">
        <v>562</v>
      </c>
      <c r="C564" t="str">
        <f t="shared" si="16"/>
        <v>$row['lodge_suites_11_12_1_A_u']</v>
      </c>
      <c r="D564">
        <f t="shared" ca="1" si="17"/>
        <v>0</v>
      </c>
    </row>
    <row r="565" spans="1:4" x14ac:dyDescent="0.25">
      <c r="A565" t="s">
        <v>926</v>
      </c>
      <c r="B565" t="s">
        <v>563</v>
      </c>
      <c r="C565" t="str">
        <f t="shared" si="16"/>
        <v>$row['lodge_suites_11_12_1_A_v']</v>
      </c>
      <c r="D565">
        <f t="shared" ca="1" si="17"/>
        <v>0</v>
      </c>
    </row>
    <row r="566" spans="1:4" x14ac:dyDescent="0.25">
      <c r="A566" t="s">
        <v>926</v>
      </c>
      <c r="B566" t="s">
        <v>564</v>
      </c>
      <c r="C566" t="str">
        <f t="shared" si="16"/>
        <v>$row['lodge_suites_11_12_1_B']</v>
      </c>
      <c r="D566">
        <f t="shared" ca="1" si="17"/>
        <v>0</v>
      </c>
    </row>
    <row r="567" spans="1:4" x14ac:dyDescent="0.25">
      <c r="A567" t="s">
        <v>926</v>
      </c>
      <c r="B567" t="s">
        <v>565</v>
      </c>
      <c r="C567" t="str">
        <f t="shared" si="16"/>
        <v>$row['lodge_suites_11_12_1_C']</v>
      </c>
      <c r="D567">
        <f t="shared" ca="1" si="17"/>
        <v>0</v>
      </c>
    </row>
    <row r="568" spans="1:4" x14ac:dyDescent="0.25">
      <c r="A568" t="s">
        <v>926</v>
      </c>
      <c r="B568" t="s">
        <v>566</v>
      </c>
      <c r="C568" t="str">
        <f t="shared" si="16"/>
        <v>$row['lodge_suites_11_13_1_A']</v>
      </c>
      <c r="D568" t="str">
        <f t="shared" si="17"/>
        <v>$row['lodge_suites_11_13_1_B']</v>
      </c>
    </row>
    <row r="569" spans="1:4" x14ac:dyDescent="0.25">
      <c r="A569" t="s">
        <v>927</v>
      </c>
      <c r="B569" t="s">
        <v>567</v>
      </c>
      <c r="C569" t="str">
        <f t="shared" si="16"/>
        <v>$row['lodge_suites_11_13_1_B']</v>
      </c>
      <c r="D569">
        <f t="shared" ca="1" si="17"/>
        <v>0</v>
      </c>
    </row>
    <row r="570" spans="1:4" x14ac:dyDescent="0.25">
      <c r="A570" t="s">
        <v>927</v>
      </c>
      <c r="B570" t="s">
        <v>568</v>
      </c>
      <c r="C570" t="str">
        <f t="shared" si="16"/>
        <v>$row['lodge_suites_11_14_1_A']</v>
      </c>
      <c r="D570" t="str">
        <f t="shared" si="17"/>
        <v>$row['lodge_suites_11_14_1_B_a']</v>
      </c>
    </row>
    <row r="571" spans="1:4" x14ac:dyDescent="0.25">
      <c r="A571" t="s">
        <v>928</v>
      </c>
      <c r="B571" t="s">
        <v>569</v>
      </c>
      <c r="C571" t="str">
        <f t="shared" si="16"/>
        <v>$row['lodge_suites_11_14_1_B_a']</v>
      </c>
      <c r="D571">
        <f t="shared" ca="1" si="17"/>
        <v>0</v>
      </c>
    </row>
    <row r="572" spans="1:4" x14ac:dyDescent="0.25">
      <c r="A572" t="s">
        <v>928</v>
      </c>
      <c r="B572" t="s">
        <v>570</v>
      </c>
      <c r="C572" t="str">
        <f t="shared" si="16"/>
        <v>$row['lodge_suites_11_14_1_B_b']</v>
      </c>
      <c r="D572">
        <f t="shared" ca="1" si="17"/>
        <v>0</v>
      </c>
    </row>
    <row r="573" spans="1:4" x14ac:dyDescent="0.25">
      <c r="A573" t="s">
        <v>928</v>
      </c>
      <c r="B573" t="s">
        <v>571</v>
      </c>
      <c r="C573" t="str">
        <f t="shared" si="16"/>
        <v>$row['lodge_suites_11_14_1_B_c']</v>
      </c>
      <c r="D573">
        <f t="shared" ca="1" si="17"/>
        <v>0</v>
      </c>
    </row>
    <row r="574" spans="1:4" x14ac:dyDescent="0.25">
      <c r="A574" t="s">
        <v>928</v>
      </c>
      <c r="B574" t="s">
        <v>572</v>
      </c>
      <c r="C574" t="str">
        <f t="shared" si="16"/>
        <v>$row['lodge_suites_11_14_1_C']</v>
      </c>
      <c r="D574">
        <f t="shared" ca="1" si="17"/>
        <v>0</v>
      </c>
    </row>
    <row r="575" spans="1:4" x14ac:dyDescent="0.25">
      <c r="A575" t="s">
        <v>928</v>
      </c>
      <c r="B575" t="s">
        <v>573</v>
      </c>
      <c r="C575" t="str">
        <f t="shared" si="16"/>
        <v>$row['lodge_suites_11_15_1_A']</v>
      </c>
      <c r="D575" t="str">
        <f t="shared" si="17"/>
        <v>$row['lodge_suites_11_16_1_A_a']</v>
      </c>
    </row>
    <row r="576" spans="1:4" x14ac:dyDescent="0.25">
      <c r="A576" t="s">
        <v>929</v>
      </c>
      <c r="B576" t="s">
        <v>574</v>
      </c>
      <c r="C576" t="str">
        <f t="shared" si="16"/>
        <v>$row['lodge_suites_11_16_1_A_a']</v>
      </c>
      <c r="D576" t="str">
        <f t="shared" si="17"/>
        <v>$row['lodge_suites_11_16_1_A_b']</v>
      </c>
    </row>
    <row r="577" spans="1:4" x14ac:dyDescent="0.25">
      <c r="A577" t="s">
        <v>930</v>
      </c>
      <c r="B577" t="s">
        <v>575</v>
      </c>
      <c r="C577" t="str">
        <f t="shared" si="16"/>
        <v>$row['lodge_suites_11_16_1_A_b']</v>
      </c>
      <c r="D577">
        <f t="shared" ca="1" si="17"/>
        <v>0</v>
      </c>
    </row>
    <row r="578" spans="1:4" x14ac:dyDescent="0.25">
      <c r="A578" t="s">
        <v>930</v>
      </c>
      <c r="B578" t="s">
        <v>576</v>
      </c>
      <c r="C578" t="str">
        <f t="shared" ref="C578:C641" si="18">CONCATENATE("$row['",B579,"']")</f>
        <v>$row['lodge_suites_11_16_1_A_c']</v>
      </c>
      <c r="D578">
        <f t="shared" ca="1" si="17"/>
        <v>0</v>
      </c>
    </row>
    <row r="579" spans="1:4" x14ac:dyDescent="0.25">
      <c r="A579" t="s">
        <v>930</v>
      </c>
      <c r="B579" t="s">
        <v>577</v>
      </c>
      <c r="C579" t="str">
        <f t="shared" si="18"/>
        <v>$row['lodge_suites_11_16_1_A_d']</v>
      </c>
      <c r="D579">
        <f t="shared" ref="D579:D642" ca="1" si="19" xml:space="preserve"> IF(A580&lt;&gt;A579,C580,D579 &amp; " + " &amp; C580)</f>
        <v>0</v>
      </c>
    </row>
    <row r="580" spans="1:4" x14ac:dyDescent="0.25">
      <c r="A580" t="s">
        <v>930</v>
      </c>
      <c r="B580" t="s">
        <v>578</v>
      </c>
      <c r="C580" t="str">
        <f t="shared" si="18"/>
        <v>$row['lodge_suites_11_16_1_A_e']</v>
      </c>
      <c r="D580">
        <f t="shared" ca="1" si="19"/>
        <v>0</v>
      </c>
    </row>
    <row r="581" spans="1:4" x14ac:dyDescent="0.25">
      <c r="A581" t="s">
        <v>930</v>
      </c>
      <c r="B581" t="s">
        <v>579</v>
      </c>
      <c r="C581" t="str">
        <f t="shared" si="18"/>
        <v>$row['lodge_suites_11_16_1_A_f']</v>
      </c>
      <c r="D581">
        <f t="shared" ca="1" si="19"/>
        <v>0</v>
      </c>
    </row>
    <row r="582" spans="1:4" x14ac:dyDescent="0.25">
      <c r="A582" t="s">
        <v>930</v>
      </c>
      <c r="B582" t="s">
        <v>580</v>
      </c>
      <c r="C582" t="str">
        <f t="shared" si="18"/>
        <v>$row['lodge_suites_11_16_1_A_g']</v>
      </c>
      <c r="D582">
        <f t="shared" ca="1" si="19"/>
        <v>0</v>
      </c>
    </row>
    <row r="583" spans="1:4" x14ac:dyDescent="0.25">
      <c r="A583" t="s">
        <v>930</v>
      </c>
      <c r="B583" t="s">
        <v>581</v>
      </c>
      <c r="C583" t="str">
        <f t="shared" si="18"/>
        <v>$row['lodge_suites_11_16_1_A_h']</v>
      </c>
      <c r="D583">
        <f t="shared" ca="1" si="19"/>
        <v>0</v>
      </c>
    </row>
    <row r="584" spans="1:4" x14ac:dyDescent="0.25">
      <c r="A584" t="s">
        <v>930</v>
      </c>
      <c r="B584" t="s">
        <v>582</v>
      </c>
      <c r="C584" t="str">
        <f t="shared" si="18"/>
        <v>$row['lodge_suites_11_16_1_A_i']</v>
      </c>
      <c r="D584">
        <f t="shared" ca="1" si="19"/>
        <v>0</v>
      </c>
    </row>
    <row r="585" spans="1:4" x14ac:dyDescent="0.25">
      <c r="A585" t="s">
        <v>930</v>
      </c>
      <c r="B585" t="s">
        <v>583</v>
      </c>
      <c r="C585" t="str">
        <f t="shared" si="18"/>
        <v>$row['lodge_suites_11_16_1_A_j']</v>
      </c>
      <c r="D585">
        <f t="shared" ca="1" si="19"/>
        <v>0</v>
      </c>
    </row>
    <row r="586" spans="1:4" x14ac:dyDescent="0.25">
      <c r="A586" t="s">
        <v>930</v>
      </c>
      <c r="B586" t="s">
        <v>584</v>
      </c>
      <c r="C586" t="str">
        <f t="shared" si="18"/>
        <v>$row['lodge_suites_11_16_1_A_k']</v>
      </c>
      <c r="D586">
        <f t="shared" ca="1" si="19"/>
        <v>0</v>
      </c>
    </row>
    <row r="587" spans="1:4" x14ac:dyDescent="0.25">
      <c r="A587" t="s">
        <v>930</v>
      </c>
      <c r="B587" t="s">
        <v>585</v>
      </c>
      <c r="C587" t="str">
        <f t="shared" si="18"/>
        <v>$row['lodge_suites_11_16_1_A_l']</v>
      </c>
      <c r="D587">
        <f t="shared" ca="1" si="19"/>
        <v>0</v>
      </c>
    </row>
    <row r="588" spans="1:4" x14ac:dyDescent="0.25">
      <c r="A588" t="s">
        <v>930</v>
      </c>
      <c r="B588" t="s">
        <v>586</v>
      </c>
      <c r="C588" t="str">
        <f t="shared" si="18"/>
        <v>$row['lodge_suites_11_16_1_A_m']</v>
      </c>
      <c r="D588">
        <f t="shared" ca="1" si="19"/>
        <v>0</v>
      </c>
    </row>
    <row r="589" spans="1:4" x14ac:dyDescent="0.25">
      <c r="A589" t="s">
        <v>930</v>
      </c>
      <c r="B589" t="s">
        <v>587</v>
      </c>
      <c r="C589" t="str">
        <f t="shared" si="18"/>
        <v>$row['lodge_suites_11_16_1_A_n']</v>
      </c>
      <c r="D589">
        <f t="shared" ca="1" si="19"/>
        <v>0</v>
      </c>
    </row>
    <row r="590" spans="1:4" x14ac:dyDescent="0.25">
      <c r="A590" t="s">
        <v>930</v>
      </c>
      <c r="B590" t="s">
        <v>588</v>
      </c>
      <c r="C590" t="str">
        <f t="shared" si="18"/>
        <v>$row['lodge_suites_11_16_1_A_o']</v>
      </c>
      <c r="D590">
        <f t="shared" ca="1" si="19"/>
        <v>0</v>
      </c>
    </row>
    <row r="591" spans="1:4" x14ac:dyDescent="0.25">
      <c r="A591" t="s">
        <v>930</v>
      </c>
      <c r="B591" t="s">
        <v>589</v>
      </c>
      <c r="C591" t="str">
        <f t="shared" si="18"/>
        <v>$row['lodge_suites_11_16_1_A_p']</v>
      </c>
      <c r="D591">
        <f t="shared" ca="1" si="19"/>
        <v>0</v>
      </c>
    </row>
    <row r="592" spans="1:4" x14ac:dyDescent="0.25">
      <c r="A592" t="s">
        <v>930</v>
      </c>
      <c r="B592" t="s">
        <v>590</v>
      </c>
      <c r="C592" t="str">
        <f t="shared" si="18"/>
        <v>$row['lodge_suites_11_16_1_A_q']</v>
      </c>
      <c r="D592">
        <f t="shared" ca="1" si="19"/>
        <v>0</v>
      </c>
    </row>
    <row r="593" spans="1:4" x14ac:dyDescent="0.25">
      <c r="A593" t="s">
        <v>930</v>
      </c>
      <c r="B593" t="s">
        <v>591</v>
      </c>
      <c r="C593" t="str">
        <f t="shared" si="18"/>
        <v>$row['lodge_suites_11_16_1_A_r']</v>
      </c>
      <c r="D593">
        <f t="shared" ca="1" si="19"/>
        <v>0</v>
      </c>
    </row>
    <row r="594" spans="1:4" x14ac:dyDescent="0.25">
      <c r="A594" t="s">
        <v>930</v>
      </c>
      <c r="B594" t="s">
        <v>592</v>
      </c>
      <c r="C594" t="str">
        <f t="shared" si="18"/>
        <v>$row['lodge_suites_11_16_1_A_s']</v>
      </c>
      <c r="D594">
        <f t="shared" ca="1" si="19"/>
        <v>0</v>
      </c>
    </row>
    <row r="595" spans="1:4" x14ac:dyDescent="0.25">
      <c r="A595" t="s">
        <v>930</v>
      </c>
      <c r="B595" t="s">
        <v>593</v>
      </c>
      <c r="C595" t="str">
        <f t="shared" si="18"/>
        <v>$row['lodge_suites_11_16_1_A_t']</v>
      </c>
      <c r="D595">
        <f t="shared" ca="1" si="19"/>
        <v>0</v>
      </c>
    </row>
    <row r="596" spans="1:4" x14ac:dyDescent="0.25">
      <c r="A596" t="s">
        <v>930</v>
      </c>
      <c r="B596" t="s">
        <v>594</v>
      </c>
      <c r="C596" t="str">
        <f t="shared" si="18"/>
        <v>$row['lodge_suites_11_16_1_A_u']</v>
      </c>
      <c r="D596">
        <f t="shared" ca="1" si="19"/>
        <v>0</v>
      </c>
    </row>
    <row r="597" spans="1:4" x14ac:dyDescent="0.25">
      <c r="A597" t="s">
        <v>930</v>
      </c>
      <c r="B597" t="s">
        <v>595</v>
      </c>
      <c r="C597" t="str">
        <f t="shared" si="18"/>
        <v>$row['lodge_suites_11_16_1_A_v']</v>
      </c>
      <c r="D597">
        <f t="shared" ca="1" si="19"/>
        <v>0</v>
      </c>
    </row>
    <row r="598" spans="1:4" x14ac:dyDescent="0.25">
      <c r="A598" t="s">
        <v>930</v>
      </c>
      <c r="B598" t="s">
        <v>596</v>
      </c>
      <c r="C598" t="str">
        <f t="shared" si="18"/>
        <v>$row['lodge_suites_11_16_1_B']</v>
      </c>
      <c r="D598">
        <f t="shared" ca="1" si="19"/>
        <v>0</v>
      </c>
    </row>
    <row r="599" spans="1:4" x14ac:dyDescent="0.25">
      <c r="A599" t="s">
        <v>930</v>
      </c>
      <c r="B599" t="s">
        <v>597</v>
      </c>
      <c r="C599" t="str">
        <f t="shared" si="18"/>
        <v>$row['lodge_suites_11_16_1_C']</v>
      </c>
      <c r="D599">
        <f t="shared" ca="1" si="19"/>
        <v>0</v>
      </c>
    </row>
    <row r="600" spans="1:4" x14ac:dyDescent="0.25">
      <c r="A600" t="s">
        <v>930</v>
      </c>
      <c r="B600" t="s">
        <v>598</v>
      </c>
      <c r="C600" t="str">
        <f t="shared" si="18"/>
        <v>$row['lodge_suites_11_16_1_D']</v>
      </c>
      <c r="D600">
        <f t="shared" ca="1" si="19"/>
        <v>0</v>
      </c>
    </row>
    <row r="601" spans="1:4" x14ac:dyDescent="0.25">
      <c r="A601" t="s">
        <v>930</v>
      </c>
      <c r="B601" t="s">
        <v>599</v>
      </c>
      <c r="C601" t="str">
        <f t="shared" si="18"/>
        <v>$row['lodge_suites_11_16_1_E']</v>
      </c>
      <c r="D601">
        <f t="shared" ca="1" si="19"/>
        <v>0</v>
      </c>
    </row>
    <row r="602" spans="1:4" x14ac:dyDescent="0.25">
      <c r="A602" t="s">
        <v>930</v>
      </c>
      <c r="B602" t="s">
        <v>600</v>
      </c>
      <c r="C602" t="str">
        <f t="shared" si="18"/>
        <v>$row['lodge_suites_11_16_1_F']</v>
      </c>
      <c r="D602">
        <f t="shared" ca="1" si="19"/>
        <v>0</v>
      </c>
    </row>
    <row r="603" spans="1:4" x14ac:dyDescent="0.25">
      <c r="A603" t="s">
        <v>930</v>
      </c>
      <c r="B603" t="s">
        <v>601</v>
      </c>
      <c r="C603" t="str">
        <f t="shared" si="18"/>
        <v>$row['lodge_suites_11_17_1_A_a']</v>
      </c>
      <c r="D603" t="str">
        <f t="shared" si="19"/>
        <v>$row['lodge_suites_11_17_1_A_b']</v>
      </c>
    </row>
    <row r="604" spans="1:4" x14ac:dyDescent="0.25">
      <c r="A604" t="s">
        <v>931</v>
      </c>
      <c r="B604" t="s">
        <v>602</v>
      </c>
      <c r="C604" t="str">
        <f t="shared" si="18"/>
        <v>$row['lodge_suites_11_17_1_A_b']</v>
      </c>
      <c r="D604">
        <f t="shared" ca="1" si="19"/>
        <v>0</v>
      </c>
    </row>
    <row r="605" spans="1:4" x14ac:dyDescent="0.25">
      <c r="A605" t="s">
        <v>931</v>
      </c>
      <c r="B605" t="s">
        <v>603</v>
      </c>
      <c r="C605" t="str">
        <f t="shared" si="18"/>
        <v>$row['lodge_suites_11_17_1_A_c']</v>
      </c>
      <c r="D605">
        <f t="shared" ca="1" si="19"/>
        <v>0</v>
      </c>
    </row>
    <row r="606" spans="1:4" x14ac:dyDescent="0.25">
      <c r="A606" t="s">
        <v>931</v>
      </c>
      <c r="B606" t="s">
        <v>604</v>
      </c>
      <c r="C606" t="str">
        <f t="shared" si="18"/>
        <v>$row['lodge_suites_11_17_1_A_d']</v>
      </c>
      <c r="D606">
        <f t="shared" ca="1" si="19"/>
        <v>0</v>
      </c>
    </row>
    <row r="607" spans="1:4" x14ac:dyDescent="0.25">
      <c r="A607" t="s">
        <v>931</v>
      </c>
      <c r="B607" t="s">
        <v>605</v>
      </c>
      <c r="C607" t="str">
        <f t="shared" si="18"/>
        <v>$row['lodge_suites_11_17_1_A_e']</v>
      </c>
      <c r="D607">
        <f t="shared" ca="1" si="19"/>
        <v>0</v>
      </c>
    </row>
    <row r="608" spans="1:4" x14ac:dyDescent="0.25">
      <c r="A608" t="s">
        <v>931</v>
      </c>
      <c r="B608" t="s">
        <v>606</v>
      </c>
      <c r="C608" t="str">
        <f t="shared" si="18"/>
        <v>$row['lodge_suites_11_17_1_A_f']</v>
      </c>
      <c r="D608">
        <f t="shared" ca="1" si="19"/>
        <v>0</v>
      </c>
    </row>
    <row r="609" spans="1:4" x14ac:dyDescent="0.25">
      <c r="A609" t="s">
        <v>931</v>
      </c>
      <c r="B609" t="s">
        <v>607</v>
      </c>
      <c r="C609" t="str">
        <f t="shared" si="18"/>
        <v>$row['lodge_suites_11_17_1_A_g']</v>
      </c>
      <c r="D609">
        <f t="shared" ca="1" si="19"/>
        <v>0</v>
      </c>
    </row>
    <row r="610" spans="1:4" x14ac:dyDescent="0.25">
      <c r="A610" t="s">
        <v>931</v>
      </c>
      <c r="B610" t="s">
        <v>608</v>
      </c>
      <c r="C610" t="str">
        <f t="shared" si="18"/>
        <v>$row['lodge_suites_11_17_1_A_h']</v>
      </c>
      <c r="D610">
        <f t="shared" ca="1" si="19"/>
        <v>0</v>
      </c>
    </row>
    <row r="611" spans="1:4" x14ac:dyDescent="0.25">
      <c r="A611" t="s">
        <v>931</v>
      </c>
      <c r="B611" t="s">
        <v>609</v>
      </c>
      <c r="C611" t="str">
        <f t="shared" si="18"/>
        <v>$row['lodge_suites_11_17_1_A_i']</v>
      </c>
      <c r="D611">
        <f t="shared" ca="1" si="19"/>
        <v>0</v>
      </c>
    </row>
    <row r="612" spans="1:4" x14ac:dyDescent="0.25">
      <c r="A612" t="s">
        <v>931</v>
      </c>
      <c r="B612" t="s">
        <v>610</v>
      </c>
      <c r="C612" t="str">
        <f t="shared" si="18"/>
        <v>$row['lodge_suites_11_17_1_A_j']</v>
      </c>
      <c r="D612">
        <f t="shared" ca="1" si="19"/>
        <v>0</v>
      </c>
    </row>
    <row r="613" spans="1:4" x14ac:dyDescent="0.25">
      <c r="A613" t="s">
        <v>931</v>
      </c>
      <c r="B613" t="s">
        <v>611</v>
      </c>
      <c r="C613" t="str">
        <f t="shared" si="18"/>
        <v>$row['lodge_suites_11_17_1_A_k']</v>
      </c>
      <c r="D613">
        <f t="shared" ca="1" si="19"/>
        <v>0</v>
      </c>
    </row>
    <row r="614" spans="1:4" x14ac:dyDescent="0.25">
      <c r="A614" t="s">
        <v>931</v>
      </c>
      <c r="B614" t="s">
        <v>612</v>
      </c>
      <c r="C614" t="str">
        <f t="shared" si="18"/>
        <v>$row['lodge_suites_11_17_1_B']</v>
      </c>
      <c r="D614">
        <f t="shared" ca="1" si="19"/>
        <v>0</v>
      </c>
    </row>
    <row r="615" spans="1:4" x14ac:dyDescent="0.25">
      <c r="A615" t="s">
        <v>931</v>
      </c>
      <c r="B615" t="s">
        <v>613</v>
      </c>
      <c r="C615" t="str">
        <f t="shared" si="18"/>
        <v>$row['lodge_suites_11_17_1_C']</v>
      </c>
      <c r="D615">
        <f t="shared" ca="1" si="19"/>
        <v>0</v>
      </c>
    </row>
    <row r="616" spans="1:4" x14ac:dyDescent="0.25">
      <c r="A616" t="s">
        <v>931</v>
      </c>
      <c r="B616" t="s">
        <v>614</v>
      </c>
      <c r="C616" t="str">
        <f t="shared" si="18"/>
        <v>$row['lodge_suites_11_18_1_A']</v>
      </c>
      <c r="D616" t="str">
        <f t="shared" si="19"/>
        <v>$row['lodge_suites_11_18_1_B']</v>
      </c>
    </row>
    <row r="617" spans="1:4" x14ac:dyDescent="0.25">
      <c r="A617" t="s">
        <v>932</v>
      </c>
      <c r="B617" t="s">
        <v>615</v>
      </c>
      <c r="C617" t="str">
        <f t="shared" si="18"/>
        <v>$row['lodge_suites_11_18_1_B']</v>
      </c>
      <c r="D617">
        <f t="shared" ca="1" si="19"/>
        <v>0</v>
      </c>
    </row>
    <row r="618" spans="1:4" x14ac:dyDescent="0.25">
      <c r="A618" t="s">
        <v>932</v>
      </c>
      <c r="B618" t="s">
        <v>616</v>
      </c>
      <c r="C618" t="str">
        <f t="shared" si="18"/>
        <v>$row['lodge_suites_11_18_1_C']</v>
      </c>
      <c r="D618">
        <f t="shared" ca="1" si="19"/>
        <v>0</v>
      </c>
    </row>
    <row r="619" spans="1:4" x14ac:dyDescent="0.25">
      <c r="A619" t="s">
        <v>932</v>
      </c>
      <c r="B619" t="s">
        <v>617</v>
      </c>
      <c r="C619" t="str">
        <f t="shared" si="18"/>
        <v>$row['lodge_suites_11_18_1_D']</v>
      </c>
      <c r="D619">
        <f t="shared" ca="1" si="19"/>
        <v>0</v>
      </c>
    </row>
    <row r="620" spans="1:4" x14ac:dyDescent="0.25">
      <c r="A620" t="s">
        <v>932</v>
      </c>
      <c r="B620" t="s">
        <v>618</v>
      </c>
      <c r="C620" t="str">
        <f t="shared" si="18"/>
        <v>$row['lodge_suites_11_18_1_E']</v>
      </c>
      <c r="D620">
        <f t="shared" ca="1" si="19"/>
        <v>0</v>
      </c>
    </row>
    <row r="621" spans="1:4" x14ac:dyDescent="0.25">
      <c r="A621" t="s">
        <v>932</v>
      </c>
      <c r="B621" t="s">
        <v>619</v>
      </c>
      <c r="C621" t="str">
        <f t="shared" si="18"/>
        <v>$row['lodge_suites_11_18_1_F']</v>
      </c>
      <c r="D621">
        <f t="shared" ca="1" si="19"/>
        <v>0</v>
      </c>
    </row>
    <row r="622" spans="1:4" x14ac:dyDescent="0.25">
      <c r="A622" t="s">
        <v>932</v>
      </c>
      <c r="B622" t="s">
        <v>620</v>
      </c>
      <c r="C622" t="str">
        <f t="shared" si="18"/>
        <v>$row['lodge_suites_11_19_1_A_a']</v>
      </c>
      <c r="D622" t="str">
        <f t="shared" si="19"/>
        <v>$row['lodge_suites_11_19_1_A_b']</v>
      </c>
    </row>
    <row r="623" spans="1:4" x14ac:dyDescent="0.25">
      <c r="A623" t="s">
        <v>933</v>
      </c>
      <c r="B623" t="s">
        <v>621</v>
      </c>
      <c r="C623" t="str">
        <f t="shared" si="18"/>
        <v>$row['lodge_suites_11_19_1_A_b']</v>
      </c>
      <c r="D623">
        <f t="shared" ca="1" si="19"/>
        <v>0</v>
      </c>
    </row>
    <row r="624" spans="1:4" x14ac:dyDescent="0.25">
      <c r="A624" t="s">
        <v>933</v>
      </c>
      <c r="B624" t="s">
        <v>622</v>
      </c>
      <c r="C624" t="str">
        <f t="shared" si="18"/>
        <v>$row['lodge_suites_11_19_1_A_c']</v>
      </c>
      <c r="D624">
        <f t="shared" ca="1" si="19"/>
        <v>0</v>
      </c>
    </row>
    <row r="625" spans="1:4" x14ac:dyDescent="0.25">
      <c r="A625" t="s">
        <v>933</v>
      </c>
      <c r="B625" t="s">
        <v>623</v>
      </c>
      <c r="C625" t="str">
        <f t="shared" si="18"/>
        <v>$row['lodge_suites_11_19_1_A_d']</v>
      </c>
      <c r="D625">
        <f t="shared" ca="1" si="19"/>
        <v>0</v>
      </c>
    </row>
    <row r="626" spans="1:4" x14ac:dyDescent="0.25">
      <c r="A626" t="s">
        <v>933</v>
      </c>
      <c r="B626" t="s">
        <v>624</v>
      </c>
      <c r="C626" t="str">
        <f t="shared" si="18"/>
        <v>$row['lodge_suites_11_19_1_A_e']</v>
      </c>
      <c r="D626">
        <f t="shared" ca="1" si="19"/>
        <v>0</v>
      </c>
    </row>
    <row r="627" spans="1:4" x14ac:dyDescent="0.25">
      <c r="A627" t="s">
        <v>933</v>
      </c>
      <c r="B627" t="s">
        <v>625</v>
      </c>
      <c r="C627" t="str">
        <f t="shared" si="18"/>
        <v>$row['lodge_suites_11_19_1_B']</v>
      </c>
      <c r="D627">
        <f t="shared" ca="1" si="19"/>
        <v>0</v>
      </c>
    </row>
    <row r="628" spans="1:4" x14ac:dyDescent="0.25">
      <c r="A628" t="s">
        <v>933</v>
      </c>
      <c r="B628" t="s">
        <v>626</v>
      </c>
      <c r="C628" t="str">
        <f t="shared" si="18"/>
        <v>$row['lodge_suites_11_19_1_C']</v>
      </c>
      <c r="D628">
        <f t="shared" ca="1" si="19"/>
        <v>0</v>
      </c>
    </row>
    <row r="629" spans="1:4" x14ac:dyDescent="0.25">
      <c r="A629" t="s">
        <v>933</v>
      </c>
      <c r="B629" t="s">
        <v>627</v>
      </c>
      <c r="C629" t="str">
        <f t="shared" si="18"/>
        <v>$row['lodge_suites_11_19_1_D']</v>
      </c>
      <c r="D629">
        <f t="shared" ca="1" si="19"/>
        <v>0</v>
      </c>
    </row>
    <row r="630" spans="1:4" x14ac:dyDescent="0.25">
      <c r="A630" t="s">
        <v>933</v>
      </c>
      <c r="B630" t="s">
        <v>628</v>
      </c>
      <c r="C630" t="str">
        <f t="shared" si="18"/>
        <v>$row['lodge_suites_11_19_1_E']</v>
      </c>
      <c r="D630">
        <f t="shared" ca="1" si="19"/>
        <v>0</v>
      </c>
    </row>
    <row r="631" spans="1:4" x14ac:dyDescent="0.25">
      <c r="A631" t="s">
        <v>933</v>
      </c>
      <c r="B631" t="s">
        <v>629</v>
      </c>
      <c r="C631" t="str">
        <f t="shared" si="18"/>
        <v>$row['lodge_suites_11_19_1_F']</v>
      </c>
      <c r="D631">
        <f t="shared" ca="1" si="19"/>
        <v>0</v>
      </c>
    </row>
    <row r="632" spans="1:4" x14ac:dyDescent="0.25">
      <c r="A632" t="s">
        <v>933</v>
      </c>
      <c r="B632" t="s">
        <v>630</v>
      </c>
      <c r="C632" t="str">
        <f t="shared" si="18"/>
        <v>$row['lodge_suites_11_20_1_A']</v>
      </c>
      <c r="D632" t="str">
        <f t="shared" si="19"/>
        <v>$row['lodge_suites_11_20_1_B']</v>
      </c>
    </row>
    <row r="633" spans="1:4" x14ac:dyDescent="0.25">
      <c r="A633" t="s">
        <v>934</v>
      </c>
      <c r="B633" t="s">
        <v>631</v>
      </c>
      <c r="C633" t="str">
        <f t="shared" si="18"/>
        <v>$row['lodge_suites_11_20_1_B']</v>
      </c>
      <c r="D633">
        <f t="shared" ca="1" si="19"/>
        <v>0</v>
      </c>
    </row>
    <row r="634" spans="1:4" x14ac:dyDescent="0.25">
      <c r="A634" t="s">
        <v>934</v>
      </c>
      <c r="B634" t="s">
        <v>632</v>
      </c>
      <c r="C634" t="str">
        <f t="shared" si="18"/>
        <v>$row['lodge_suites_11_20_1_C']</v>
      </c>
      <c r="D634">
        <f t="shared" ca="1" si="19"/>
        <v>0</v>
      </c>
    </row>
    <row r="635" spans="1:4" x14ac:dyDescent="0.25">
      <c r="A635" t="s">
        <v>934</v>
      </c>
      <c r="B635" t="s">
        <v>633</v>
      </c>
      <c r="C635" t="str">
        <f t="shared" si="18"/>
        <v>$row['lodge_hygiene_and_sanitation_12_1_1_A']</v>
      </c>
      <c r="D635" t="str">
        <f t="shared" si="19"/>
        <v>$row['lodge_hygiene_and_sanitation_12_1_1_B']</v>
      </c>
    </row>
    <row r="636" spans="1:4" x14ac:dyDescent="0.25">
      <c r="A636" t="s">
        <v>935</v>
      </c>
      <c r="B636" t="s">
        <v>634</v>
      </c>
      <c r="C636" t="str">
        <f t="shared" si="18"/>
        <v>$row['lodge_hygiene_and_sanitation_12_1_1_B']</v>
      </c>
      <c r="D636">
        <f t="shared" ca="1" si="19"/>
        <v>0</v>
      </c>
    </row>
    <row r="637" spans="1:4" x14ac:dyDescent="0.25">
      <c r="A637" t="s">
        <v>935</v>
      </c>
      <c r="B637" t="s">
        <v>635</v>
      </c>
      <c r="C637" t="str">
        <f t="shared" si="18"/>
        <v>$row['lodge_hygiene_and_sanitation_12_1_1_C']</v>
      </c>
      <c r="D637">
        <f t="shared" ca="1" si="19"/>
        <v>0</v>
      </c>
    </row>
    <row r="638" spans="1:4" x14ac:dyDescent="0.25">
      <c r="A638" t="s">
        <v>935</v>
      </c>
      <c r="B638" t="s">
        <v>636</v>
      </c>
      <c r="C638" t="str">
        <f t="shared" si="18"/>
        <v>$row['lodge_hygiene_and_sanitation_12_1_1_D_a']</v>
      </c>
      <c r="D638">
        <f t="shared" ca="1" si="19"/>
        <v>0</v>
      </c>
    </row>
    <row r="639" spans="1:4" x14ac:dyDescent="0.25">
      <c r="A639" t="s">
        <v>935</v>
      </c>
      <c r="B639" t="s">
        <v>637</v>
      </c>
      <c r="C639" t="str">
        <f t="shared" si="18"/>
        <v>$row['lodge_hygiene_and_sanitation_12_1_1_D_b']</v>
      </c>
      <c r="D639">
        <f t="shared" ca="1" si="19"/>
        <v>0</v>
      </c>
    </row>
    <row r="640" spans="1:4" x14ac:dyDescent="0.25">
      <c r="A640" t="s">
        <v>935</v>
      </c>
      <c r="B640" t="s">
        <v>638</v>
      </c>
      <c r="C640" t="str">
        <f t="shared" si="18"/>
        <v>$row['lodge_hygiene_and_sanitation_12_1_1_D_c']</v>
      </c>
      <c r="D640">
        <f t="shared" ca="1" si="19"/>
        <v>0</v>
      </c>
    </row>
    <row r="641" spans="1:4" x14ac:dyDescent="0.25">
      <c r="A641" t="s">
        <v>935</v>
      </c>
      <c r="B641" t="s">
        <v>639</v>
      </c>
      <c r="C641" t="str">
        <f t="shared" si="18"/>
        <v>$row['lodge_hygiene_and_sanitation_12_1_1_D_d']</v>
      </c>
      <c r="D641">
        <f t="shared" ca="1" si="19"/>
        <v>0</v>
      </c>
    </row>
    <row r="642" spans="1:4" x14ac:dyDescent="0.25">
      <c r="A642" t="s">
        <v>935</v>
      </c>
      <c r="B642" t="s">
        <v>640</v>
      </c>
      <c r="C642" t="str">
        <f t="shared" ref="C642:C705" si="20">CONCATENATE("$row['",B643,"']")</f>
        <v>$row['lodge_hygiene_and_sanitation_12_1_1_D_e']</v>
      </c>
      <c r="D642">
        <f t="shared" ca="1" si="19"/>
        <v>0</v>
      </c>
    </row>
    <row r="643" spans="1:4" x14ac:dyDescent="0.25">
      <c r="A643" t="s">
        <v>935</v>
      </c>
      <c r="B643" t="s">
        <v>641</v>
      </c>
      <c r="C643" t="str">
        <f t="shared" si="20"/>
        <v>$row['lodge_hygiene_and_sanitation_12_1_1_D_f']</v>
      </c>
      <c r="D643">
        <f t="shared" ref="D643:D706" ca="1" si="21" xml:space="preserve"> IF(A644&lt;&gt;A643,C644,D643 &amp; " + " &amp; C644)</f>
        <v>0</v>
      </c>
    </row>
    <row r="644" spans="1:4" x14ac:dyDescent="0.25">
      <c r="A644" t="s">
        <v>935</v>
      </c>
      <c r="B644" t="s">
        <v>642</v>
      </c>
      <c r="C644" t="str">
        <f t="shared" si="20"/>
        <v>$row['lodge_hygiene_and_sanitation_12_1_1_D_g']</v>
      </c>
      <c r="D644">
        <f t="shared" ca="1" si="21"/>
        <v>0</v>
      </c>
    </row>
    <row r="645" spans="1:4" x14ac:dyDescent="0.25">
      <c r="A645" t="s">
        <v>935</v>
      </c>
      <c r="B645" t="s">
        <v>643</v>
      </c>
      <c r="C645" t="str">
        <f t="shared" si="20"/>
        <v>$row['lodge_hygiene_and_sanitation_12_1_1_D_h']</v>
      </c>
      <c r="D645">
        <f t="shared" ca="1" si="21"/>
        <v>0</v>
      </c>
    </row>
    <row r="646" spans="1:4" x14ac:dyDescent="0.25">
      <c r="A646" t="s">
        <v>935</v>
      </c>
      <c r="B646" t="s">
        <v>644</v>
      </c>
      <c r="C646" t="str">
        <f t="shared" si="20"/>
        <v>$row['lodge_hygiene_and_sanitation_12_1_1_E']</v>
      </c>
      <c r="D646">
        <f t="shared" ca="1" si="21"/>
        <v>0</v>
      </c>
    </row>
    <row r="647" spans="1:4" x14ac:dyDescent="0.25">
      <c r="A647" t="s">
        <v>935</v>
      </c>
      <c r="B647" t="s">
        <v>645</v>
      </c>
      <c r="C647" t="str">
        <f t="shared" si="20"/>
        <v>$row['lodge_hygiene_and_sanitation_12_1_1_F']</v>
      </c>
      <c r="D647">
        <f t="shared" ca="1" si="21"/>
        <v>0</v>
      </c>
    </row>
    <row r="648" spans="1:4" x14ac:dyDescent="0.25">
      <c r="A648" t="s">
        <v>935</v>
      </c>
      <c r="B648" t="s">
        <v>646</v>
      </c>
      <c r="C648" t="str">
        <f t="shared" si="20"/>
        <v>$row['lodge_hygiene_and_sanitation_12_1_1_G']</v>
      </c>
      <c r="D648">
        <f t="shared" ca="1" si="21"/>
        <v>0</v>
      </c>
    </row>
    <row r="649" spans="1:4" x14ac:dyDescent="0.25">
      <c r="A649" t="s">
        <v>935</v>
      </c>
      <c r="B649" t="s">
        <v>647</v>
      </c>
      <c r="C649" t="str">
        <f t="shared" si="20"/>
        <v>$row['lodge_hygiene_and_sanitation_12_1_1_H']</v>
      </c>
      <c r="D649">
        <f t="shared" ca="1" si="21"/>
        <v>0</v>
      </c>
    </row>
    <row r="650" spans="1:4" x14ac:dyDescent="0.25">
      <c r="A650" t="s">
        <v>935</v>
      </c>
      <c r="B650" t="s">
        <v>648</v>
      </c>
      <c r="C650" t="str">
        <f t="shared" si="20"/>
        <v>$row['lodge_hygiene_and_sanitation_12_1_1_I_a']</v>
      </c>
      <c r="D650">
        <f t="shared" ca="1" si="21"/>
        <v>0</v>
      </c>
    </row>
    <row r="651" spans="1:4" x14ac:dyDescent="0.25">
      <c r="A651" t="s">
        <v>935</v>
      </c>
      <c r="B651" t="s">
        <v>649</v>
      </c>
      <c r="C651" t="str">
        <f t="shared" si="20"/>
        <v>$row['lodge_hygiene_and_sanitation_12_1_1_I_b']</v>
      </c>
      <c r="D651">
        <f t="shared" ca="1" si="21"/>
        <v>0</v>
      </c>
    </row>
    <row r="652" spans="1:4" x14ac:dyDescent="0.25">
      <c r="A652" t="s">
        <v>935</v>
      </c>
      <c r="B652" t="s">
        <v>650</v>
      </c>
      <c r="C652" t="str">
        <f t="shared" si="20"/>
        <v>$row['lodge_hygiene_and_sanitation_12_1_1_I_c']</v>
      </c>
      <c r="D652">
        <f t="shared" ca="1" si="21"/>
        <v>0</v>
      </c>
    </row>
    <row r="653" spans="1:4" x14ac:dyDescent="0.25">
      <c r="A653" t="s">
        <v>935</v>
      </c>
      <c r="B653" t="s">
        <v>651</v>
      </c>
      <c r="C653" t="str">
        <f t="shared" si="20"/>
        <v>$row['lodge_hygiene_and_sanitation_12_1_1_I_d']</v>
      </c>
      <c r="D653">
        <f t="shared" ca="1" si="21"/>
        <v>0</v>
      </c>
    </row>
    <row r="654" spans="1:4" x14ac:dyDescent="0.25">
      <c r="A654" t="s">
        <v>935</v>
      </c>
      <c r="B654" t="s">
        <v>652</v>
      </c>
      <c r="C654" t="str">
        <f t="shared" si="20"/>
        <v>$row['lodge_hygiene_and_sanitation_12_1_1_I_e']</v>
      </c>
      <c r="D654">
        <f t="shared" ca="1" si="21"/>
        <v>0</v>
      </c>
    </row>
    <row r="655" spans="1:4" x14ac:dyDescent="0.25">
      <c r="A655" t="s">
        <v>935</v>
      </c>
      <c r="B655" t="s">
        <v>653</v>
      </c>
      <c r="C655" t="str">
        <f t="shared" si="20"/>
        <v>$row['lodge_hygiene_and_sanitation_12_1_1_J']</v>
      </c>
      <c r="D655">
        <f t="shared" ca="1" si="21"/>
        <v>0</v>
      </c>
    </row>
    <row r="656" spans="1:4" x14ac:dyDescent="0.25">
      <c r="A656" t="s">
        <v>935</v>
      </c>
      <c r="B656" t="s">
        <v>654</v>
      </c>
      <c r="C656" t="str">
        <f t="shared" si="20"/>
        <v>$row['lodge_hygiene_and_sanitation_12_1_1_K']</v>
      </c>
      <c r="D656">
        <f t="shared" ca="1" si="21"/>
        <v>0</v>
      </c>
    </row>
    <row r="657" spans="1:4" x14ac:dyDescent="0.25">
      <c r="A657" t="s">
        <v>935</v>
      </c>
      <c r="B657" t="s">
        <v>655</v>
      </c>
      <c r="C657" t="str">
        <f t="shared" si="20"/>
        <v>$row['lodge_hygiene_and_sanitation_12_1_1_L']</v>
      </c>
      <c r="D657">
        <f t="shared" ca="1" si="21"/>
        <v>0</v>
      </c>
    </row>
    <row r="658" spans="1:4" x14ac:dyDescent="0.25">
      <c r="A658" t="s">
        <v>935</v>
      </c>
      <c r="B658" t="s">
        <v>656</v>
      </c>
      <c r="C658" t="str">
        <f t="shared" si="20"/>
        <v>$row['lodge_hygiene_and_sanitation_12_1_1_M']</v>
      </c>
      <c r="D658">
        <f t="shared" ca="1" si="21"/>
        <v>0</v>
      </c>
    </row>
    <row r="659" spans="1:4" x14ac:dyDescent="0.25">
      <c r="A659" t="s">
        <v>935</v>
      </c>
      <c r="B659" t="s">
        <v>657</v>
      </c>
      <c r="C659" t="str">
        <f t="shared" si="20"/>
        <v>$row['lodge_hygiene_and_sanitation_12_1_1_N']</v>
      </c>
      <c r="D659">
        <f t="shared" ca="1" si="21"/>
        <v>0</v>
      </c>
    </row>
    <row r="660" spans="1:4" x14ac:dyDescent="0.25">
      <c r="A660" t="s">
        <v>935</v>
      </c>
      <c r="B660" t="s">
        <v>658</v>
      </c>
      <c r="C660" t="str">
        <f t="shared" si="20"/>
        <v>$row['lodge_hygiene_and_sanitation_12_2_1_A']</v>
      </c>
      <c r="D660" t="str">
        <f t="shared" si="21"/>
        <v>$row['lodge_hygiene_and_sanitation_12_2_1_B']</v>
      </c>
    </row>
    <row r="661" spans="1:4" x14ac:dyDescent="0.25">
      <c r="A661" t="s">
        <v>936</v>
      </c>
      <c r="B661" t="s">
        <v>659</v>
      </c>
      <c r="C661" t="str">
        <f t="shared" si="20"/>
        <v>$row['lodge_hygiene_and_sanitation_12_2_1_B']</v>
      </c>
      <c r="D661">
        <f t="shared" ca="1" si="21"/>
        <v>0</v>
      </c>
    </row>
    <row r="662" spans="1:4" x14ac:dyDescent="0.25">
      <c r="A662" t="s">
        <v>936</v>
      </c>
      <c r="B662" t="s">
        <v>660</v>
      </c>
      <c r="C662" t="str">
        <f t="shared" si="20"/>
        <v>$row['lodge_hygiene_and_sanitation_12_2_1_C']</v>
      </c>
      <c r="D662">
        <f t="shared" ca="1" si="21"/>
        <v>0</v>
      </c>
    </row>
    <row r="663" spans="1:4" x14ac:dyDescent="0.25">
      <c r="A663" t="s">
        <v>936</v>
      </c>
      <c r="B663" t="s">
        <v>661</v>
      </c>
      <c r="C663" t="str">
        <f t="shared" si="20"/>
        <v>$row['lodge_hygiene_and_sanitation_12_2_1_D']</v>
      </c>
      <c r="D663">
        <f t="shared" ca="1" si="21"/>
        <v>0</v>
      </c>
    </row>
    <row r="664" spans="1:4" x14ac:dyDescent="0.25">
      <c r="A664" t="s">
        <v>936</v>
      </c>
      <c r="B664" t="s">
        <v>662</v>
      </c>
      <c r="C664" t="str">
        <f t="shared" si="20"/>
        <v>$row['lodge_hygiene_and_sanitation_12_2_1_E_a']</v>
      </c>
      <c r="D664">
        <f t="shared" ca="1" si="21"/>
        <v>0</v>
      </c>
    </row>
    <row r="665" spans="1:4" x14ac:dyDescent="0.25">
      <c r="A665" t="s">
        <v>936</v>
      </c>
      <c r="B665" t="s">
        <v>663</v>
      </c>
      <c r="C665" t="str">
        <f t="shared" si="20"/>
        <v>$row['lodge_hygiene_and_sanitation_12_2_1_E_b']</v>
      </c>
      <c r="D665">
        <f t="shared" ca="1" si="21"/>
        <v>0</v>
      </c>
    </row>
    <row r="666" spans="1:4" x14ac:dyDescent="0.25">
      <c r="A666" t="s">
        <v>936</v>
      </c>
      <c r="B666" t="s">
        <v>664</v>
      </c>
      <c r="C666" t="str">
        <f t="shared" si="20"/>
        <v>$row['lodge_hygiene_and_sanitation_12_2_1_E_c']</v>
      </c>
      <c r="D666">
        <f t="shared" ca="1" si="21"/>
        <v>0</v>
      </c>
    </row>
    <row r="667" spans="1:4" x14ac:dyDescent="0.25">
      <c r="A667" t="s">
        <v>936</v>
      </c>
      <c r="B667" t="s">
        <v>665</v>
      </c>
      <c r="C667" t="str">
        <f t="shared" si="20"/>
        <v>$row['lodge_hygiene_and_sanitation_12_2_1_E_d']</v>
      </c>
      <c r="D667">
        <f t="shared" ca="1" si="21"/>
        <v>0</v>
      </c>
    </row>
    <row r="668" spans="1:4" x14ac:dyDescent="0.25">
      <c r="A668" t="s">
        <v>936</v>
      </c>
      <c r="B668" t="s">
        <v>666</v>
      </c>
      <c r="C668" t="str">
        <f t="shared" si="20"/>
        <v>$row['lodge_hygiene_and_sanitation_12_2_1_E_e']</v>
      </c>
      <c r="D668">
        <f t="shared" ca="1" si="21"/>
        <v>0</v>
      </c>
    </row>
    <row r="669" spans="1:4" x14ac:dyDescent="0.25">
      <c r="A669" t="s">
        <v>936</v>
      </c>
      <c r="B669" t="s">
        <v>667</v>
      </c>
      <c r="C669" t="str">
        <f t="shared" si="20"/>
        <v>$row['lodge_hygiene_and_sanitation_12_2_1_E_f']</v>
      </c>
      <c r="D669">
        <f t="shared" ca="1" si="21"/>
        <v>0</v>
      </c>
    </row>
    <row r="670" spans="1:4" x14ac:dyDescent="0.25">
      <c r="A670" t="s">
        <v>936</v>
      </c>
      <c r="B670" t="s">
        <v>668</v>
      </c>
      <c r="C670" t="str">
        <f t="shared" si="20"/>
        <v>$row['lodge_hygiene_and_sanitation_12_2_1_E_g']</v>
      </c>
      <c r="D670">
        <f t="shared" ca="1" si="21"/>
        <v>0</v>
      </c>
    </row>
    <row r="671" spans="1:4" x14ac:dyDescent="0.25">
      <c r="A671" t="s">
        <v>936</v>
      </c>
      <c r="B671" t="s">
        <v>669</v>
      </c>
      <c r="C671" t="str">
        <f t="shared" si="20"/>
        <v>$row['lodge_hygiene_and_sanitation_12_2_1_E_h']</v>
      </c>
      <c r="D671">
        <f t="shared" ca="1" si="21"/>
        <v>0</v>
      </c>
    </row>
    <row r="672" spans="1:4" x14ac:dyDescent="0.25">
      <c r="A672" t="s">
        <v>936</v>
      </c>
      <c r="B672" t="s">
        <v>670</v>
      </c>
      <c r="C672" t="str">
        <f t="shared" si="20"/>
        <v>$row['lodge_hygiene_and_sanitation_12_2_1_E_i']</v>
      </c>
      <c r="D672">
        <f t="shared" ca="1" si="21"/>
        <v>0</v>
      </c>
    </row>
    <row r="673" spans="1:4" x14ac:dyDescent="0.25">
      <c r="A673" t="s">
        <v>936</v>
      </c>
      <c r="B673" t="s">
        <v>671</v>
      </c>
      <c r="C673" t="str">
        <f t="shared" si="20"/>
        <v>$row['lodge_hygiene_and_sanitation_12_2_1_F']</v>
      </c>
      <c r="D673">
        <f t="shared" ca="1" si="21"/>
        <v>0</v>
      </c>
    </row>
    <row r="674" spans="1:4" x14ac:dyDescent="0.25">
      <c r="A674" t="s">
        <v>936</v>
      </c>
      <c r="B674" t="s">
        <v>672</v>
      </c>
      <c r="C674" t="str">
        <f t="shared" si="20"/>
        <v>$row['lodge_hygiene_and_sanitation_12_2_1_G']</v>
      </c>
      <c r="D674">
        <f t="shared" ca="1" si="21"/>
        <v>0</v>
      </c>
    </row>
    <row r="675" spans="1:4" x14ac:dyDescent="0.25">
      <c r="A675" t="s">
        <v>936</v>
      </c>
      <c r="B675" t="s">
        <v>673</v>
      </c>
      <c r="C675" t="str">
        <f t="shared" si="20"/>
        <v>$row['lodge_hygiene_and_sanitation_12_2_1_H_a']</v>
      </c>
      <c r="D675">
        <f t="shared" ca="1" si="21"/>
        <v>0</v>
      </c>
    </row>
    <row r="676" spans="1:4" x14ac:dyDescent="0.25">
      <c r="A676" t="s">
        <v>936</v>
      </c>
      <c r="B676" t="s">
        <v>674</v>
      </c>
      <c r="C676" t="str">
        <f t="shared" si="20"/>
        <v>$row['lodge_hygiene_and_sanitation_12_2_1_H_b']</v>
      </c>
      <c r="D676">
        <f t="shared" ca="1" si="21"/>
        <v>0</v>
      </c>
    </row>
    <row r="677" spans="1:4" x14ac:dyDescent="0.25">
      <c r="A677" t="s">
        <v>936</v>
      </c>
      <c r="B677" t="s">
        <v>675</v>
      </c>
      <c r="C677" t="str">
        <f t="shared" si="20"/>
        <v>$row['lodge_hygiene_and_sanitation_12_2_1_H_c']</v>
      </c>
      <c r="D677">
        <f t="shared" ca="1" si="21"/>
        <v>0</v>
      </c>
    </row>
    <row r="678" spans="1:4" x14ac:dyDescent="0.25">
      <c r="A678" t="s">
        <v>936</v>
      </c>
      <c r="B678" t="s">
        <v>676</v>
      </c>
      <c r="C678" t="str">
        <f t="shared" si="20"/>
        <v>$row['lodge_hygiene_and_sanitation_12_2_1_H_d']</v>
      </c>
      <c r="D678">
        <f t="shared" ca="1" si="21"/>
        <v>0</v>
      </c>
    </row>
    <row r="679" spans="1:4" x14ac:dyDescent="0.25">
      <c r="A679" t="s">
        <v>936</v>
      </c>
      <c r="B679" t="s">
        <v>677</v>
      </c>
      <c r="C679" t="str">
        <f t="shared" si="20"/>
        <v>$row['lodge_hygiene_and_sanitation_12_2_1_I']</v>
      </c>
      <c r="D679">
        <f t="shared" ca="1" si="21"/>
        <v>0</v>
      </c>
    </row>
    <row r="680" spans="1:4" x14ac:dyDescent="0.25">
      <c r="A680" t="s">
        <v>936</v>
      </c>
      <c r="B680" t="s">
        <v>678</v>
      </c>
      <c r="C680" t="str">
        <f t="shared" si="20"/>
        <v>$row['lodge_hygiene_and_sanitation_12_2_1_J']</v>
      </c>
      <c r="D680">
        <f t="shared" ca="1" si="21"/>
        <v>0</v>
      </c>
    </row>
    <row r="681" spans="1:4" x14ac:dyDescent="0.25">
      <c r="A681" t="s">
        <v>936</v>
      </c>
      <c r="B681" t="s">
        <v>679</v>
      </c>
      <c r="C681" t="str">
        <f t="shared" si="20"/>
        <v>$row['lodge_hygiene_and_sanitation_12_3_1_A']</v>
      </c>
      <c r="D681" t="str">
        <f t="shared" si="21"/>
        <v>$row['lodge_hygiene_and_sanitation_12_3_1_B']</v>
      </c>
    </row>
    <row r="682" spans="1:4" x14ac:dyDescent="0.25">
      <c r="A682" t="s">
        <v>937</v>
      </c>
      <c r="B682" t="s">
        <v>680</v>
      </c>
      <c r="C682" t="str">
        <f t="shared" si="20"/>
        <v>$row['lodge_hygiene_and_sanitation_12_3_1_B']</v>
      </c>
      <c r="D682">
        <f t="shared" ca="1" si="21"/>
        <v>0</v>
      </c>
    </row>
    <row r="683" spans="1:4" x14ac:dyDescent="0.25">
      <c r="A683" t="s">
        <v>937</v>
      </c>
      <c r="B683" t="s">
        <v>681</v>
      </c>
      <c r="C683" t="str">
        <f t="shared" si="20"/>
        <v>$row['lodge_hygiene_and_sanitation_12_3_1_C']</v>
      </c>
      <c r="D683">
        <f t="shared" ca="1" si="21"/>
        <v>0</v>
      </c>
    </row>
    <row r="684" spans="1:4" x14ac:dyDescent="0.25">
      <c r="A684" t="s">
        <v>937</v>
      </c>
      <c r="B684" t="s">
        <v>682</v>
      </c>
      <c r="C684" t="str">
        <f t="shared" si="20"/>
        <v>$row['lodge_hygiene_and_sanitation_12_3_1_D']</v>
      </c>
      <c r="D684">
        <f t="shared" ca="1" si="21"/>
        <v>0</v>
      </c>
    </row>
    <row r="685" spans="1:4" x14ac:dyDescent="0.25">
      <c r="A685" t="s">
        <v>937</v>
      </c>
      <c r="B685" t="s">
        <v>683</v>
      </c>
      <c r="C685" t="str">
        <f t="shared" si="20"/>
        <v>$row['lodge_hygiene_and_sanitation_12_3_1_E']</v>
      </c>
      <c r="D685">
        <f t="shared" ca="1" si="21"/>
        <v>0</v>
      </c>
    </row>
    <row r="686" spans="1:4" x14ac:dyDescent="0.25">
      <c r="A686" t="s">
        <v>937</v>
      </c>
      <c r="B686" t="s">
        <v>684</v>
      </c>
      <c r="C686" t="str">
        <f t="shared" si="20"/>
        <v>$row['lodge_hygiene_and_sanitation_12_3_1_F']</v>
      </c>
      <c r="D686">
        <f t="shared" ca="1" si="21"/>
        <v>0</v>
      </c>
    </row>
    <row r="687" spans="1:4" x14ac:dyDescent="0.25">
      <c r="A687" t="s">
        <v>937</v>
      </c>
      <c r="B687" t="s">
        <v>685</v>
      </c>
      <c r="C687" t="str">
        <f t="shared" si="20"/>
        <v>$row['lodge_hygiene_and_sanitation_12_3_1_G']</v>
      </c>
      <c r="D687">
        <f t="shared" ca="1" si="21"/>
        <v>0</v>
      </c>
    </row>
    <row r="688" spans="1:4" x14ac:dyDescent="0.25">
      <c r="A688" t="s">
        <v>937</v>
      </c>
      <c r="B688" t="s">
        <v>686</v>
      </c>
      <c r="C688" t="str">
        <f t="shared" si="20"/>
        <v>$row['lodge_hygiene_and_sanitation_12_4_1_A']</v>
      </c>
      <c r="D688" t="str">
        <f t="shared" si="21"/>
        <v>$row['lodge_hygiene_and_sanitation_12_4_1_B']</v>
      </c>
    </row>
    <row r="689" spans="1:4" x14ac:dyDescent="0.25">
      <c r="A689" t="s">
        <v>938</v>
      </c>
      <c r="B689" t="s">
        <v>687</v>
      </c>
      <c r="C689" t="str">
        <f t="shared" si="20"/>
        <v>$row['lodge_hygiene_and_sanitation_12_4_1_B']</v>
      </c>
      <c r="D689">
        <f t="shared" ca="1" si="21"/>
        <v>0</v>
      </c>
    </row>
    <row r="690" spans="1:4" x14ac:dyDescent="0.25">
      <c r="A690" t="s">
        <v>938</v>
      </c>
      <c r="B690" t="s">
        <v>688</v>
      </c>
      <c r="C690" t="str">
        <f t="shared" si="20"/>
        <v>$row['lodge_hygiene_and_sanitation_12_4_1_C']</v>
      </c>
      <c r="D690">
        <f t="shared" ca="1" si="21"/>
        <v>0</v>
      </c>
    </row>
    <row r="691" spans="1:4" x14ac:dyDescent="0.25">
      <c r="A691" t="s">
        <v>938</v>
      </c>
      <c r="B691" t="s">
        <v>689</v>
      </c>
      <c r="C691" t="str">
        <f t="shared" si="20"/>
        <v>$row['lodge_hygiene_and_sanitation_12_4_1_D']</v>
      </c>
      <c r="D691">
        <f t="shared" ca="1" si="21"/>
        <v>0</v>
      </c>
    </row>
    <row r="692" spans="1:4" x14ac:dyDescent="0.25">
      <c r="A692" t="s">
        <v>938</v>
      </c>
      <c r="B692" t="s">
        <v>690</v>
      </c>
      <c r="C692" t="str">
        <f t="shared" si="20"/>
        <v>$row['lodge_hygiene_and_sanitation_12_5_1_A']</v>
      </c>
      <c r="D692" t="str">
        <f t="shared" si="21"/>
        <v>$row['lodge_hygiene_and_sanitation_12_5_1_B']</v>
      </c>
    </row>
    <row r="693" spans="1:4" x14ac:dyDescent="0.25">
      <c r="A693" t="s">
        <v>939</v>
      </c>
      <c r="B693" t="s">
        <v>691</v>
      </c>
      <c r="C693" t="str">
        <f t="shared" si="20"/>
        <v>$row['lodge_hygiene_and_sanitation_12_5_1_B']</v>
      </c>
      <c r="D693">
        <f t="shared" ca="1" si="21"/>
        <v>0</v>
      </c>
    </row>
    <row r="694" spans="1:4" x14ac:dyDescent="0.25">
      <c r="A694" t="s">
        <v>939</v>
      </c>
      <c r="B694" t="s">
        <v>692</v>
      </c>
      <c r="C694" t="str">
        <f t="shared" si="20"/>
        <v>$row['lodge_hygiene_and_sanitation_12_6_1_A']</v>
      </c>
      <c r="D694" t="str">
        <f t="shared" si="21"/>
        <v>$row['lodge_hygiene_and_sanitation_12_6_1_B']</v>
      </c>
    </row>
    <row r="695" spans="1:4" x14ac:dyDescent="0.25">
      <c r="A695" t="s">
        <v>940</v>
      </c>
      <c r="B695" t="s">
        <v>693</v>
      </c>
      <c r="C695" t="str">
        <f t="shared" si="20"/>
        <v>$row['lodge_hygiene_and_sanitation_12_6_1_B']</v>
      </c>
      <c r="D695">
        <f t="shared" ca="1" si="21"/>
        <v>0</v>
      </c>
    </row>
    <row r="696" spans="1:4" x14ac:dyDescent="0.25">
      <c r="A696" t="s">
        <v>940</v>
      </c>
      <c r="B696" t="s">
        <v>694</v>
      </c>
      <c r="C696" t="str">
        <f t="shared" si="20"/>
        <v>$row['lodge_hygiene_and_sanitation_12_6_1_C']</v>
      </c>
      <c r="D696">
        <f t="shared" ca="1" si="21"/>
        <v>0</v>
      </c>
    </row>
    <row r="697" spans="1:4" x14ac:dyDescent="0.25">
      <c r="A697" t="s">
        <v>940</v>
      </c>
      <c r="B697" t="s">
        <v>695</v>
      </c>
      <c r="C697" t="str">
        <f t="shared" si="20"/>
        <v>$row['lodge_hygiene_and_sanitation_12_7_1_A']</v>
      </c>
      <c r="D697" t="str">
        <f t="shared" si="21"/>
        <v>$row['lodge_hygiene_and_sanitation_12_7_1_B']</v>
      </c>
    </row>
    <row r="698" spans="1:4" x14ac:dyDescent="0.25">
      <c r="A698" t="s">
        <v>941</v>
      </c>
      <c r="B698" t="s">
        <v>696</v>
      </c>
      <c r="C698" t="str">
        <f t="shared" si="20"/>
        <v>$row['lodge_hygiene_and_sanitation_12_7_1_B']</v>
      </c>
      <c r="D698">
        <f t="shared" ca="1" si="21"/>
        <v>0</v>
      </c>
    </row>
    <row r="699" spans="1:4" x14ac:dyDescent="0.25">
      <c r="A699" t="s">
        <v>941</v>
      </c>
      <c r="B699" t="s">
        <v>697</v>
      </c>
      <c r="C699" t="str">
        <f t="shared" si="20"/>
        <v>$row['lodge_safety_and_security_13_1_1_A']</v>
      </c>
      <c r="D699" t="str">
        <f t="shared" si="21"/>
        <v>$row['lodge_safety_and_security_13_1_1_B']</v>
      </c>
    </row>
    <row r="700" spans="1:4" x14ac:dyDescent="0.25">
      <c r="A700" t="s">
        <v>942</v>
      </c>
      <c r="B700" t="s">
        <v>698</v>
      </c>
      <c r="C700" t="str">
        <f t="shared" si="20"/>
        <v>$row['lodge_safety_and_security_13_1_1_B']</v>
      </c>
      <c r="D700">
        <f t="shared" ca="1" si="21"/>
        <v>0</v>
      </c>
    </row>
    <row r="701" spans="1:4" x14ac:dyDescent="0.25">
      <c r="A701" t="s">
        <v>942</v>
      </c>
      <c r="B701" t="s">
        <v>699</v>
      </c>
      <c r="C701" t="str">
        <f t="shared" si="20"/>
        <v>$row['lodge_safety_and_security_13_1_1_C']</v>
      </c>
      <c r="D701">
        <f t="shared" ca="1" si="21"/>
        <v>0</v>
      </c>
    </row>
    <row r="702" spans="1:4" x14ac:dyDescent="0.25">
      <c r="A702" t="s">
        <v>942</v>
      </c>
      <c r="B702" t="s">
        <v>700</v>
      </c>
      <c r="C702" t="str">
        <f t="shared" si="20"/>
        <v>$row['lodge_safety_and_security_13_1_1_D']</v>
      </c>
      <c r="D702">
        <f t="shared" ca="1" si="21"/>
        <v>0</v>
      </c>
    </row>
    <row r="703" spans="1:4" x14ac:dyDescent="0.25">
      <c r="A703" t="s">
        <v>942</v>
      </c>
      <c r="B703" t="s">
        <v>701</v>
      </c>
      <c r="C703" t="str">
        <f t="shared" si="20"/>
        <v>$row['lodge_safety_and_security_13_1_1_E']</v>
      </c>
      <c r="D703">
        <f t="shared" ca="1" si="21"/>
        <v>0</v>
      </c>
    </row>
    <row r="704" spans="1:4" x14ac:dyDescent="0.25">
      <c r="A704" t="s">
        <v>942</v>
      </c>
      <c r="B704" t="s">
        <v>702</v>
      </c>
      <c r="C704" t="str">
        <f t="shared" si="20"/>
        <v>$row['lodge_safety_and_security_13_1_1_F_a']</v>
      </c>
      <c r="D704">
        <f t="shared" ca="1" si="21"/>
        <v>0</v>
      </c>
    </row>
    <row r="705" spans="1:4" x14ac:dyDescent="0.25">
      <c r="A705" t="s">
        <v>942</v>
      </c>
      <c r="B705" t="s">
        <v>703</v>
      </c>
      <c r="C705" t="str">
        <f t="shared" si="20"/>
        <v>$row['lodge_safety_and_security_13_1_1_F_b']</v>
      </c>
      <c r="D705">
        <f t="shared" ca="1" si="21"/>
        <v>0</v>
      </c>
    </row>
    <row r="706" spans="1:4" x14ac:dyDescent="0.25">
      <c r="A706" t="s">
        <v>942</v>
      </c>
      <c r="B706" t="s">
        <v>704</v>
      </c>
      <c r="C706" t="str">
        <f t="shared" ref="C706:C769" si="22">CONCATENATE("$row['",B707,"']")</f>
        <v>$row['lodge_safety_and_security_13_1_1_F_c']</v>
      </c>
      <c r="D706">
        <f t="shared" ca="1" si="21"/>
        <v>0</v>
      </c>
    </row>
    <row r="707" spans="1:4" x14ac:dyDescent="0.25">
      <c r="A707" t="s">
        <v>942</v>
      </c>
      <c r="B707" t="s">
        <v>705</v>
      </c>
      <c r="C707" t="str">
        <f t="shared" si="22"/>
        <v>$row['lodge_safety_and_security_13_1_1_F_d']</v>
      </c>
      <c r="D707">
        <f t="shared" ref="D707:D770" ca="1" si="23" xml:space="preserve"> IF(A708&lt;&gt;A707,C708,D707 &amp; " + " &amp; C708)</f>
        <v>0</v>
      </c>
    </row>
    <row r="708" spans="1:4" x14ac:dyDescent="0.25">
      <c r="A708" t="s">
        <v>942</v>
      </c>
      <c r="B708" t="s">
        <v>706</v>
      </c>
      <c r="C708" t="str">
        <f t="shared" si="22"/>
        <v>$row['lodge_safety_and_security_13_1_1_F_e']</v>
      </c>
      <c r="D708">
        <f t="shared" ca="1" si="23"/>
        <v>0</v>
      </c>
    </row>
    <row r="709" spans="1:4" x14ac:dyDescent="0.25">
      <c r="A709" t="s">
        <v>942</v>
      </c>
      <c r="B709" t="s">
        <v>707</v>
      </c>
      <c r="C709" t="str">
        <f t="shared" si="22"/>
        <v>$row['lodge_safety_and_security_13_1_1_F_f']</v>
      </c>
      <c r="D709">
        <f t="shared" ca="1" si="23"/>
        <v>0</v>
      </c>
    </row>
    <row r="710" spans="1:4" x14ac:dyDescent="0.25">
      <c r="A710" t="s">
        <v>942</v>
      </c>
      <c r="B710" t="s">
        <v>708</v>
      </c>
      <c r="C710" t="str">
        <f t="shared" si="22"/>
        <v>$row['lodge_safety_and_security_13_1_1_F_g']</v>
      </c>
      <c r="D710">
        <f t="shared" ca="1" si="23"/>
        <v>0</v>
      </c>
    </row>
    <row r="711" spans="1:4" x14ac:dyDescent="0.25">
      <c r="A711" t="s">
        <v>942</v>
      </c>
      <c r="B711" t="s">
        <v>709</v>
      </c>
      <c r="C711" t="str">
        <f t="shared" si="22"/>
        <v>$row['lodge_safety_and_security_13_1_1_G']</v>
      </c>
      <c r="D711">
        <f t="shared" ca="1" si="23"/>
        <v>0</v>
      </c>
    </row>
    <row r="712" spans="1:4" x14ac:dyDescent="0.25">
      <c r="A712" t="s">
        <v>942</v>
      </c>
      <c r="B712" t="s">
        <v>710</v>
      </c>
      <c r="C712" t="str">
        <f t="shared" si="22"/>
        <v>$row['lodge_safety_and_security_13_1_1_H']</v>
      </c>
      <c r="D712">
        <f t="shared" ca="1" si="23"/>
        <v>0</v>
      </c>
    </row>
    <row r="713" spans="1:4" x14ac:dyDescent="0.25">
      <c r="A713" t="s">
        <v>942</v>
      </c>
      <c r="B713" t="s">
        <v>711</v>
      </c>
      <c r="C713" t="str">
        <f t="shared" si="22"/>
        <v>$row['lodge_safety_and_security_13_1_1_I']</v>
      </c>
      <c r="D713">
        <f t="shared" ca="1" si="23"/>
        <v>0</v>
      </c>
    </row>
    <row r="714" spans="1:4" x14ac:dyDescent="0.25">
      <c r="A714" t="s">
        <v>942</v>
      </c>
      <c r="B714" t="s">
        <v>712</v>
      </c>
      <c r="C714" t="str">
        <f t="shared" si="22"/>
        <v>$row['lodge_safety_and_security_13_1_1_J']</v>
      </c>
      <c r="D714">
        <f t="shared" ca="1" si="23"/>
        <v>0</v>
      </c>
    </row>
    <row r="715" spans="1:4" x14ac:dyDescent="0.25">
      <c r="A715" t="s">
        <v>942</v>
      </c>
      <c r="B715" t="s">
        <v>713</v>
      </c>
      <c r="C715" t="str">
        <f t="shared" si="22"/>
        <v>$row['lodge_safety_and_security_13_2_1_A']</v>
      </c>
      <c r="D715" t="str">
        <f t="shared" si="23"/>
        <v>$row['lodge_safety_and_security_13_2_1_B']</v>
      </c>
    </row>
    <row r="716" spans="1:4" x14ac:dyDescent="0.25">
      <c r="A716" t="s">
        <v>943</v>
      </c>
      <c r="B716" t="s">
        <v>714</v>
      </c>
      <c r="C716" t="str">
        <f t="shared" si="22"/>
        <v>$row['lodge_safety_and_security_13_2_1_B']</v>
      </c>
      <c r="D716">
        <f t="shared" ca="1" si="23"/>
        <v>0</v>
      </c>
    </row>
    <row r="717" spans="1:4" x14ac:dyDescent="0.25">
      <c r="A717" t="s">
        <v>943</v>
      </c>
      <c r="B717" t="s">
        <v>715</v>
      </c>
      <c r="C717" t="str">
        <f t="shared" si="22"/>
        <v>$row['lodge_safety_and_security_13_3_1_A']</v>
      </c>
      <c r="D717" t="str">
        <f t="shared" si="23"/>
        <v>$row['lodge_safety_and_security_13_3_1_B']</v>
      </c>
    </row>
    <row r="718" spans="1:4" x14ac:dyDescent="0.25">
      <c r="A718" t="s">
        <v>944</v>
      </c>
      <c r="B718" t="s">
        <v>716</v>
      </c>
      <c r="C718" t="str">
        <f t="shared" si="22"/>
        <v>$row['lodge_safety_and_security_13_3_1_B']</v>
      </c>
      <c r="D718">
        <f t="shared" ca="1" si="23"/>
        <v>0</v>
      </c>
    </row>
    <row r="719" spans="1:4" x14ac:dyDescent="0.25">
      <c r="A719" t="s">
        <v>944</v>
      </c>
      <c r="B719" t="s">
        <v>717</v>
      </c>
      <c r="C719" t="str">
        <f t="shared" si="22"/>
        <v>$row['lodge_safety_and_security_13_3_1_C']</v>
      </c>
      <c r="D719">
        <f t="shared" ca="1" si="23"/>
        <v>0</v>
      </c>
    </row>
    <row r="720" spans="1:4" x14ac:dyDescent="0.25">
      <c r="A720" t="s">
        <v>944</v>
      </c>
      <c r="B720" t="s">
        <v>718</v>
      </c>
      <c r="C720" t="str">
        <f t="shared" si="22"/>
        <v>$row['lodge_safety_and_security_13_3_1_D']</v>
      </c>
      <c r="D720">
        <f t="shared" ca="1" si="23"/>
        <v>0</v>
      </c>
    </row>
    <row r="721" spans="1:4" x14ac:dyDescent="0.25">
      <c r="A721" t="s">
        <v>944</v>
      </c>
      <c r="B721" t="s">
        <v>719</v>
      </c>
      <c r="C721" t="str">
        <f t="shared" si="22"/>
        <v>$row['lodge_safety_and_security_13_3_1_E']</v>
      </c>
      <c r="D721">
        <f t="shared" ca="1" si="23"/>
        <v>0</v>
      </c>
    </row>
    <row r="722" spans="1:4" x14ac:dyDescent="0.25">
      <c r="A722" t="s">
        <v>944</v>
      </c>
      <c r="B722" t="s">
        <v>720</v>
      </c>
      <c r="C722" t="str">
        <f t="shared" si="22"/>
        <v>$row['lodge_safety_and_security_13_4_1_A']</v>
      </c>
      <c r="D722" t="str">
        <f t="shared" si="23"/>
        <v>$row['lodge_safety_and_security_13_4_1_B']</v>
      </c>
    </row>
    <row r="723" spans="1:4" x14ac:dyDescent="0.25">
      <c r="A723" t="s">
        <v>945</v>
      </c>
      <c r="B723" t="s">
        <v>721</v>
      </c>
      <c r="C723" t="str">
        <f t="shared" si="22"/>
        <v>$row['lodge_safety_and_security_13_4_1_B']</v>
      </c>
      <c r="D723">
        <f t="shared" ca="1" si="23"/>
        <v>0</v>
      </c>
    </row>
    <row r="724" spans="1:4" x14ac:dyDescent="0.25">
      <c r="A724" t="s">
        <v>945</v>
      </c>
      <c r="B724" t="s">
        <v>722</v>
      </c>
      <c r="C724" t="str">
        <f t="shared" si="22"/>
        <v>$row['lodge_safety_and_security_13_4_1_C']</v>
      </c>
      <c r="D724">
        <f t="shared" ca="1" si="23"/>
        <v>0</v>
      </c>
    </row>
    <row r="725" spans="1:4" x14ac:dyDescent="0.25">
      <c r="A725" t="s">
        <v>945</v>
      </c>
      <c r="B725" t="s">
        <v>723</v>
      </c>
      <c r="C725" t="str">
        <f t="shared" si="22"/>
        <v>$row['lodge_safety_and_security_13_5_1_A']</v>
      </c>
      <c r="D725" t="str">
        <f t="shared" si="23"/>
        <v>$row['lodge_safety_and_security_13_5_1_B']</v>
      </c>
    </row>
    <row r="726" spans="1:4" x14ac:dyDescent="0.25">
      <c r="A726" t="s">
        <v>946</v>
      </c>
      <c r="B726" t="s">
        <v>724</v>
      </c>
      <c r="C726" t="str">
        <f t="shared" si="22"/>
        <v>$row['lodge_safety_and_security_13_5_1_B']</v>
      </c>
      <c r="D726">
        <f t="shared" ca="1" si="23"/>
        <v>0</v>
      </c>
    </row>
    <row r="727" spans="1:4" x14ac:dyDescent="0.25">
      <c r="A727" t="s">
        <v>946</v>
      </c>
      <c r="B727" t="s">
        <v>725</v>
      </c>
      <c r="C727" t="str">
        <f t="shared" si="22"/>
        <v>$row['lodge_safety_and_security_13_5_1_C']</v>
      </c>
      <c r="D727">
        <f t="shared" ca="1" si="23"/>
        <v>0</v>
      </c>
    </row>
    <row r="728" spans="1:4" x14ac:dyDescent="0.25">
      <c r="A728" t="s">
        <v>946</v>
      </c>
      <c r="B728" t="s">
        <v>726</v>
      </c>
      <c r="C728" t="str">
        <f t="shared" si="22"/>
        <v>$row['lodge_safety_and_security_13_5_1_D']</v>
      </c>
      <c r="D728">
        <f t="shared" ca="1" si="23"/>
        <v>0</v>
      </c>
    </row>
    <row r="729" spans="1:4" x14ac:dyDescent="0.25">
      <c r="A729" t="s">
        <v>946</v>
      </c>
      <c r="B729" t="s">
        <v>727</v>
      </c>
      <c r="C729" t="str">
        <f t="shared" si="22"/>
        <v>$row['lodge_safety_and_security_13_5_1_E']</v>
      </c>
      <c r="D729">
        <f t="shared" ca="1" si="23"/>
        <v>0</v>
      </c>
    </row>
    <row r="730" spans="1:4" x14ac:dyDescent="0.25">
      <c r="A730" t="s">
        <v>946</v>
      </c>
      <c r="B730" t="s">
        <v>728</v>
      </c>
      <c r="C730" t="str">
        <f t="shared" si="22"/>
        <v>$row['lodge_safety_and_security_13_5_1_F']</v>
      </c>
      <c r="D730">
        <f t="shared" ca="1" si="23"/>
        <v>0</v>
      </c>
    </row>
    <row r="731" spans="1:4" x14ac:dyDescent="0.25">
      <c r="A731" t="s">
        <v>946</v>
      </c>
      <c r="B731" t="s">
        <v>729</v>
      </c>
      <c r="C731" t="str">
        <f t="shared" si="22"/>
        <v>$row['lodge_sundry_services_14_1_1_A']</v>
      </c>
      <c r="D731" t="str">
        <f t="shared" si="23"/>
        <v>$row['lodge_sundry_services_14_1_1_B']</v>
      </c>
    </row>
    <row r="732" spans="1:4" x14ac:dyDescent="0.25">
      <c r="A732" t="s">
        <v>947</v>
      </c>
      <c r="B732" t="s">
        <v>730</v>
      </c>
      <c r="C732" t="str">
        <f t="shared" si="22"/>
        <v>$row['lodge_sundry_services_14_1_1_B']</v>
      </c>
      <c r="D732">
        <f t="shared" ca="1" si="23"/>
        <v>0</v>
      </c>
    </row>
    <row r="733" spans="1:4" x14ac:dyDescent="0.25">
      <c r="A733" t="s">
        <v>947</v>
      </c>
      <c r="B733" t="s">
        <v>731</v>
      </c>
      <c r="C733" t="str">
        <f t="shared" si="22"/>
        <v>$row['lodge_sundry_services_14_1_1_C']</v>
      </c>
      <c r="D733">
        <f t="shared" ca="1" si="23"/>
        <v>0</v>
      </c>
    </row>
    <row r="734" spans="1:4" x14ac:dyDescent="0.25">
      <c r="A734" t="s">
        <v>947</v>
      </c>
      <c r="B734" t="s">
        <v>732</v>
      </c>
      <c r="C734" t="str">
        <f t="shared" si="22"/>
        <v>$row['lodge_sundry_services_14_2_1_A']</v>
      </c>
      <c r="D734" t="str">
        <f t="shared" si="23"/>
        <v>$row['lodge_sundry_services_14_3_1_A']</v>
      </c>
    </row>
    <row r="735" spans="1:4" x14ac:dyDescent="0.25">
      <c r="A735" t="s">
        <v>948</v>
      </c>
      <c r="B735" t="s">
        <v>733</v>
      </c>
      <c r="C735" t="str">
        <f t="shared" si="22"/>
        <v>$row['lodge_sundry_services_14_3_1_A']</v>
      </c>
      <c r="D735" t="str">
        <f t="shared" si="23"/>
        <v>$row['lodge_sundry_services_14_3_1_B']</v>
      </c>
    </row>
    <row r="736" spans="1:4" x14ac:dyDescent="0.25">
      <c r="A736" t="s">
        <v>949</v>
      </c>
      <c r="B736" t="s">
        <v>734</v>
      </c>
      <c r="C736" t="str">
        <f t="shared" si="22"/>
        <v>$row['lodge_sundry_services_14_3_1_B']</v>
      </c>
      <c r="D736">
        <f t="shared" ca="1" si="23"/>
        <v>0</v>
      </c>
    </row>
    <row r="737" spans="1:4" x14ac:dyDescent="0.25">
      <c r="A737" t="s">
        <v>949</v>
      </c>
      <c r="B737" t="s">
        <v>735</v>
      </c>
      <c r="C737" t="str">
        <f t="shared" si="22"/>
        <v>$row['lodge_sundry_services_14_4_1_A']</v>
      </c>
      <c r="D737" t="str">
        <f t="shared" si="23"/>
        <v>$row['lodge_human_resources_15_1_1_text']</v>
      </c>
    </row>
    <row r="738" spans="1:4" x14ac:dyDescent="0.25">
      <c r="A738" t="s">
        <v>950</v>
      </c>
      <c r="B738" t="s">
        <v>736</v>
      </c>
      <c r="C738" t="str">
        <f t="shared" si="22"/>
        <v>$row['lodge_human_resources_15_1_1_text']</v>
      </c>
      <c r="D738" t="str">
        <f t="shared" si="23"/>
        <v>$row['lodge_human_resources_15_1_1_A']</v>
      </c>
    </row>
    <row r="739" spans="1:4" x14ac:dyDescent="0.25">
      <c r="A739" t="s">
        <v>951</v>
      </c>
      <c r="B739" t="s">
        <v>737</v>
      </c>
      <c r="C739" t="str">
        <f t="shared" si="22"/>
        <v>$row['lodge_human_resources_15_1_1_A']</v>
      </c>
      <c r="D739">
        <f t="shared" ca="1" si="23"/>
        <v>0</v>
      </c>
    </row>
    <row r="740" spans="1:4" x14ac:dyDescent="0.25">
      <c r="A740" t="s">
        <v>951</v>
      </c>
      <c r="B740" t="s">
        <v>738</v>
      </c>
      <c r="C740" t="str">
        <f t="shared" si="22"/>
        <v>$row['lodge_human_resources_15_1_1_B_a']</v>
      </c>
      <c r="D740">
        <f t="shared" ca="1" si="23"/>
        <v>0</v>
      </c>
    </row>
    <row r="741" spans="1:4" x14ac:dyDescent="0.25">
      <c r="A741" t="s">
        <v>951</v>
      </c>
      <c r="B741" t="s">
        <v>739</v>
      </c>
      <c r="C741" t="str">
        <f t="shared" si="22"/>
        <v>$row['lodge_human_resources_15_1_1_B_b']</v>
      </c>
      <c r="D741">
        <f t="shared" ca="1" si="23"/>
        <v>0</v>
      </c>
    </row>
    <row r="742" spans="1:4" x14ac:dyDescent="0.25">
      <c r="A742" t="s">
        <v>951</v>
      </c>
      <c r="B742" t="s">
        <v>740</v>
      </c>
      <c r="C742" t="str">
        <f t="shared" si="22"/>
        <v>$row['lodge_human_resources_15_1_1_B_c']</v>
      </c>
      <c r="D742">
        <f t="shared" ca="1" si="23"/>
        <v>0</v>
      </c>
    </row>
    <row r="743" spans="1:4" x14ac:dyDescent="0.25">
      <c r="A743" t="s">
        <v>951</v>
      </c>
      <c r="B743" t="s">
        <v>741</v>
      </c>
      <c r="C743" t="str">
        <f t="shared" si="22"/>
        <v>$row['lodge_human_resources_15_1_1_B_d']</v>
      </c>
      <c r="D743">
        <f t="shared" ca="1" si="23"/>
        <v>0</v>
      </c>
    </row>
    <row r="744" spans="1:4" x14ac:dyDescent="0.25">
      <c r="A744" t="s">
        <v>951</v>
      </c>
      <c r="B744" t="s">
        <v>742</v>
      </c>
      <c r="C744" t="str">
        <f t="shared" si="22"/>
        <v>$row['lodge_human_resources_15_1_1_B_e']</v>
      </c>
      <c r="D744">
        <f t="shared" ca="1" si="23"/>
        <v>0</v>
      </c>
    </row>
    <row r="745" spans="1:4" x14ac:dyDescent="0.25">
      <c r="A745" t="s">
        <v>951</v>
      </c>
      <c r="B745" t="s">
        <v>743</v>
      </c>
      <c r="C745" t="str">
        <f t="shared" si="22"/>
        <v>$row['lodge_human_resources_15_1_1_B_f']</v>
      </c>
      <c r="D745">
        <f t="shared" ca="1" si="23"/>
        <v>0</v>
      </c>
    </row>
    <row r="746" spans="1:4" x14ac:dyDescent="0.25">
      <c r="A746" t="s">
        <v>951</v>
      </c>
      <c r="B746" t="s">
        <v>744</v>
      </c>
      <c r="C746" t="str">
        <f t="shared" si="22"/>
        <v>$row['lodge_human_resources_15_2_1_A']</v>
      </c>
      <c r="D746" t="str">
        <f t="shared" si="23"/>
        <v>$row['lodge_human_resources_15_2_1_B']</v>
      </c>
    </row>
    <row r="747" spans="1:4" x14ac:dyDescent="0.25">
      <c r="A747" t="s">
        <v>952</v>
      </c>
      <c r="B747" t="s">
        <v>745</v>
      </c>
      <c r="C747" t="str">
        <f t="shared" si="22"/>
        <v>$row['lodge_human_resources_15_2_1_B']</v>
      </c>
      <c r="D747">
        <f t="shared" ca="1" si="23"/>
        <v>0</v>
      </c>
    </row>
    <row r="748" spans="1:4" x14ac:dyDescent="0.25">
      <c r="A748" t="s">
        <v>952</v>
      </c>
      <c r="B748" t="s">
        <v>746</v>
      </c>
      <c r="C748" t="str">
        <f t="shared" si="22"/>
        <v>$row['lodge_human_resources_15_3_1_A']</v>
      </c>
      <c r="D748" t="str">
        <f t="shared" si="23"/>
        <v>$row['lodge_human_resources_15_3_1_B']</v>
      </c>
    </row>
    <row r="749" spans="1:4" x14ac:dyDescent="0.25">
      <c r="A749" t="s">
        <v>953</v>
      </c>
      <c r="B749" t="s">
        <v>747</v>
      </c>
      <c r="C749" t="str">
        <f t="shared" si="22"/>
        <v>$row['lodge_human_resources_15_3_1_B']</v>
      </c>
      <c r="D749">
        <f t="shared" ca="1" si="23"/>
        <v>0</v>
      </c>
    </row>
    <row r="750" spans="1:4" x14ac:dyDescent="0.25">
      <c r="A750" t="s">
        <v>953</v>
      </c>
      <c r="B750" t="s">
        <v>748</v>
      </c>
      <c r="C750" t="str">
        <f t="shared" si="22"/>
        <v>$row['lodge_human_resources_15_4_1_A']</v>
      </c>
      <c r="D750" t="str">
        <f t="shared" si="23"/>
        <v>$row['lodge_human_resources_15_4_1_B']</v>
      </c>
    </row>
    <row r="751" spans="1:4" x14ac:dyDescent="0.25">
      <c r="A751" t="s">
        <v>954</v>
      </c>
      <c r="B751" t="s">
        <v>749</v>
      </c>
      <c r="C751" t="str">
        <f t="shared" si="22"/>
        <v>$row['lodge_human_resources_15_4_1_B']</v>
      </c>
      <c r="D751">
        <f t="shared" ca="1" si="23"/>
        <v>0</v>
      </c>
    </row>
    <row r="752" spans="1:4" x14ac:dyDescent="0.25">
      <c r="A752" t="s">
        <v>954</v>
      </c>
      <c r="B752" t="s">
        <v>750</v>
      </c>
      <c r="C752" t="str">
        <f t="shared" si="22"/>
        <v>$row['lodge_human_resources_15_4_1_C']</v>
      </c>
      <c r="D752">
        <f t="shared" ca="1" si="23"/>
        <v>0</v>
      </c>
    </row>
    <row r="753" spans="1:4" x14ac:dyDescent="0.25">
      <c r="A753" t="s">
        <v>954</v>
      </c>
      <c r="B753" t="s">
        <v>751</v>
      </c>
      <c r="C753" t="str">
        <f t="shared" si="22"/>
        <v>$row['lodge_human_resources_15_5_1_A_a']</v>
      </c>
      <c r="D753" t="str">
        <f t="shared" si="23"/>
        <v>$row['lodge_human_resources_15_5_1_A_b']</v>
      </c>
    </row>
    <row r="754" spans="1:4" x14ac:dyDescent="0.25">
      <c r="A754" t="s">
        <v>955</v>
      </c>
      <c r="B754" t="s">
        <v>752</v>
      </c>
      <c r="C754" t="str">
        <f t="shared" si="22"/>
        <v>$row['lodge_human_resources_15_5_1_A_b']</v>
      </c>
      <c r="D754">
        <f t="shared" ca="1" si="23"/>
        <v>0</v>
      </c>
    </row>
    <row r="755" spans="1:4" x14ac:dyDescent="0.25">
      <c r="A755" t="s">
        <v>955</v>
      </c>
      <c r="B755" t="s">
        <v>753</v>
      </c>
      <c r="C755" t="str">
        <f t="shared" si="22"/>
        <v>$row['lodge_human_resources_15_5_1_A_c']</v>
      </c>
      <c r="D755">
        <f t="shared" ca="1" si="23"/>
        <v>0</v>
      </c>
    </row>
    <row r="756" spans="1:4" x14ac:dyDescent="0.25">
      <c r="A756" t="s">
        <v>955</v>
      </c>
      <c r="B756" t="s">
        <v>754</v>
      </c>
      <c r="C756" t="str">
        <f t="shared" si="22"/>
        <v>$row['lodge_human_resources_15_5_1_B_a']</v>
      </c>
      <c r="D756">
        <f t="shared" ca="1" si="23"/>
        <v>0</v>
      </c>
    </row>
    <row r="757" spans="1:4" x14ac:dyDescent="0.25">
      <c r="A757" t="s">
        <v>955</v>
      </c>
      <c r="B757" t="s">
        <v>755</v>
      </c>
      <c r="C757" t="str">
        <f t="shared" si="22"/>
        <v>$row['lodge_human_resources_15_5_1_B_b']</v>
      </c>
      <c r="D757">
        <f t="shared" ca="1" si="23"/>
        <v>0</v>
      </c>
    </row>
    <row r="758" spans="1:4" x14ac:dyDescent="0.25">
      <c r="A758" t="s">
        <v>955</v>
      </c>
      <c r="B758" t="s">
        <v>756</v>
      </c>
      <c r="C758" t="str">
        <f t="shared" si="22"/>
        <v>$row['lodge_human_resources_15_5_1_B_c']</v>
      </c>
      <c r="D758">
        <f t="shared" ca="1" si="23"/>
        <v>0</v>
      </c>
    </row>
    <row r="759" spans="1:4" x14ac:dyDescent="0.25">
      <c r="A759" t="s">
        <v>955</v>
      </c>
      <c r="B759" t="s">
        <v>757</v>
      </c>
      <c r="C759" t="str">
        <f t="shared" si="22"/>
        <v>$row['lodge_human_resources_15_5_1_C_a']</v>
      </c>
      <c r="D759">
        <f t="shared" ca="1" si="23"/>
        <v>0</v>
      </c>
    </row>
    <row r="760" spans="1:4" x14ac:dyDescent="0.25">
      <c r="A760" t="s">
        <v>955</v>
      </c>
      <c r="B760" t="s">
        <v>758</v>
      </c>
      <c r="C760" t="str">
        <f t="shared" si="22"/>
        <v>$row['lodge_human_resources_15_5_1_C_b']</v>
      </c>
      <c r="D760">
        <f t="shared" ca="1" si="23"/>
        <v>0</v>
      </c>
    </row>
    <row r="761" spans="1:4" x14ac:dyDescent="0.25">
      <c r="A761" t="s">
        <v>955</v>
      </c>
      <c r="B761" t="s">
        <v>759</v>
      </c>
      <c r="C761" t="str">
        <f t="shared" si="22"/>
        <v>$row['lodge_human_resources_15_5_1_C_c']</v>
      </c>
      <c r="D761">
        <f t="shared" ca="1" si="23"/>
        <v>0</v>
      </c>
    </row>
    <row r="762" spans="1:4" x14ac:dyDescent="0.25">
      <c r="A762" t="s">
        <v>955</v>
      </c>
      <c r="B762" t="s">
        <v>760</v>
      </c>
      <c r="C762" t="str">
        <f t="shared" si="22"/>
        <v>$row['lodge_human_resources_15_6_1_A']</v>
      </c>
      <c r="D762" t="str">
        <f t="shared" si="23"/>
        <v>$row['lodge_human_resources_15_7_1_A']</v>
      </c>
    </row>
    <row r="763" spans="1:4" x14ac:dyDescent="0.25">
      <c r="A763" t="s">
        <v>956</v>
      </c>
      <c r="B763" t="s">
        <v>761</v>
      </c>
      <c r="C763" t="str">
        <f t="shared" si="22"/>
        <v>$row['lodge_human_resources_15_7_1_A']</v>
      </c>
      <c r="D763" t="str">
        <f t="shared" si="23"/>
        <v>$row['lodge_human_resources_15_7_1_B']</v>
      </c>
    </row>
    <row r="764" spans="1:4" x14ac:dyDescent="0.25">
      <c r="A764" t="s">
        <v>957</v>
      </c>
      <c r="B764" t="s">
        <v>762</v>
      </c>
      <c r="C764" t="str">
        <f t="shared" si="22"/>
        <v>$row['lodge_human_resources_15_7_1_B']</v>
      </c>
      <c r="D764">
        <f t="shared" ca="1" si="23"/>
        <v>0</v>
      </c>
    </row>
    <row r="765" spans="1:4" x14ac:dyDescent="0.25">
      <c r="A765" t="s">
        <v>957</v>
      </c>
      <c r="B765" t="s">
        <v>763</v>
      </c>
      <c r="C765" t="str">
        <f t="shared" si="22"/>
        <v>$row['lodge_human_resources_15_7_1_C']</v>
      </c>
      <c r="D765">
        <f t="shared" ca="1" si="23"/>
        <v>0</v>
      </c>
    </row>
    <row r="766" spans="1:4" x14ac:dyDescent="0.25">
      <c r="A766" t="s">
        <v>957</v>
      </c>
      <c r="B766" t="s">
        <v>764</v>
      </c>
      <c r="C766" t="str">
        <f t="shared" si="22"/>
        <v>$row['lodge_human_resources_15_7_1_D']</v>
      </c>
      <c r="D766">
        <f t="shared" ca="1" si="23"/>
        <v>0</v>
      </c>
    </row>
    <row r="767" spans="1:4" x14ac:dyDescent="0.25">
      <c r="A767" t="s">
        <v>957</v>
      </c>
      <c r="B767" t="s">
        <v>765</v>
      </c>
      <c r="C767" t="str">
        <f t="shared" si="22"/>
        <v>$row['lodge_human_resources_15_8_1_A']</v>
      </c>
      <c r="D767" t="str">
        <f t="shared" si="23"/>
        <v>$row['lodge_human_resources_15_8_1_B']</v>
      </c>
    </row>
    <row r="768" spans="1:4" x14ac:dyDescent="0.25">
      <c r="A768" t="s">
        <v>958</v>
      </c>
      <c r="B768" t="s">
        <v>766</v>
      </c>
      <c r="C768" t="str">
        <f t="shared" si="22"/>
        <v>$row['lodge_human_resources_15_8_1_B']</v>
      </c>
      <c r="D768">
        <f t="shared" ca="1" si="23"/>
        <v>0</v>
      </c>
    </row>
    <row r="769" spans="1:4" x14ac:dyDescent="0.25">
      <c r="A769" t="s">
        <v>958</v>
      </c>
      <c r="B769" t="s">
        <v>767</v>
      </c>
      <c r="C769" t="str">
        <f t="shared" si="22"/>
        <v>$row['lodge_human_resources_15_8_1_C']</v>
      </c>
      <c r="D769">
        <f t="shared" ca="1" si="23"/>
        <v>0</v>
      </c>
    </row>
    <row r="770" spans="1:4" x14ac:dyDescent="0.25">
      <c r="A770" t="s">
        <v>958</v>
      </c>
      <c r="B770" t="s">
        <v>768</v>
      </c>
      <c r="C770" t="str">
        <f t="shared" ref="C770:C836" si="24">CONCATENATE("$row['",B771,"']")</f>
        <v>$row['lodge_human_resources_15_9_1_A']</v>
      </c>
      <c r="D770" t="str">
        <f t="shared" si="23"/>
        <v>$row['lodge_human_resources_15_9_1_B']</v>
      </c>
    </row>
    <row r="771" spans="1:4" x14ac:dyDescent="0.25">
      <c r="A771" t="s">
        <v>959</v>
      </c>
      <c r="B771" t="s">
        <v>769</v>
      </c>
      <c r="C771" t="str">
        <f t="shared" si="24"/>
        <v>$row['lodge_human_resources_15_9_1_B']</v>
      </c>
      <c r="D771">
        <f t="shared" ref="D771:D834" ca="1" si="25" xml:space="preserve"> IF(A772&lt;&gt;A771,C772,D771 &amp; " + " &amp; C772)</f>
        <v>0</v>
      </c>
    </row>
    <row r="772" spans="1:4" x14ac:dyDescent="0.25">
      <c r="A772" t="s">
        <v>959</v>
      </c>
      <c r="B772" t="s">
        <v>770</v>
      </c>
      <c r="C772" t="str">
        <f t="shared" si="24"/>
        <v>$row['lodge_human_resources_15_9_1_C']</v>
      </c>
      <c r="D772">
        <f t="shared" ca="1" si="25"/>
        <v>0</v>
      </c>
    </row>
    <row r="773" spans="1:4" x14ac:dyDescent="0.25">
      <c r="A773" t="s">
        <v>959</v>
      </c>
      <c r="B773" t="s">
        <v>771</v>
      </c>
      <c r="C773" t="str">
        <f t="shared" si="24"/>
        <v>$row['lodge_human_resources_15_9_1_D']</v>
      </c>
      <c r="D773">
        <f t="shared" ca="1" si="25"/>
        <v>0</v>
      </c>
    </row>
    <row r="774" spans="1:4" x14ac:dyDescent="0.25">
      <c r="A774" t="s">
        <v>959</v>
      </c>
      <c r="B774" t="s">
        <v>772</v>
      </c>
      <c r="C774" t="str">
        <f t="shared" si="24"/>
        <v>$row['lodge_human_resources_15_9_1_E']</v>
      </c>
      <c r="D774">
        <f t="shared" ca="1" si="25"/>
        <v>0</v>
      </c>
    </row>
    <row r="775" spans="1:4" x14ac:dyDescent="0.25">
      <c r="A775" t="s">
        <v>959</v>
      </c>
      <c r="B775" t="s">
        <v>773</v>
      </c>
      <c r="C775" t="str">
        <f t="shared" si="24"/>
        <v>$row['lodge_human_resources_15_9_1_F']</v>
      </c>
      <c r="D775">
        <f t="shared" ca="1" si="25"/>
        <v>0</v>
      </c>
    </row>
    <row r="776" spans="1:4" x14ac:dyDescent="0.25">
      <c r="A776" t="s">
        <v>959</v>
      </c>
      <c r="B776" t="s">
        <v>774</v>
      </c>
      <c r="C776" t="str">
        <f t="shared" si="24"/>
        <v>$row['lodge_human_resources_15_10_1_A']</v>
      </c>
      <c r="D776" t="str">
        <f t="shared" si="25"/>
        <v>$row['lodge_human_resources_15_10_1_B']</v>
      </c>
    </row>
    <row r="777" spans="1:4" x14ac:dyDescent="0.25">
      <c r="A777" t="s">
        <v>960</v>
      </c>
      <c r="B777" t="s">
        <v>775</v>
      </c>
      <c r="C777" t="str">
        <f t="shared" si="24"/>
        <v>$row['lodge_human_resources_15_10_1_B']</v>
      </c>
      <c r="D777">
        <f t="shared" ca="1" si="25"/>
        <v>0</v>
      </c>
    </row>
    <row r="778" spans="1:4" x14ac:dyDescent="0.25">
      <c r="A778" t="s">
        <v>960</v>
      </c>
      <c r="B778" t="s">
        <v>776</v>
      </c>
      <c r="C778" t="str">
        <f t="shared" si="24"/>
        <v>$row['lodge_human_resources_15_10_1_C']</v>
      </c>
      <c r="D778">
        <f t="shared" ca="1" si="25"/>
        <v>0</v>
      </c>
    </row>
    <row r="779" spans="1:4" x14ac:dyDescent="0.25">
      <c r="A779" t="s">
        <v>960</v>
      </c>
      <c r="B779" t="s">
        <v>777</v>
      </c>
      <c r="C779" t="str">
        <f t="shared" si="24"/>
        <v>$row['lodge_human_resources_15_10_1_D']</v>
      </c>
      <c r="D779">
        <f t="shared" ca="1" si="25"/>
        <v>0</v>
      </c>
    </row>
    <row r="780" spans="1:4" x14ac:dyDescent="0.25">
      <c r="A780" t="s">
        <v>960</v>
      </c>
      <c r="B780" t="s">
        <v>778</v>
      </c>
      <c r="C780" t="str">
        <f t="shared" si="24"/>
        <v>$row['lodge_human_resources_15_10_1_E']</v>
      </c>
      <c r="D780">
        <f t="shared" ca="1" si="25"/>
        <v>0</v>
      </c>
    </row>
    <row r="781" spans="1:4" x14ac:dyDescent="0.25">
      <c r="A781" t="s">
        <v>960</v>
      </c>
      <c r="B781" t="s">
        <v>779</v>
      </c>
      <c r="C781" t="str">
        <f t="shared" si="24"/>
        <v>$row['lodge_human_resources_15_10_1_F']</v>
      </c>
      <c r="D781">
        <f t="shared" ca="1" si="25"/>
        <v>0</v>
      </c>
    </row>
    <row r="782" spans="1:4" x14ac:dyDescent="0.25">
      <c r="A782" t="s">
        <v>960</v>
      </c>
      <c r="B782" t="s">
        <v>780</v>
      </c>
      <c r="C782" t="str">
        <f t="shared" si="24"/>
        <v>$row['lodge_human_resources_15_10_1_G']</v>
      </c>
      <c r="D782">
        <f t="shared" ca="1" si="25"/>
        <v>0</v>
      </c>
    </row>
    <row r="783" spans="1:4" x14ac:dyDescent="0.25">
      <c r="A783" t="s">
        <v>960</v>
      </c>
      <c r="B783" t="s">
        <v>781</v>
      </c>
      <c r="C783" t="str">
        <f t="shared" si="24"/>
        <v>$row['lodge_human_resources_15_11_1_A_a']</v>
      </c>
      <c r="D783" t="str">
        <f t="shared" si="25"/>
        <v>$row['lodge_human_resources_15_11_1_A_b']</v>
      </c>
    </row>
    <row r="784" spans="1:4" x14ac:dyDescent="0.25">
      <c r="A784" t="s">
        <v>961</v>
      </c>
      <c r="B784" t="s">
        <v>782</v>
      </c>
      <c r="C784" t="str">
        <f t="shared" si="24"/>
        <v>$row['lodge_human_resources_15_11_1_A_b']</v>
      </c>
      <c r="D784">
        <f t="shared" ca="1" si="25"/>
        <v>0</v>
      </c>
    </row>
    <row r="785" spans="1:4" x14ac:dyDescent="0.25">
      <c r="A785" t="s">
        <v>961</v>
      </c>
      <c r="B785" t="s">
        <v>783</v>
      </c>
      <c r="C785" t="str">
        <f t="shared" si="24"/>
        <v>$row['lodge_human_resources_15_11_1_A_c']</v>
      </c>
      <c r="D785">
        <f t="shared" ca="1" si="25"/>
        <v>0</v>
      </c>
    </row>
    <row r="786" spans="1:4" x14ac:dyDescent="0.25">
      <c r="A786" t="s">
        <v>961</v>
      </c>
      <c r="B786" t="s">
        <v>784</v>
      </c>
      <c r="C786" t="str">
        <f t="shared" si="24"/>
        <v>$row['lodge_human_resources_15_11_1_B_a']</v>
      </c>
      <c r="D786">
        <f t="shared" ca="1" si="25"/>
        <v>0</v>
      </c>
    </row>
    <row r="787" spans="1:4" x14ac:dyDescent="0.25">
      <c r="A787" t="s">
        <v>961</v>
      </c>
      <c r="B787" t="s">
        <v>785</v>
      </c>
      <c r="C787" t="str">
        <f t="shared" si="24"/>
        <v>$row['lodge_human_resources_15_11_1_B_b']</v>
      </c>
      <c r="D787">
        <f t="shared" ca="1" si="25"/>
        <v>0</v>
      </c>
    </row>
    <row r="788" spans="1:4" x14ac:dyDescent="0.25">
      <c r="A788" t="s">
        <v>961</v>
      </c>
      <c r="B788" t="s">
        <v>786</v>
      </c>
      <c r="C788" t="str">
        <f t="shared" si="24"/>
        <v>$row['lodge_human_resources_15_11_1_B_c']</v>
      </c>
      <c r="D788">
        <f t="shared" ca="1" si="25"/>
        <v>0</v>
      </c>
    </row>
    <row r="789" spans="1:4" x14ac:dyDescent="0.25">
      <c r="A789" t="s">
        <v>961</v>
      </c>
      <c r="B789" t="s">
        <v>787</v>
      </c>
      <c r="C789" t="str">
        <f t="shared" si="24"/>
        <v>$row['lodge_general_16_1_1_A']</v>
      </c>
      <c r="D789" t="str">
        <f t="shared" si="25"/>
        <v>$row['lodge_general_16_2_1_A']</v>
      </c>
    </row>
    <row r="790" spans="1:4" x14ac:dyDescent="0.25">
      <c r="A790" t="s">
        <v>962</v>
      </c>
      <c r="B790" t="s">
        <v>788</v>
      </c>
      <c r="C790" t="str">
        <f t="shared" si="24"/>
        <v>$row['lodge_general_16_2_1_A']</v>
      </c>
      <c r="D790" t="str">
        <f t="shared" si="25"/>
        <v>$row['lodge_general_16_2_1_B']</v>
      </c>
    </row>
    <row r="791" spans="1:4" x14ac:dyDescent="0.25">
      <c r="A791" t="s">
        <v>963</v>
      </c>
      <c r="B791" t="s">
        <v>789</v>
      </c>
      <c r="C791" t="str">
        <f t="shared" si="24"/>
        <v>$row['lodge_general_16_2_1_B']</v>
      </c>
      <c r="D791">
        <f t="shared" ca="1" si="25"/>
        <v>0</v>
      </c>
    </row>
    <row r="792" spans="1:4" x14ac:dyDescent="0.25">
      <c r="A792" t="s">
        <v>963</v>
      </c>
      <c r="B792" t="s">
        <v>790</v>
      </c>
      <c r="C792" t="str">
        <f t="shared" si="24"/>
        <v>$row['lodge_general_16_3_1_A']</v>
      </c>
      <c r="D792" t="str">
        <f t="shared" si="25"/>
        <v>$row['lodge_general_16_3_1_B_a']</v>
      </c>
    </row>
    <row r="793" spans="1:4" x14ac:dyDescent="0.25">
      <c r="A793" t="s">
        <v>964</v>
      </c>
      <c r="B793" t="s">
        <v>791</v>
      </c>
      <c r="C793" t="str">
        <f t="shared" si="24"/>
        <v>$row['lodge_general_16_3_1_B_a']</v>
      </c>
      <c r="D793">
        <f t="shared" ca="1" si="25"/>
        <v>0</v>
      </c>
    </row>
    <row r="794" spans="1:4" x14ac:dyDescent="0.25">
      <c r="A794" t="s">
        <v>964</v>
      </c>
      <c r="B794" t="s">
        <v>792</v>
      </c>
      <c r="C794" t="str">
        <f t="shared" si="24"/>
        <v>$row['lodge_general_16_3_1_B_b']</v>
      </c>
      <c r="D794">
        <f t="shared" ca="1" si="25"/>
        <v>0</v>
      </c>
    </row>
    <row r="795" spans="1:4" x14ac:dyDescent="0.25">
      <c r="A795" t="s">
        <v>964</v>
      </c>
      <c r="B795" t="s">
        <v>793</v>
      </c>
      <c r="C795" t="str">
        <f t="shared" si="24"/>
        <v>$row['lodge_general_16_3_1_B_c']</v>
      </c>
      <c r="D795">
        <f t="shared" ca="1" si="25"/>
        <v>0</v>
      </c>
    </row>
    <row r="796" spans="1:4" x14ac:dyDescent="0.25">
      <c r="A796" t="s">
        <v>964</v>
      </c>
      <c r="B796" t="s">
        <v>794</v>
      </c>
      <c r="C796" t="str">
        <f t="shared" si="24"/>
        <v>$row['lodge_general_16_3_1_B_d']</v>
      </c>
      <c r="D796">
        <f t="shared" ca="1" si="25"/>
        <v>0</v>
      </c>
    </row>
    <row r="797" spans="1:4" x14ac:dyDescent="0.25">
      <c r="A797" t="s">
        <v>964</v>
      </c>
      <c r="B797" t="s">
        <v>795</v>
      </c>
      <c r="C797" t="str">
        <f t="shared" si="24"/>
        <v>$row['lodge_general_16_3_1_B_e']</v>
      </c>
      <c r="D797">
        <f t="shared" ca="1" si="25"/>
        <v>0</v>
      </c>
    </row>
    <row r="798" spans="1:4" x14ac:dyDescent="0.25">
      <c r="A798" t="s">
        <v>964</v>
      </c>
      <c r="B798" t="s">
        <v>796</v>
      </c>
      <c r="C798" t="str">
        <f t="shared" si="24"/>
        <v>$row['lodge_general_16_3_1_C_a']</v>
      </c>
      <c r="D798">
        <f t="shared" ca="1" si="25"/>
        <v>0</v>
      </c>
    </row>
    <row r="799" spans="1:4" x14ac:dyDescent="0.25">
      <c r="A799" t="s">
        <v>964</v>
      </c>
      <c r="B799" t="s">
        <v>797</v>
      </c>
      <c r="C799" t="str">
        <f t="shared" si="24"/>
        <v>$row['lodge_general_16_3_1_C_b']</v>
      </c>
      <c r="D799">
        <f t="shared" ca="1" si="25"/>
        <v>0</v>
      </c>
    </row>
    <row r="800" spans="1:4" x14ac:dyDescent="0.25">
      <c r="A800" t="s">
        <v>964</v>
      </c>
      <c r="B800" t="s">
        <v>798</v>
      </c>
      <c r="C800" t="str">
        <f t="shared" si="24"/>
        <v>$row['lodge_general_16_3_1_D']</v>
      </c>
      <c r="D800">
        <f t="shared" ca="1" si="25"/>
        <v>0</v>
      </c>
    </row>
    <row r="801" spans="1:4" x14ac:dyDescent="0.25">
      <c r="A801" t="s">
        <v>964</v>
      </c>
      <c r="B801" t="s">
        <v>799</v>
      </c>
      <c r="C801" t="str">
        <f t="shared" si="24"/>
        <v>$row['lodge_general_16_4_1_A']</v>
      </c>
      <c r="D801" t="str">
        <f t="shared" si="25"/>
        <v>$row['lodge_general_16_4_1_B']</v>
      </c>
    </row>
    <row r="802" spans="1:4" x14ac:dyDescent="0.25">
      <c r="A802" t="s">
        <v>965</v>
      </c>
      <c r="B802" t="s">
        <v>800</v>
      </c>
      <c r="C802" t="str">
        <f t="shared" si="24"/>
        <v>$row['lodge_general_16_4_1_B']</v>
      </c>
      <c r="D802">
        <f t="shared" ca="1" si="25"/>
        <v>0</v>
      </c>
    </row>
    <row r="803" spans="1:4" x14ac:dyDescent="0.25">
      <c r="A803" t="s">
        <v>965</v>
      </c>
      <c r="B803" t="s">
        <v>801</v>
      </c>
      <c r="C803" t="str">
        <f t="shared" si="24"/>
        <v>$row['lodge_general_16_5_1_A']</v>
      </c>
      <c r="D803" t="str">
        <f t="shared" si="25"/>
        <v>$row['lodge_general_16_5_1_B']</v>
      </c>
    </row>
    <row r="804" spans="1:4" x14ac:dyDescent="0.25">
      <c r="A804" t="s">
        <v>966</v>
      </c>
      <c r="B804" t="s">
        <v>802</v>
      </c>
      <c r="C804" t="str">
        <f t="shared" si="24"/>
        <v>$row['lodge_general_16_5_1_B']</v>
      </c>
      <c r="D804">
        <f t="shared" ca="1" si="25"/>
        <v>0</v>
      </c>
    </row>
    <row r="805" spans="1:4" x14ac:dyDescent="0.25">
      <c r="A805" t="s">
        <v>966</v>
      </c>
      <c r="B805" t="s">
        <v>803</v>
      </c>
      <c r="C805" t="str">
        <f t="shared" si="24"/>
        <v>$row['lodge_general_16_5_1_C']</v>
      </c>
      <c r="D805">
        <f t="shared" ca="1" si="25"/>
        <v>0</v>
      </c>
    </row>
    <row r="806" spans="1:4" x14ac:dyDescent="0.25">
      <c r="A806" t="s">
        <v>966</v>
      </c>
      <c r="B806" t="s">
        <v>804</v>
      </c>
      <c r="C806" t="str">
        <f t="shared" si="24"/>
        <v>$row['lodge_general_16_5_1_D']</v>
      </c>
      <c r="D806">
        <f t="shared" ca="1" si="25"/>
        <v>0</v>
      </c>
    </row>
    <row r="807" spans="1:4" x14ac:dyDescent="0.25">
      <c r="A807" t="s">
        <v>966</v>
      </c>
      <c r="B807" t="s">
        <v>805</v>
      </c>
      <c r="C807" t="str">
        <f t="shared" si="24"/>
        <v>$row['lodge_general_16_5_1_E']</v>
      </c>
      <c r="D807">
        <f t="shared" ca="1" si="25"/>
        <v>0</v>
      </c>
    </row>
    <row r="808" spans="1:4" x14ac:dyDescent="0.25">
      <c r="A808" t="s">
        <v>966</v>
      </c>
      <c r="B808" t="s">
        <v>806</v>
      </c>
      <c r="C808" t="str">
        <f t="shared" si="24"/>
        <v>$row['lodge_general_16_6_1_A']</v>
      </c>
      <c r="D808" t="str">
        <f t="shared" si="25"/>
        <v>$row['lodge_general_16_7_1_A']</v>
      </c>
    </row>
    <row r="809" spans="1:4" x14ac:dyDescent="0.25">
      <c r="A809" t="s">
        <v>967</v>
      </c>
      <c r="B809" t="s">
        <v>807</v>
      </c>
      <c r="C809" t="str">
        <f t="shared" si="24"/>
        <v>$row['lodge_general_16_7_1_A']</v>
      </c>
      <c r="D809" t="str">
        <f t="shared" si="25"/>
        <v>$row['lodge_general_16_7_1_B']</v>
      </c>
    </row>
    <row r="810" spans="1:4" x14ac:dyDescent="0.25">
      <c r="A810" t="s">
        <v>968</v>
      </c>
      <c r="B810" t="s">
        <v>808</v>
      </c>
      <c r="C810" t="str">
        <f t="shared" si="24"/>
        <v>$row['lodge_general_16_7_1_B']</v>
      </c>
      <c r="D810">
        <f t="shared" ca="1" si="25"/>
        <v>0</v>
      </c>
    </row>
    <row r="811" spans="1:4" x14ac:dyDescent="0.25">
      <c r="A811" t="s">
        <v>968</v>
      </c>
      <c r="B811" t="s">
        <v>809</v>
      </c>
      <c r="C811" t="str">
        <f t="shared" si="24"/>
        <v>$row['lodge_general_16_8_1_A']</v>
      </c>
      <c r="D811" t="str">
        <f t="shared" si="25"/>
        <v>$row['lodge_general_16_8_1_B']</v>
      </c>
    </row>
    <row r="812" spans="1:4" x14ac:dyDescent="0.25">
      <c r="A812" t="s">
        <v>969</v>
      </c>
      <c r="B812" t="s">
        <v>810</v>
      </c>
      <c r="C812" t="str">
        <f t="shared" si="24"/>
        <v>$row['lodge_general_16_8_1_B']</v>
      </c>
      <c r="D812">
        <f t="shared" ca="1" si="25"/>
        <v>0</v>
      </c>
    </row>
    <row r="813" spans="1:4" x14ac:dyDescent="0.25">
      <c r="A813" t="s">
        <v>969</v>
      </c>
      <c r="B813" t="s">
        <v>811</v>
      </c>
      <c r="C813" t="str">
        <f t="shared" si="24"/>
        <v>$row['lodge_general_16_8_1_C']</v>
      </c>
      <c r="D813">
        <f t="shared" ca="1" si="25"/>
        <v>0</v>
      </c>
    </row>
    <row r="814" spans="1:4" x14ac:dyDescent="0.25">
      <c r="A814" t="s">
        <v>969</v>
      </c>
      <c r="B814" t="s">
        <v>812</v>
      </c>
      <c r="C814" t="str">
        <f t="shared" si="24"/>
        <v>$row['lodge_general_16_9_1_A']</v>
      </c>
      <c r="D814" t="str">
        <f t="shared" si="25"/>
        <v>$row['lodge_general_16_9_1_B']</v>
      </c>
    </row>
    <row r="815" spans="1:4" x14ac:dyDescent="0.25">
      <c r="A815" t="s">
        <v>970</v>
      </c>
      <c r="B815" t="s">
        <v>813</v>
      </c>
      <c r="C815" t="str">
        <f t="shared" si="24"/>
        <v>$row['lodge_general_16_9_1_B']</v>
      </c>
      <c r="D815">
        <f t="shared" ca="1" si="25"/>
        <v>0</v>
      </c>
    </row>
    <row r="816" spans="1:4" x14ac:dyDescent="0.25">
      <c r="A816" t="s">
        <v>970</v>
      </c>
      <c r="B816" t="s">
        <v>814</v>
      </c>
      <c r="C816" t="str">
        <f t="shared" si="24"/>
        <v>$row['lodge_general_16_9_1_C']</v>
      </c>
      <c r="D816">
        <f t="shared" ca="1" si="25"/>
        <v>0</v>
      </c>
    </row>
    <row r="817" spans="1:4" x14ac:dyDescent="0.25">
      <c r="A817" t="s">
        <v>970</v>
      </c>
      <c r="B817" t="s">
        <v>815</v>
      </c>
      <c r="C817" t="str">
        <f t="shared" si="24"/>
        <v>$row['lodge_general_16_9_1_D_a']</v>
      </c>
      <c r="D817">
        <f t="shared" ca="1" si="25"/>
        <v>0</v>
      </c>
    </row>
    <row r="818" spans="1:4" x14ac:dyDescent="0.25">
      <c r="A818" t="s">
        <v>970</v>
      </c>
      <c r="B818" t="s">
        <v>816</v>
      </c>
      <c r="C818" t="str">
        <f t="shared" si="24"/>
        <v>$row['lodge_general_16_9_1_D_b']</v>
      </c>
      <c r="D818">
        <f t="shared" ca="1" si="25"/>
        <v>0</v>
      </c>
    </row>
    <row r="819" spans="1:4" x14ac:dyDescent="0.25">
      <c r="A819" t="s">
        <v>970</v>
      </c>
      <c r="B819" t="s">
        <v>817</v>
      </c>
      <c r="C819" t="str">
        <f t="shared" si="24"/>
        <v>$row['lodge_general_16_9_1_D_c']</v>
      </c>
      <c r="D819">
        <f t="shared" ca="1" si="25"/>
        <v>0</v>
      </c>
    </row>
    <row r="820" spans="1:4" x14ac:dyDescent="0.25">
      <c r="A820" t="s">
        <v>970</v>
      </c>
      <c r="B820" t="s">
        <v>818</v>
      </c>
      <c r="C820" t="str">
        <f t="shared" si="24"/>
        <v>$row['lodge_general_16_9_1_D_d']</v>
      </c>
      <c r="D820">
        <f t="shared" ca="1" si="25"/>
        <v>0</v>
      </c>
    </row>
    <row r="821" spans="1:4" x14ac:dyDescent="0.25">
      <c r="A821" t="s">
        <v>970</v>
      </c>
      <c r="B821" t="s">
        <v>819</v>
      </c>
      <c r="C821" t="str">
        <f t="shared" si="24"/>
        <v>$row['lodge_general_16_9_1_D_e']</v>
      </c>
      <c r="D821">
        <f t="shared" ca="1" si="25"/>
        <v>0</v>
      </c>
    </row>
    <row r="822" spans="1:4" x14ac:dyDescent="0.25">
      <c r="A822" t="s">
        <v>970</v>
      </c>
      <c r="B822" t="s">
        <v>820</v>
      </c>
      <c r="C822" t="str">
        <f t="shared" si="24"/>
        <v>$row['lodge_general_16_9_1_E']</v>
      </c>
      <c r="D822">
        <f t="shared" ca="1" si="25"/>
        <v>0</v>
      </c>
    </row>
    <row r="823" spans="1:4" x14ac:dyDescent="0.25">
      <c r="A823" t="s">
        <v>970</v>
      </c>
      <c r="B823" t="s">
        <v>821</v>
      </c>
      <c r="C823" t="str">
        <f t="shared" si="24"/>
        <v>$row['lodge_general_16_9_1_F']</v>
      </c>
      <c r="D823">
        <f t="shared" ca="1" si="25"/>
        <v>0</v>
      </c>
    </row>
    <row r="824" spans="1:4" x14ac:dyDescent="0.25">
      <c r="A824" t="s">
        <v>970</v>
      </c>
      <c r="B824" t="s">
        <v>822</v>
      </c>
      <c r="C824" t="str">
        <f t="shared" si="24"/>
        <v>$row['lodge_general_16_9_1_G']</v>
      </c>
      <c r="D824">
        <f t="shared" ca="1" si="25"/>
        <v>0</v>
      </c>
    </row>
    <row r="825" spans="1:4" x14ac:dyDescent="0.25">
      <c r="A825" t="s">
        <v>970</v>
      </c>
      <c r="B825" t="s">
        <v>823</v>
      </c>
      <c r="C825" t="str">
        <f t="shared" si="24"/>
        <v>$row['lodge_general_16_9_1_H']</v>
      </c>
      <c r="D825">
        <f t="shared" ca="1" si="25"/>
        <v>0</v>
      </c>
    </row>
    <row r="826" spans="1:4" x14ac:dyDescent="0.25">
      <c r="A826" t="s">
        <v>970</v>
      </c>
      <c r="B826" t="s">
        <v>824</v>
      </c>
      <c r="C826" t="str">
        <f t="shared" si="24"/>
        <v>$row['lodge_general_16_10_1_A']</v>
      </c>
      <c r="D826" t="str">
        <f t="shared" si="25"/>
        <v>$row['lodge_general_16_11_1_A']</v>
      </c>
    </row>
    <row r="827" spans="1:4" x14ac:dyDescent="0.25">
      <c r="A827" t="s">
        <v>971</v>
      </c>
      <c r="B827" t="s">
        <v>825</v>
      </c>
      <c r="C827" t="str">
        <f t="shared" si="24"/>
        <v>$row['lodge_general_16_11_1_A']</v>
      </c>
      <c r="D827" t="str">
        <f t="shared" si="25"/>
        <v>$row['lodge_general_16_11_1_B_a']</v>
      </c>
    </row>
    <row r="828" spans="1:4" x14ac:dyDescent="0.25">
      <c r="A828" t="s">
        <v>972</v>
      </c>
      <c r="B828" t="s">
        <v>826</v>
      </c>
      <c r="C828" t="str">
        <f t="shared" si="24"/>
        <v>$row['lodge_general_16_11_1_B_a']</v>
      </c>
      <c r="D828">
        <f t="shared" ca="1" si="25"/>
        <v>0</v>
      </c>
    </row>
    <row r="829" spans="1:4" x14ac:dyDescent="0.25">
      <c r="A829" t="s">
        <v>972</v>
      </c>
      <c r="B829" t="s">
        <v>827</v>
      </c>
      <c r="C829" t="str">
        <f t="shared" si="24"/>
        <v>$row['lodge_general_16_11_1_B_b']</v>
      </c>
      <c r="D829">
        <f t="shared" ca="1" si="25"/>
        <v>0</v>
      </c>
    </row>
    <row r="830" spans="1:4" x14ac:dyDescent="0.25">
      <c r="A830" t="s">
        <v>972</v>
      </c>
      <c r="B830" t="s">
        <v>828</v>
      </c>
      <c r="C830" t="str">
        <f t="shared" si="24"/>
        <v>$row['lodge_general_16_11_1_B_c']</v>
      </c>
      <c r="D830">
        <f t="shared" ca="1" si="25"/>
        <v>0</v>
      </c>
    </row>
    <row r="831" spans="1:4" x14ac:dyDescent="0.25">
      <c r="A831" t="s">
        <v>972</v>
      </c>
      <c r="B831" t="s">
        <v>829</v>
      </c>
      <c r="C831" t="str">
        <f t="shared" si="24"/>
        <v>$row['lodge_general_16_11_1_B_d']</v>
      </c>
      <c r="D831">
        <f t="shared" ca="1" si="25"/>
        <v>0</v>
      </c>
    </row>
    <row r="832" spans="1:4" x14ac:dyDescent="0.25">
      <c r="A832" t="s">
        <v>972</v>
      </c>
      <c r="B832" t="s">
        <v>830</v>
      </c>
      <c r="C832" t="str">
        <f t="shared" si="24"/>
        <v>$row['lodge_general_16_11_1_B_e']</v>
      </c>
      <c r="D832">
        <f t="shared" ca="1" si="25"/>
        <v>0</v>
      </c>
    </row>
    <row r="833" spans="1:4" x14ac:dyDescent="0.25">
      <c r="A833" t="s">
        <v>972</v>
      </c>
      <c r="B833" t="s">
        <v>831</v>
      </c>
      <c r="C833" t="str">
        <f t="shared" si="24"/>
        <v>$row['lodge_general_16_11_1_C']</v>
      </c>
      <c r="D833">
        <f t="shared" ca="1" si="25"/>
        <v>0</v>
      </c>
    </row>
    <row r="834" spans="1:4" x14ac:dyDescent="0.25">
      <c r="A834" t="s">
        <v>972</v>
      </c>
      <c r="B834" t="s">
        <v>832</v>
      </c>
      <c r="C834" t="str">
        <f t="shared" si="24"/>
        <v>$row['lodge_general_16_11_1_D']</v>
      </c>
      <c r="D834">
        <f t="shared" ca="1" si="25"/>
        <v>0</v>
      </c>
    </row>
    <row r="835" spans="1:4" x14ac:dyDescent="0.25">
      <c r="A835" t="s">
        <v>972</v>
      </c>
      <c r="B835" t="s">
        <v>833</v>
      </c>
      <c r="C835" t="str">
        <f t="shared" si="24"/>
        <v>$row['lodge_general_16_11_1_E']</v>
      </c>
      <c r="D835">
        <f t="shared" ref="D835:D836" ca="1" si="26" xml:space="preserve"> IF(A836&lt;&gt;A835,C836,D835 &amp; " + " &amp; C836)</f>
        <v>0</v>
      </c>
    </row>
    <row r="836" spans="1:4" x14ac:dyDescent="0.25">
      <c r="A836" t="s">
        <v>972</v>
      </c>
      <c r="B836" t="s">
        <v>834</v>
      </c>
      <c r="C836" t="str">
        <f t="shared" si="24"/>
        <v>$row['']</v>
      </c>
      <c r="D836">
        <f t="shared" si="26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5"/>
  <sheetViews>
    <sheetView workbookViewId="0">
      <selection sqref="A1:A1048576"/>
    </sheetView>
  </sheetViews>
  <sheetFormatPr defaultRowHeight="15.75" x14ac:dyDescent="0.25"/>
  <cols>
    <col min="1" max="1" width="40.25" bestFit="1" customWidth="1"/>
  </cols>
  <sheetData>
    <row r="1" spans="1:1" x14ac:dyDescent="0.25">
      <c r="A1" t="s">
        <v>973</v>
      </c>
    </row>
    <row r="2" spans="1:1" x14ac:dyDescent="0.25">
      <c r="A2" t="s">
        <v>973</v>
      </c>
    </row>
    <row r="3" spans="1:1" x14ac:dyDescent="0.25">
      <c r="A3" t="s">
        <v>973</v>
      </c>
    </row>
    <row r="4" spans="1:1" x14ac:dyDescent="0.25">
      <c r="A4" t="s">
        <v>973</v>
      </c>
    </row>
    <row r="5" spans="1:1" x14ac:dyDescent="0.25">
      <c r="A5" t="s">
        <v>973</v>
      </c>
    </row>
    <row r="6" spans="1:1" x14ac:dyDescent="0.25">
      <c r="A6" t="s">
        <v>973</v>
      </c>
    </row>
    <row r="7" spans="1:1" x14ac:dyDescent="0.25">
      <c r="A7" t="s">
        <v>973</v>
      </c>
    </row>
    <row r="8" spans="1:1" x14ac:dyDescent="0.25">
      <c r="A8" t="s">
        <v>973</v>
      </c>
    </row>
    <row r="9" spans="1:1" x14ac:dyDescent="0.25">
      <c r="A9" t="s">
        <v>973</v>
      </c>
    </row>
    <row r="10" spans="1:1" x14ac:dyDescent="0.25">
      <c r="A10" t="s">
        <v>973</v>
      </c>
    </row>
    <row r="11" spans="1:1" x14ac:dyDescent="0.25">
      <c r="A11" t="s">
        <v>973</v>
      </c>
    </row>
    <row r="12" spans="1:1" x14ac:dyDescent="0.25">
      <c r="A12" t="s">
        <v>973</v>
      </c>
    </row>
    <row r="13" spans="1:1" x14ac:dyDescent="0.25">
      <c r="A13" t="s">
        <v>973</v>
      </c>
    </row>
    <row r="14" spans="1:1" x14ac:dyDescent="0.25">
      <c r="A14" t="s">
        <v>973</v>
      </c>
    </row>
    <row r="15" spans="1:1" x14ac:dyDescent="0.25">
      <c r="A15" t="s">
        <v>973</v>
      </c>
    </row>
    <row r="16" spans="1:1" x14ac:dyDescent="0.25">
      <c r="A16" t="s">
        <v>973</v>
      </c>
    </row>
    <row r="17" spans="1:1" x14ac:dyDescent="0.25">
      <c r="A17" t="s">
        <v>973</v>
      </c>
    </row>
    <row r="18" spans="1:1" x14ac:dyDescent="0.25">
      <c r="A18" t="s">
        <v>973</v>
      </c>
    </row>
    <row r="19" spans="1:1" x14ac:dyDescent="0.25">
      <c r="A19" t="s">
        <v>973</v>
      </c>
    </row>
    <row r="20" spans="1:1" x14ac:dyDescent="0.25">
      <c r="A20" t="s">
        <v>973</v>
      </c>
    </row>
    <row r="21" spans="1:1" x14ac:dyDescent="0.25">
      <c r="A21" t="s">
        <v>973</v>
      </c>
    </row>
    <row r="22" spans="1:1" x14ac:dyDescent="0.25">
      <c r="A22" t="s">
        <v>973</v>
      </c>
    </row>
    <row r="23" spans="1:1" x14ac:dyDescent="0.25">
      <c r="A23" t="s">
        <v>973</v>
      </c>
    </row>
    <row r="24" spans="1:1" x14ac:dyDescent="0.25">
      <c r="A24" t="s">
        <v>973</v>
      </c>
    </row>
    <row r="25" spans="1:1" x14ac:dyDescent="0.25">
      <c r="A25" t="s">
        <v>973</v>
      </c>
    </row>
    <row r="26" spans="1:1" x14ac:dyDescent="0.25">
      <c r="A26" t="s">
        <v>973</v>
      </c>
    </row>
    <row r="27" spans="1:1" x14ac:dyDescent="0.25">
      <c r="A27" t="s">
        <v>973</v>
      </c>
    </row>
    <row r="28" spans="1:1" x14ac:dyDescent="0.25">
      <c r="A28" t="s">
        <v>973</v>
      </c>
    </row>
    <row r="29" spans="1:1" x14ac:dyDescent="0.25">
      <c r="A29" t="s">
        <v>974</v>
      </c>
    </row>
    <row r="30" spans="1:1" x14ac:dyDescent="0.25">
      <c r="A30" t="s">
        <v>974</v>
      </c>
    </row>
    <row r="31" spans="1:1" x14ac:dyDescent="0.25">
      <c r="A31" t="s">
        <v>974</v>
      </c>
    </row>
    <row r="32" spans="1:1" x14ac:dyDescent="0.25">
      <c r="A32" t="s">
        <v>974</v>
      </c>
    </row>
    <row r="33" spans="1:1" x14ac:dyDescent="0.25">
      <c r="A33" t="s">
        <v>974</v>
      </c>
    </row>
    <row r="34" spans="1:1" x14ac:dyDescent="0.25">
      <c r="A34" t="s">
        <v>974</v>
      </c>
    </row>
    <row r="35" spans="1:1" x14ac:dyDescent="0.25">
      <c r="A35" t="s">
        <v>974</v>
      </c>
    </row>
    <row r="36" spans="1:1" x14ac:dyDescent="0.25">
      <c r="A36" t="s">
        <v>974</v>
      </c>
    </row>
    <row r="37" spans="1:1" x14ac:dyDescent="0.25">
      <c r="A37" t="s">
        <v>974</v>
      </c>
    </row>
    <row r="38" spans="1:1" x14ac:dyDescent="0.25">
      <c r="A38" t="s">
        <v>974</v>
      </c>
    </row>
    <row r="39" spans="1:1" x14ac:dyDescent="0.25">
      <c r="A39" t="s">
        <v>974</v>
      </c>
    </row>
    <row r="40" spans="1:1" x14ac:dyDescent="0.25">
      <c r="A40" t="s">
        <v>974</v>
      </c>
    </row>
    <row r="41" spans="1:1" x14ac:dyDescent="0.25">
      <c r="A41" t="s">
        <v>974</v>
      </c>
    </row>
    <row r="42" spans="1:1" x14ac:dyDescent="0.25">
      <c r="A42" t="s">
        <v>974</v>
      </c>
    </row>
    <row r="43" spans="1:1" x14ac:dyDescent="0.25">
      <c r="A43" t="s">
        <v>974</v>
      </c>
    </row>
    <row r="44" spans="1:1" x14ac:dyDescent="0.25">
      <c r="A44" t="s">
        <v>974</v>
      </c>
    </row>
    <row r="45" spans="1:1" x14ac:dyDescent="0.25">
      <c r="A45" t="s">
        <v>974</v>
      </c>
    </row>
    <row r="46" spans="1:1" x14ac:dyDescent="0.25">
      <c r="A46" t="s">
        <v>974</v>
      </c>
    </row>
    <row r="47" spans="1:1" x14ac:dyDescent="0.25">
      <c r="A47" t="s">
        <v>974</v>
      </c>
    </row>
    <row r="48" spans="1:1" x14ac:dyDescent="0.25">
      <c r="A48" t="s">
        <v>974</v>
      </c>
    </row>
    <row r="49" spans="1:1" x14ac:dyDescent="0.25">
      <c r="A49" t="s">
        <v>974</v>
      </c>
    </row>
    <row r="50" spans="1:1" x14ac:dyDescent="0.25">
      <c r="A50" t="s">
        <v>975</v>
      </c>
    </row>
    <row r="51" spans="1:1" x14ac:dyDescent="0.25">
      <c r="A51" t="s">
        <v>975</v>
      </c>
    </row>
    <row r="52" spans="1:1" x14ac:dyDescent="0.25">
      <c r="A52" t="s">
        <v>975</v>
      </c>
    </row>
    <row r="53" spans="1:1" x14ac:dyDescent="0.25">
      <c r="A53" t="s">
        <v>975</v>
      </c>
    </row>
    <row r="54" spans="1:1" x14ac:dyDescent="0.25">
      <c r="A54" t="s">
        <v>975</v>
      </c>
    </row>
    <row r="55" spans="1:1" x14ac:dyDescent="0.25">
      <c r="A55" t="s">
        <v>975</v>
      </c>
    </row>
    <row r="56" spans="1:1" x14ac:dyDescent="0.25">
      <c r="A56" t="s">
        <v>975</v>
      </c>
    </row>
    <row r="57" spans="1:1" x14ac:dyDescent="0.25">
      <c r="A57" t="s">
        <v>975</v>
      </c>
    </row>
    <row r="58" spans="1:1" x14ac:dyDescent="0.25">
      <c r="A58" t="s">
        <v>975</v>
      </c>
    </row>
    <row r="59" spans="1:1" x14ac:dyDescent="0.25">
      <c r="A59" t="s">
        <v>975</v>
      </c>
    </row>
    <row r="60" spans="1:1" x14ac:dyDescent="0.25">
      <c r="A60" t="s">
        <v>975</v>
      </c>
    </row>
    <row r="61" spans="1:1" x14ac:dyDescent="0.25">
      <c r="A61" t="s">
        <v>975</v>
      </c>
    </row>
    <row r="62" spans="1:1" x14ac:dyDescent="0.25">
      <c r="A62" t="s">
        <v>975</v>
      </c>
    </row>
    <row r="63" spans="1:1" x14ac:dyDescent="0.25">
      <c r="A63" t="s">
        <v>975</v>
      </c>
    </row>
    <row r="64" spans="1:1" x14ac:dyDescent="0.25">
      <c r="A64" t="s">
        <v>975</v>
      </c>
    </row>
    <row r="65" spans="1:1" x14ac:dyDescent="0.25">
      <c r="A65" t="s">
        <v>975</v>
      </c>
    </row>
    <row r="66" spans="1:1" x14ac:dyDescent="0.25">
      <c r="A66" t="s">
        <v>975</v>
      </c>
    </row>
    <row r="67" spans="1:1" x14ac:dyDescent="0.25">
      <c r="A67" t="s">
        <v>975</v>
      </c>
    </row>
    <row r="68" spans="1:1" x14ac:dyDescent="0.25">
      <c r="A68" t="s">
        <v>975</v>
      </c>
    </row>
    <row r="69" spans="1:1" x14ac:dyDescent="0.25">
      <c r="A69" t="s">
        <v>975</v>
      </c>
    </row>
    <row r="70" spans="1:1" x14ac:dyDescent="0.25">
      <c r="A70" t="s">
        <v>975</v>
      </c>
    </row>
    <row r="71" spans="1:1" x14ac:dyDescent="0.25">
      <c r="A71" t="s">
        <v>975</v>
      </c>
    </row>
    <row r="72" spans="1:1" x14ac:dyDescent="0.25">
      <c r="A72" t="s">
        <v>975</v>
      </c>
    </row>
    <row r="73" spans="1:1" x14ac:dyDescent="0.25">
      <c r="A73" t="s">
        <v>975</v>
      </c>
    </row>
    <row r="74" spans="1:1" x14ac:dyDescent="0.25">
      <c r="A74" t="s">
        <v>975</v>
      </c>
    </row>
    <row r="75" spans="1:1" x14ac:dyDescent="0.25">
      <c r="A75" t="s">
        <v>975</v>
      </c>
    </row>
    <row r="76" spans="1:1" x14ac:dyDescent="0.25">
      <c r="A76" t="s">
        <v>975</v>
      </c>
    </row>
    <row r="77" spans="1:1" x14ac:dyDescent="0.25">
      <c r="A77" t="s">
        <v>975</v>
      </c>
    </row>
    <row r="78" spans="1:1" x14ac:dyDescent="0.25">
      <c r="A78" t="s">
        <v>975</v>
      </c>
    </row>
    <row r="79" spans="1:1" x14ac:dyDescent="0.25">
      <c r="A79" t="s">
        <v>975</v>
      </c>
    </row>
    <row r="80" spans="1:1" x14ac:dyDescent="0.25">
      <c r="A80" t="s">
        <v>975</v>
      </c>
    </row>
    <row r="81" spans="1:1" x14ac:dyDescent="0.25">
      <c r="A81" t="s">
        <v>975</v>
      </c>
    </row>
    <row r="82" spans="1:1" x14ac:dyDescent="0.25">
      <c r="A82" t="s">
        <v>975</v>
      </c>
    </row>
    <row r="83" spans="1:1" x14ac:dyDescent="0.25">
      <c r="A83" t="s">
        <v>975</v>
      </c>
    </row>
    <row r="84" spans="1:1" x14ac:dyDescent="0.25">
      <c r="A84" t="s">
        <v>975</v>
      </c>
    </row>
    <row r="85" spans="1:1" x14ac:dyDescent="0.25">
      <c r="A85" t="s">
        <v>975</v>
      </c>
    </row>
    <row r="86" spans="1:1" x14ac:dyDescent="0.25">
      <c r="A86" t="s">
        <v>975</v>
      </c>
    </row>
    <row r="87" spans="1:1" x14ac:dyDescent="0.25">
      <c r="A87" t="s">
        <v>975</v>
      </c>
    </row>
    <row r="88" spans="1:1" x14ac:dyDescent="0.25">
      <c r="A88" t="s">
        <v>975</v>
      </c>
    </row>
    <row r="89" spans="1:1" x14ac:dyDescent="0.25">
      <c r="A89" t="s">
        <v>975</v>
      </c>
    </row>
    <row r="90" spans="1:1" x14ac:dyDescent="0.25">
      <c r="A90" t="s">
        <v>975</v>
      </c>
    </row>
    <row r="91" spans="1:1" x14ac:dyDescent="0.25">
      <c r="A91" t="s">
        <v>976</v>
      </c>
    </row>
    <row r="92" spans="1:1" x14ac:dyDescent="0.25">
      <c r="A92" t="s">
        <v>976</v>
      </c>
    </row>
    <row r="93" spans="1:1" x14ac:dyDescent="0.25">
      <c r="A93" t="s">
        <v>976</v>
      </c>
    </row>
    <row r="94" spans="1:1" x14ac:dyDescent="0.25">
      <c r="A94" t="s">
        <v>976</v>
      </c>
    </row>
    <row r="95" spans="1:1" x14ac:dyDescent="0.25">
      <c r="A95" t="s">
        <v>976</v>
      </c>
    </row>
    <row r="96" spans="1:1" x14ac:dyDescent="0.25">
      <c r="A96" t="s">
        <v>976</v>
      </c>
    </row>
    <row r="97" spans="1:1" x14ac:dyDescent="0.25">
      <c r="A97" t="s">
        <v>976</v>
      </c>
    </row>
    <row r="98" spans="1:1" x14ac:dyDescent="0.25">
      <c r="A98" t="s">
        <v>976</v>
      </c>
    </row>
    <row r="99" spans="1:1" x14ac:dyDescent="0.25">
      <c r="A99" t="s">
        <v>976</v>
      </c>
    </row>
    <row r="100" spans="1:1" x14ac:dyDescent="0.25">
      <c r="A100" t="s">
        <v>976</v>
      </c>
    </row>
    <row r="101" spans="1:1" x14ac:dyDescent="0.25">
      <c r="A101" t="s">
        <v>976</v>
      </c>
    </row>
    <row r="102" spans="1:1" x14ac:dyDescent="0.25">
      <c r="A102" t="s">
        <v>976</v>
      </c>
    </row>
    <row r="103" spans="1:1" x14ac:dyDescent="0.25">
      <c r="A103" t="s">
        <v>976</v>
      </c>
    </row>
    <row r="104" spans="1:1" x14ac:dyDescent="0.25">
      <c r="A104" t="s">
        <v>976</v>
      </c>
    </row>
    <row r="105" spans="1:1" x14ac:dyDescent="0.25">
      <c r="A105" t="s">
        <v>976</v>
      </c>
    </row>
    <row r="106" spans="1:1" x14ac:dyDescent="0.25">
      <c r="A106" t="s">
        <v>976</v>
      </c>
    </row>
    <row r="107" spans="1:1" x14ac:dyDescent="0.25">
      <c r="A107" t="s">
        <v>976</v>
      </c>
    </row>
    <row r="108" spans="1:1" x14ac:dyDescent="0.25">
      <c r="A108" t="s">
        <v>976</v>
      </c>
    </row>
    <row r="109" spans="1:1" x14ac:dyDescent="0.25">
      <c r="A109" t="s">
        <v>976</v>
      </c>
    </row>
    <row r="110" spans="1:1" x14ac:dyDescent="0.25">
      <c r="A110" t="s">
        <v>976</v>
      </c>
    </row>
    <row r="111" spans="1:1" x14ac:dyDescent="0.25">
      <c r="A111" t="s">
        <v>976</v>
      </c>
    </row>
    <row r="112" spans="1:1" x14ac:dyDescent="0.25">
      <c r="A112" t="s">
        <v>976</v>
      </c>
    </row>
    <row r="113" spans="1:1" x14ac:dyDescent="0.25">
      <c r="A113" t="s">
        <v>976</v>
      </c>
    </row>
    <row r="114" spans="1:1" x14ac:dyDescent="0.25">
      <c r="A114" t="s">
        <v>976</v>
      </c>
    </row>
    <row r="115" spans="1:1" x14ac:dyDescent="0.25">
      <c r="A115" t="s">
        <v>976</v>
      </c>
    </row>
    <row r="116" spans="1:1" x14ac:dyDescent="0.25">
      <c r="A116" t="s">
        <v>976</v>
      </c>
    </row>
    <row r="117" spans="1:1" x14ac:dyDescent="0.25">
      <c r="A117" t="s">
        <v>976</v>
      </c>
    </row>
    <row r="118" spans="1:1" x14ac:dyDescent="0.25">
      <c r="A118" t="s">
        <v>976</v>
      </c>
    </row>
    <row r="119" spans="1:1" x14ac:dyDescent="0.25">
      <c r="A119" t="s">
        <v>976</v>
      </c>
    </row>
    <row r="120" spans="1:1" x14ac:dyDescent="0.25">
      <c r="A120" t="s">
        <v>976</v>
      </c>
    </row>
    <row r="121" spans="1:1" x14ac:dyDescent="0.25">
      <c r="A121" t="s">
        <v>976</v>
      </c>
    </row>
    <row r="122" spans="1:1" x14ac:dyDescent="0.25">
      <c r="A122" t="s">
        <v>976</v>
      </c>
    </row>
    <row r="123" spans="1:1" x14ac:dyDescent="0.25">
      <c r="A123" t="s">
        <v>976</v>
      </c>
    </row>
    <row r="124" spans="1:1" x14ac:dyDescent="0.25">
      <c r="A124" t="s">
        <v>976</v>
      </c>
    </row>
    <row r="125" spans="1:1" x14ac:dyDescent="0.25">
      <c r="A125" t="s">
        <v>977</v>
      </c>
    </row>
    <row r="126" spans="1:1" x14ac:dyDescent="0.25">
      <c r="A126" t="s">
        <v>977</v>
      </c>
    </row>
    <row r="127" spans="1:1" x14ac:dyDescent="0.25">
      <c r="A127" t="s">
        <v>977</v>
      </c>
    </row>
    <row r="128" spans="1:1" x14ac:dyDescent="0.25">
      <c r="A128" t="s">
        <v>977</v>
      </c>
    </row>
    <row r="129" spans="1:1" x14ac:dyDescent="0.25">
      <c r="A129" t="s">
        <v>977</v>
      </c>
    </row>
    <row r="130" spans="1:1" x14ac:dyDescent="0.25">
      <c r="A130" t="s">
        <v>977</v>
      </c>
    </row>
    <row r="131" spans="1:1" x14ac:dyDescent="0.25">
      <c r="A131" t="s">
        <v>977</v>
      </c>
    </row>
    <row r="132" spans="1:1" x14ac:dyDescent="0.25">
      <c r="A132" t="s">
        <v>977</v>
      </c>
    </row>
    <row r="133" spans="1:1" x14ac:dyDescent="0.25">
      <c r="A133" t="s">
        <v>977</v>
      </c>
    </row>
    <row r="134" spans="1:1" x14ac:dyDescent="0.25">
      <c r="A134" t="s">
        <v>977</v>
      </c>
    </row>
    <row r="135" spans="1:1" x14ac:dyDescent="0.25">
      <c r="A135" t="s">
        <v>977</v>
      </c>
    </row>
    <row r="136" spans="1:1" x14ac:dyDescent="0.25">
      <c r="A136" t="s">
        <v>977</v>
      </c>
    </row>
    <row r="137" spans="1:1" x14ac:dyDescent="0.25">
      <c r="A137" t="s">
        <v>978</v>
      </c>
    </row>
    <row r="138" spans="1:1" x14ac:dyDescent="0.25">
      <c r="A138" t="s">
        <v>978</v>
      </c>
    </row>
    <row r="139" spans="1:1" x14ac:dyDescent="0.25">
      <c r="A139" t="s">
        <v>978</v>
      </c>
    </row>
    <row r="140" spans="1:1" x14ac:dyDescent="0.25">
      <c r="A140" t="s">
        <v>978</v>
      </c>
    </row>
    <row r="141" spans="1:1" x14ac:dyDescent="0.25">
      <c r="A141" t="s">
        <v>978</v>
      </c>
    </row>
    <row r="142" spans="1:1" x14ac:dyDescent="0.25">
      <c r="A142" t="s">
        <v>978</v>
      </c>
    </row>
    <row r="143" spans="1:1" x14ac:dyDescent="0.25">
      <c r="A143" t="s">
        <v>978</v>
      </c>
    </row>
    <row r="144" spans="1:1" x14ac:dyDescent="0.25">
      <c r="A144" t="s">
        <v>978</v>
      </c>
    </row>
    <row r="145" spans="1:1" x14ac:dyDescent="0.25">
      <c r="A145" t="s">
        <v>978</v>
      </c>
    </row>
    <row r="146" spans="1:1" x14ac:dyDescent="0.25">
      <c r="A146" t="s">
        <v>978</v>
      </c>
    </row>
    <row r="147" spans="1:1" x14ac:dyDescent="0.25">
      <c r="A147" t="s">
        <v>978</v>
      </c>
    </row>
    <row r="148" spans="1:1" x14ac:dyDescent="0.25">
      <c r="A148" t="s">
        <v>978</v>
      </c>
    </row>
    <row r="149" spans="1:1" x14ac:dyDescent="0.25">
      <c r="A149" t="s">
        <v>978</v>
      </c>
    </row>
    <row r="150" spans="1:1" x14ac:dyDescent="0.25">
      <c r="A150" t="s">
        <v>978</v>
      </c>
    </row>
    <row r="151" spans="1:1" x14ac:dyDescent="0.25">
      <c r="A151" t="s">
        <v>978</v>
      </c>
    </row>
    <row r="152" spans="1:1" x14ac:dyDescent="0.25">
      <c r="A152" t="s">
        <v>978</v>
      </c>
    </row>
    <row r="153" spans="1:1" x14ac:dyDescent="0.25">
      <c r="A153" t="s">
        <v>978</v>
      </c>
    </row>
    <row r="154" spans="1:1" x14ac:dyDescent="0.25">
      <c r="A154" t="s">
        <v>978</v>
      </c>
    </row>
    <row r="155" spans="1:1" x14ac:dyDescent="0.25">
      <c r="A155" t="s">
        <v>978</v>
      </c>
    </row>
    <row r="156" spans="1:1" x14ac:dyDescent="0.25">
      <c r="A156" t="s">
        <v>978</v>
      </c>
    </row>
    <row r="157" spans="1:1" x14ac:dyDescent="0.25">
      <c r="A157" t="s">
        <v>978</v>
      </c>
    </row>
    <row r="158" spans="1:1" x14ac:dyDescent="0.25">
      <c r="A158" t="s">
        <v>978</v>
      </c>
    </row>
    <row r="159" spans="1:1" x14ac:dyDescent="0.25">
      <c r="A159" t="s">
        <v>978</v>
      </c>
    </row>
    <row r="160" spans="1:1" x14ac:dyDescent="0.25">
      <c r="A160" t="s">
        <v>978</v>
      </c>
    </row>
    <row r="161" spans="1:1" x14ac:dyDescent="0.25">
      <c r="A161" t="s">
        <v>978</v>
      </c>
    </row>
    <row r="162" spans="1:1" x14ac:dyDescent="0.25">
      <c r="A162" t="s">
        <v>978</v>
      </c>
    </row>
    <row r="163" spans="1:1" x14ac:dyDescent="0.25">
      <c r="A163" t="s">
        <v>978</v>
      </c>
    </row>
    <row r="164" spans="1:1" x14ac:dyDescent="0.25">
      <c r="A164" t="s">
        <v>978</v>
      </c>
    </row>
    <row r="165" spans="1:1" x14ac:dyDescent="0.25">
      <c r="A165" t="s">
        <v>978</v>
      </c>
    </row>
    <row r="166" spans="1:1" x14ac:dyDescent="0.25">
      <c r="A166" t="s">
        <v>978</v>
      </c>
    </row>
    <row r="167" spans="1:1" x14ac:dyDescent="0.25">
      <c r="A167" t="s">
        <v>978</v>
      </c>
    </row>
    <row r="168" spans="1:1" x14ac:dyDescent="0.25">
      <c r="A168" t="s">
        <v>978</v>
      </c>
    </row>
    <row r="169" spans="1:1" x14ac:dyDescent="0.25">
      <c r="A169" t="s">
        <v>978</v>
      </c>
    </row>
    <row r="170" spans="1:1" x14ac:dyDescent="0.25">
      <c r="A170" t="s">
        <v>978</v>
      </c>
    </row>
    <row r="171" spans="1:1" x14ac:dyDescent="0.25">
      <c r="A171" t="s">
        <v>978</v>
      </c>
    </row>
    <row r="172" spans="1:1" x14ac:dyDescent="0.25">
      <c r="A172" t="s">
        <v>978</v>
      </c>
    </row>
    <row r="173" spans="1:1" x14ac:dyDescent="0.25">
      <c r="A173" t="s">
        <v>978</v>
      </c>
    </row>
    <row r="174" spans="1:1" x14ac:dyDescent="0.25">
      <c r="A174" t="s">
        <v>978</v>
      </c>
    </row>
    <row r="175" spans="1:1" x14ac:dyDescent="0.25">
      <c r="A175" t="s">
        <v>978</v>
      </c>
    </row>
    <row r="176" spans="1:1" x14ac:dyDescent="0.25">
      <c r="A176" t="s">
        <v>978</v>
      </c>
    </row>
    <row r="177" spans="1:1" x14ac:dyDescent="0.25">
      <c r="A177" t="s">
        <v>978</v>
      </c>
    </row>
    <row r="178" spans="1:1" x14ac:dyDescent="0.25">
      <c r="A178" t="s">
        <v>978</v>
      </c>
    </row>
    <row r="179" spans="1:1" x14ac:dyDescent="0.25">
      <c r="A179" t="s">
        <v>978</v>
      </c>
    </row>
    <row r="180" spans="1:1" x14ac:dyDescent="0.25">
      <c r="A180" t="s">
        <v>978</v>
      </c>
    </row>
    <row r="181" spans="1:1" x14ac:dyDescent="0.25">
      <c r="A181" t="s">
        <v>978</v>
      </c>
    </row>
    <row r="182" spans="1:1" x14ac:dyDescent="0.25">
      <c r="A182" t="s">
        <v>978</v>
      </c>
    </row>
    <row r="183" spans="1:1" x14ac:dyDescent="0.25">
      <c r="A183" t="s">
        <v>978</v>
      </c>
    </row>
    <row r="184" spans="1:1" x14ac:dyDescent="0.25">
      <c r="A184" t="s">
        <v>978</v>
      </c>
    </row>
    <row r="185" spans="1:1" x14ac:dyDescent="0.25">
      <c r="A185" t="s">
        <v>978</v>
      </c>
    </row>
    <row r="186" spans="1:1" x14ac:dyDescent="0.25">
      <c r="A186" t="s">
        <v>978</v>
      </c>
    </row>
    <row r="187" spans="1:1" x14ac:dyDescent="0.25">
      <c r="A187" t="s">
        <v>979</v>
      </c>
    </row>
    <row r="188" spans="1:1" x14ac:dyDescent="0.25">
      <c r="A188" t="s">
        <v>979</v>
      </c>
    </row>
    <row r="189" spans="1:1" x14ac:dyDescent="0.25">
      <c r="A189" t="s">
        <v>979</v>
      </c>
    </row>
    <row r="190" spans="1:1" x14ac:dyDescent="0.25">
      <c r="A190" t="s">
        <v>979</v>
      </c>
    </row>
    <row r="191" spans="1:1" x14ac:dyDescent="0.25">
      <c r="A191" t="s">
        <v>979</v>
      </c>
    </row>
    <row r="192" spans="1:1" x14ac:dyDescent="0.25">
      <c r="A192" t="s">
        <v>979</v>
      </c>
    </row>
    <row r="193" spans="1:1" x14ac:dyDescent="0.25">
      <c r="A193" t="s">
        <v>979</v>
      </c>
    </row>
    <row r="194" spans="1:1" x14ac:dyDescent="0.25">
      <c r="A194" t="s">
        <v>979</v>
      </c>
    </row>
    <row r="195" spans="1:1" x14ac:dyDescent="0.25">
      <c r="A195" t="s">
        <v>979</v>
      </c>
    </row>
    <row r="196" spans="1:1" x14ac:dyDescent="0.25">
      <c r="A196" t="s">
        <v>979</v>
      </c>
    </row>
    <row r="197" spans="1:1" x14ac:dyDescent="0.25">
      <c r="A197" t="s">
        <v>979</v>
      </c>
    </row>
    <row r="198" spans="1:1" x14ac:dyDescent="0.25">
      <c r="A198" t="s">
        <v>979</v>
      </c>
    </row>
    <row r="199" spans="1:1" x14ac:dyDescent="0.25">
      <c r="A199" t="s">
        <v>979</v>
      </c>
    </row>
    <row r="200" spans="1:1" x14ac:dyDescent="0.25">
      <c r="A200" t="s">
        <v>979</v>
      </c>
    </row>
    <row r="201" spans="1:1" x14ac:dyDescent="0.25">
      <c r="A201" t="s">
        <v>979</v>
      </c>
    </row>
    <row r="202" spans="1:1" x14ac:dyDescent="0.25">
      <c r="A202" t="s">
        <v>979</v>
      </c>
    </row>
    <row r="203" spans="1:1" x14ac:dyDescent="0.25">
      <c r="A203" t="s">
        <v>979</v>
      </c>
    </row>
    <row r="204" spans="1:1" x14ac:dyDescent="0.25">
      <c r="A204" t="s">
        <v>979</v>
      </c>
    </row>
    <row r="205" spans="1:1" x14ac:dyDescent="0.25">
      <c r="A205" t="s">
        <v>979</v>
      </c>
    </row>
    <row r="206" spans="1:1" x14ac:dyDescent="0.25">
      <c r="A206" t="s">
        <v>979</v>
      </c>
    </row>
    <row r="207" spans="1:1" x14ac:dyDescent="0.25">
      <c r="A207" t="s">
        <v>979</v>
      </c>
    </row>
    <row r="208" spans="1:1" x14ac:dyDescent="0.25">
      <c r="A208" t="s">
        <v>979</v>
      </c>
    </row>
    <row r="209" spans="1:1" x14ac:dyDescent="0.25">
      <c r="A209" t="s">
        <v>979</v>
      </c>
    </row>
    <row r="210" spans="1:1" x14ac:dyDescent="0.25">
      <c r="A210" t="s">
        <v>979</v>
      </c>
    </row>
    <row r="211" spans="1:1" x14ac:dyDescent="0.25">
      <c r="A211" t="s">
        <v>979</v>
      </c>
    </row>
    <row r="212" spans="1:1" x14ac:dyDescent="0.25">
      <c r="A212" t="s">
        <v>979</v>
      </c>
    </row>
    <row r="213" spans="1:1" x14ac:dyDescent="0.25">
      <c r="A213" t="s">
        <v>979</v>
      </c>
    </row>
    <row r="214" spans="1:1" x14ac:dyDescent="0.25">
      <c r="A214" t="s">
        <v>979</v>
      </c>
    </row>
    <row r="215" spans="1:1" x14ac:dyDescent="0.25">
      <c r="A215" t="s">
        <v>979</v>
      </c>
    </row>
    <row r="216" spans="1:1" x14ac:dyDescent="0.25">
      <c r="A216" t="s">
        <v>979</v>
      </c>
    </row>
    <row r="217" spans="1:1" x14ac:dyDescent="0.25">
      <c r="A217" t="s">
        <v>979</v>
      </c>
    </row>
    <row r="218" spans="1:1" x14ac:dyDescent="0.25">
      <c r="A218" t="s">
        <v>979</v>
      </c>
    </row>
    <row r="219" spans="1:1" x14ac:dyDescent="0.25">
      <c r="A219" t="s">
        <v>979</v>
      </c>
    </row>
    <row r="220" spans="1:1" x14ac:dyDescent="0.25">
      <c r="A220" t="s">
        <v>979</v>
      </c>
    </row>
    <row r="221" spans="1:1" x14ac:dyDescent="0.25">
      <c r="A221" t="s">
        <v>979</v>
      </c>
    </row>
    <row r="222" spans="1:1" x14ac:dyDescent="0.25">
      <c r="A222" t="s">
        <v>979</v>
      </c>
    </row>
    <row r="223" spans="1:1" x14ac:dyDescent="0.25">
      <c r="A223" t="s">
        <v>979</v>
      </c>
    </row>
    <row r="224" spans="1:1" x14ac:dyDescent="0.25">
      <c r="A224" t="s">
        <v>979</v>
      </c>
    </row>
    <row r="225" spans="1:1" x14ac:dyDescent="0.25">
      <c r="A225" t="s">
        <v>979</v>
      </c>
    </row>
    <row r="226" spans="1:1" x14ac:dyDescent="0.25">
      <c r="A226" t="s">
        <v>979</v>
      </c>
    </row>
    <row r="227" spans="1:1" x14ac:dyDescent="0.25">
      <c r="A227" t="s">
        <v>979</v>
      </c>
    </row>
    <row r="228" spans="1:1" x14ac:dyDescent="0.25">
      <c r="A228" t="s">
        <v>979</v>
      </c>
    </row>
    <row r="229" spans="1:1" x14ac:dyDescent="0.25">
      <c r="A229" t="s">
        <v>979</v>
      </c>
    </row>
    <row r="230" spans="1:1" x14ac:dyDescent="0.25">
      <c r="A230" t="s">
        <v>979</v>
      </c>
    </row>
    <row r="231" spans="1:1" x14ac:dyDescent="0.25">
      <c r="A231" t="s">
        <v>979</v>
      </c>
    </row>
    <row r="232" spans="1:1" x14ac:dyDescent="0.25">
      <c r="A232" t="s">
        <v>979</v>
      </c>
    </row>
    <row r="233" spans="1:1" x14ac:dyDescent="0.25">
      <c r="A233" t="s">
        <v>979</v>
      </c>
    </row>
    <row r="234" spans="1:1" x14ac:dyDescent="0.25">
      <c r="A234" t="s">
        <v>979</v>
      </c>
    </row>
    <row r="235" spans="1:1" x14ac:dyDescent="0.25">
      <c r="A235" t="s">
        <v>979</v>
      </c>
    </row>
    <row r="236" spans="1:1" x14ac:dyDescent="0.25">
      <c r="A236" t="s">
        <v>980</v>
      </c>
    </row>
    <row r="237" spans="1:1" x14ac:dyDescent="0.25">
      <c r="A237" t="s">
        <v>980</v>
      </c>
    </row>
    <row r="238" spans="1:1" x14ac:dyDescent="0.25">
      <c r="A238" t="s">
        <v>980</v>
      </c>
    </row>
    <row r="239" spans="1:1" x14ac:dyDescent="0.25">
      <c r="A239" t="s">
        <v>980</v>
      </c>
    </row>
    <row r="240" spans="1:1" x14ac:dyDescent="0.25">
      <c r="A240" t="s">
        <v>980</v>
      </c>
    </row>
    <row r="241" spans="1:1" x14ac:dyDescent="0.25">
      <c r="A241" t="s">
        <v>980</v>
      </c>
    </row>
    <row r="242" spans="1:1" x14ac:dyDescent="0.25">
      <c r="A242" t="s">
        <v>980</v>
      </c>
    </row>
    <row r="243" spans="1:1" x14ac:dyDescent="0.25">
      <c r="A243" t="s">
        <v>980</v>
      </c>
    </row>
    <row r="244" spans="1:1" x14ac:dyDescent="0.25">
      <c r="A244" t="s">
        <v>980</v>
      </c>
    </row>
    <row r="245" spans="1:1" x14ac:dyDescent="0.25">
      <c r="A245" t="s">
        <v>980</v>
      </c>
    </row>
    <row r="246" spans="1:1" x14ac:dyDescent="0.25">
      <c r="A246" t="s">
        <v>980</v>
      </c>
    </row>
    <row r="247" spans="1:1" x14ac:dyDescent="0.25">
      <c r="A247" t="s">
        <v>980</v>
      </c>
    </row>
    <row r="248" spans="1:1" x14ac:dyDescent="0.25">
      <c r="A248" t="s">
        <v>980</v>
      </c>
    </row>
    <row r="249" spans="1:1" x14ac:dyDescent="0.25">
      <c r="A249" t="s">
        <v>980</v>
      </c>
    </row>
    <row r="250" spans="1:1" x14ac:dyDescent="0.25">
      <c r="A250" t="s">
        <v>980</v>
      </c>
    </row>
    <row r="251" spans="1:1" x14ac:dyDescent="0.25">
      <c r="A251" t="s">
        <v>980</v>
      </c>
    </row>
    <row r="252" spans="1:1" x14ac:dyDescent="0.25">
      <c r="A252" t="s">
        <v>980</v>
      </c>
    </row>
    <row r="253" spans="1:1" x14ac:dyDescent="0.25">
      <c r="A253" t="s">
        <v>980</v>
      </c>
    </row>
    <row r="254" spans="1:1" x14ac:dyDescent="0.25">
      <c r="A254" t="s">
        <v>980</v>
      </c>
    </row>
    <row r="255" spans="1:1" x14ac:dyDescent="0.25">
      <c r="A255" t="s">
        <v>980</v>
      </c>
    </row>
    <row r="256" spans="1:1" x14ac:dyDescent="0.25">
      <c r="A256" t="s">
        <v>980</v>
      </c>
    </row>
    <row r="257" spans="1:1" x14ac:dyDescent="0.25">
      <c r="A257" t="s">
        <v>980</v>
      </c>
    </row>
    <row r="258" spans="1:1" x14ac:dyDescent="0.25">
      <c r="A258" t="s">
        <v>980</v>
      </c>
    </row>
    <row r="259" spans="1:1" x14ac:dyDescent="0.25">
      <c r="A259" t="s">
        <v>980</v>
      </c>
    </row>
    <row r="260" spans="1:1" x14ac:dyDescent="0.25">
      <c r="A260" t="s">
        <v>980</v>
      </c>
    </row>
    <row r="261" spans="1:1" x14ac:dyDescent="0.25">
      <c r="A261" t="s">
        <v>980</v>
      </c>
    </row>
    <row r="262" spans="1:1" x14ac:dyDescent="0.25">
      <c r="A262" t="s">
        <v>980</v>
      </c>
    </row>
    <row r="263" spans="1:1" x14ac:dyDescent="0.25">
      <c r="A263" t="s">
        <v>980</v>
      </c>
    </row>
    <row r="264" spans="1:1" x14ac:dyDescent="0.25">
      <c r="A264" t="s">
        <v>980</v>
      </c>
    </row>
    <row r="265" spans="1:1" x14ac:dyDescent="0.25">
      <c r="A265" t="s">
        <v>980</v>
      </c>
    </row>
    <row r="266" spans="1:1" x14ac:dyDescent="0.25">
      <c r="A266" t="s">
        <v>980</v>
      </c>
    </row>
    <row r="267" spans="1:1" x14ac:dyDescent="0.25">
      <c r="A267" t="s">
        <v>980</v>
      </c>
    </row>
    <row r="268" spans="1:1" x14ac:dyDescent="0.25">
      <c r="A268" t="s">
        <v>980</v>
      </c>
    </row>
    <row r="269" spans="1:1" x14ac:dyDescent="0.25">
      <c r="A269" t="s">
        <v>980</v>
      </c>
    </row>
    <row r="270" spans="1:1" x14ac:dyDescent="0.25">
      <c r="A270" t="s">
        <v>980</v>
      </c>
    </row>
    <row r="271" spans="1:1" x14ac:dyDescent="0.25">
      <c r="A271" t="s">
        <v>980</v>
      </c>
    </row>
    <row r="272" spans="1:1" x14ac:dyDescent="0.25">
      <c r="A272" t="s">
        <v>980</v>
      </c>
    </row>
    <row r="273" spans="1:1" x14ac:dyDescent="0.25">
      <c r="A273" t="s">
        <v>980</v>
      </c>
    </row>
    <row r="274" spans="1:1" x14ac:dyDescent="0.25">
      <c r="A274" t="s">
        <v>980</v>
      </c>
    </row>
    <row r="275" spans="1:1" x14ac:dyDescent="0.25">
      <c r="A275" t="s">
        <v>980</v>
      </c>
    </row>
    <row r="276" spans="1:1" x14ac:dyDescent="0.25">
      <c r="A276" t="s">
        <v>980</v>
      </c>
    </row>
    <row r="277" spans="1:1" x14ac:dyDescent="0.25">
      <c r="A277" t="s">
        <v>980</v>
      </c>
    </row>
    <row r="278" spans="1:1" x14ac:dyDescent="0.25">
      <c r="A278" t="s">
        <v>980</v>
      </c>
    </row>
    <row r="279" spans="1:1" x14ac:dyDescent="0.25">
      <c r="A279" t="s">
        <v>980</v>
      </c>
    </row>
    <row r="280" spans="1:1" x14ac:dyDescent="0.25">
      <c r="A280" t="s">
        <v>980</v>
      </c>
    </row>
    <row r="281" spans="1:1" x14ac:dyDescent="0.25">
      <c r="A281" t="s">
        <v>980</v>
      </c>
    </row>
    <row r="282" spans="1:1" x14ac:dyDescent="0.25">
      <c r="A282" t="s">
        <v>980</v>
      </c>
    </row>
    <row r="283" spans="1:1" x14ac:dyDescent="0.25">
      <c r="A283" t="s">
        <v>980</v>
      </c>
    </row>
    <row r="284" spans="1:1" x14ac:dyDescent="0.25">
      <c r="A284" t="s">
        <v>980</v>
      </c>
    </row>
    <row r="285" spans="1:1" x14ac:dyDescent="0.25">
      <c r="A285" t="s">
        <v>980</v>
      </c>
    </row>
    <row r="286" spans="1:1" x14ac:dyDescent="0.25">
      <c r="A286" t="s">
        <v>980</v>
      </c>
    </row>
    <row r="287" spans="1:1" x14ac:dyDescent="0.25">
      <c r="A287" t="s">
        <v>980</v>
      </c>
    </row>
    <row r="288" spans="1:1" x14ac:dyDescent="0.25">
      <c r="A288" t="s">
        <v>980</v>
      </c>
    </row>
    <row r="289" spans="1:1" x14ac:dyDescent="0.25">
      <c r="A289" t="s">
        <v>980</v>
      </c>
    </row>
    <row r="290" spans="1:1" x14ac:dyDescent="0.25">
      <c r="A290" t="s">
        <v>980</v>
      </c>
    </row>
    <row r="291" spans="1:1" x14ac:dyDescent="0.25">
      <c r="A291" t="s">
        <v>980</v>
      </c>
    </row>
    <row r="292" spans="1:1" x14ac:dyDescent="0.25">
      <c r="A292" t="s">
        <v>980</v>
      </c>
    </row>
    <row r="293" spans="1:1" x14ac:dyDescent="0.25">
      <c r="A293" t="s">
        <v>980</v>
      </c>
    </row>
    <row r="294" spans="1:1" x14ac:dyDescent="0.25">
      <c r="A294" t="s">
        <v>980</v>
      </c>
    </row>
    <row r="295" spans="1:1" x14ac:dyDescent="0.25">
      <c r="A295" t="s">
        <v>980</v>
      </c>
    </row>
    <row r="296" spans="1:1" x14ac:dyDescent="0.25">
      <c r="A296" t="s">
        <v>980</v>
      </c>
    </row>
    <row r="297" spans="1:1" x14ac:dyDescent="0.25">
      <c r="A297" t="s">
        <v>980</v>
      </c>
    </row>
    <row r="298" spans="1:1" x14ac:dyDescent="0.25">
      <c r="A298" t="s">
        <v>980</v>
      </c>
    </row>
    <row r="299" spans="1:1" x14ac:dyDescent="0.25">
      <c r="A299" t="s">
        <v>980</v>
      </c>
    </row>
    <row r="300" spans="1:1" x14ac:dyDescent="0.25">
      <c r="A300" t="s">
        <v>980</v>
      </c>
    </row>
    <row r="301" spans="1:1" x14ac:dyDescent="0.25">
      <c r="A301" t="s">
        <v>980</v>
      </c>
    </row>
    <row r="302" spans="1:1" x14ac:dyDescent="0.25">
      <c r="A302" t="s">
        <v>980</v>
      </c>
    </row>
    <row r="303" spans="1:1" x14ac:dyDescent="0.25">
      <c r="A303" t="s">
        <v>980</v>
      </c>
    </row>
    <row r="304" spans="1:1" x14ac:dyDescent="0.25">
      <c r="A304" t="s">
        <v>980</v>
      </c>
    </row>
    <row r="305" spans="1:1" x14ac:dyDescent="0.25">
      <c r="A305" t="s">
        <v>980</v>
      </c>
    </row>
    <row r="306" spans="1:1" x14ac:dyDescent="0.25">
      <c r="A306" t="s">
        <v>980</v>
      </c>
    </row>
    <row r="307" spans="1:1" x14ac:dyDescent="0.25">
      <c r="A307" t="s">
        <v>981</v>
      </c>
    </row>
    <row r="308" spans="1:1" x14ac:dyDescent="0.25">
      <c r="A308" t="s">
        <v>981</v>
      </c>
    </row>
    <row r="309" spans="1:1" x14ac:dyDescent="0.25">
      <c r="A309" t="s">
        <v>981</v>
      </c>
    </row>
    <row r="310" spans="1:1" x14ac:dyDescent="0.25">
      <c r="A310" t="s">
        <v>981</v>
      </c>
    </row>
    <row r="311" spans="1:1" x14ac:dyDescent="0.25">
      <c r="A311" t="s">
        <v>981</v>
      </c>
    </row>
    <row r="312" spans="1:1" x14ac:dyDescent="0.25">
      <c r="A312" t="s">
        <v>981</v>
      </c>
    </row>
    <row r="313" spans="1:1" x14ac:dyDescent="0.25">
      <c r="A313" t="s">
        <v>981</v>
      </c>
    </row>
    <row r="314" spans="1:1" x14ac:dyDescent="0.25">
      <c r="A314" t="s">
        <v>981</v>
      </c>
    </row>
    <row r="315" spans="1:1" x14ac:dyDescent="0.25">
      <c r="A315" t="s">
        <v>981</v>
      </c>
    </row>
    <row r="316" spans="1:1" x14ac:dyDescent="0.25">
      <c r="A316" t="s">
        <v>981</v>
      </c>
    </row>
    <row r="317" spans="1:1" x14ac:dyDescent="0.25">
      <c r="A317" t="s">
        <v>981</v>
      </c>
    </row>
    <row r="318" spans="1:1" x14ac:dyDescent="0.25">
      <c r="A318" t="s">
        <v>981</v>
      </c>
    </row>
    <row r="319" spans="1:1" x14ac:dyDescent="0.25">
      <c r="A319" t="s">
        <v>981</v>
      </c>
    </row>
    <row r="320" spans="1:1" x14ac:dyDescent="0.25">
      <c r="A320" t="s">
        <v>981</v>
      </c>
    </row>
    <row r="321" spans="1:1" x14ac:dyDescent="0.25">
      <c r="A321" t="s">
        <v>981</v>
      </c>
    </row>
    <row r="322" spans="1:1" x14ac:dyDescent="0.25">
      <c r="A322" t="s">
        <v>981</v>
      </c>
    </row>
    <row r="323" spans="1:1" x14ac:dyDescent="0.25">
      <c r="A323" t="s">
        <v>981</v>
      </c>
    </row>
    <row r="324" spans="1:1" x14ac:dyDescent="0.25">
      <c r="A324" t="s">
        <v>981</v>
      </c>
    </row>
    <row r="325" spans="1:1" x14ac:dyDescent="0.25">
      <c r="A325" t="s">
        <v>981</v>
      </c>
    </row>
    <row r="326" spans="1:1" x14ac:dyDescent="0.25">
      <c r="A326" t="s">
        <v>981</v>
      </c>
    </row>
    <row r="327" spans="1:1" x14ac:dyDescent="0.25">
      <c r="A327" t="s">
        <v>981</v>
      </c>
    </row>
    <row r="328" spans="1:1" x14ac:dyDescent="0.25">
      <c r="A328" t="s">
        <v>981</v>
      </c>
    </row>
    <row r="329" spans="1:1" x14ac:dyDescent="0.25">
      <c r="A329" t="s">
        <v>981</v>
      </c>
    </row>
    <row r="330" spans="1:1" x14ac:dyDescent="0.25">
      <c r="A330" t="s">
        <v>981</v>
      </c>
    </row>
    <row r="331" spans="1:1" x14ac:dyDescent="0.25">
      <c r="A331" t="s">
        <v>981</v>
      </c>
    </row>
    <row r="332" spans="1:1" x14ac:dyDescent="0.25">
      <c r="A332" t="s">
        <v>981</v>
      </c>
    </row>
    <row r="333" spans="1:1" x14ac:dyDescent="0.25">
      <c r="A333" t="s">
        <v>981</v>
      </c>
    </row>
    <row r="334" spans="1:1" x14ac:dyDescent="0.25">
      <c r="A334" t="s">
        <v>981</v>
      </c>
    </row>
    <row r="335" spans="1:1" x14ac:dyDescent="0.25">
      <c r="A335" t="s">
        <v>981</v>
      </c>
    </row>
    <row r="336" spans="1:1" x14ac:dyDescent="0.25">
      <c r="A336" t="s">
        <v>981</v>
      </c>
    </row>
    <row r="337" spans="1:1" x14ac:dyDescent="0.25">
      <c r="A337" t="s">
        <v>981</v>
      </c>
    </row>
    <row r="338" spans="1:1" x14ac:dyDescent="0.25">
      <c r="A338" t="s">
        <v>981</v>
      </c>
    </row>
    <row r="339" spans="1:1" x14ac:dyDescent="0.25">
      <c r="A339" t="s">
        <v>981</v>
      </c>
    </row>
    <row r="340" spans="1:1" x14ac:dyDescent="0.25">
      <c r="A340" t="s">
        <v>981</v>
      </c>
    </row>
    <row r="341" spans="1:1" x14ac:dyDescent="0.25">
      <c r="A341" t="s">
        <v>981</v>
      </c>
    </row>
    <row r="342" spans="1:1" x14ac:dyDescent="0.25">
      <c r="A342" t="s">
        <v>981</v>
      </c>
    </row>
    <row r="343" spans="1:1" x14ac:dyDescent="0.25">
      <c r="A343" t="s">
        <v>981</v>
      </c>
    </row>
    <row r="344" spans="1:1" x14ac:dyDescent="0.25">
      <c r="A344" t="s">
        <v>981</v>
      </c>
    </row>
    <row r="345" spans="1:1" x14ac:dyDescent="0.25">
      <c r="A345" t="s">
        <v>981</v>
      </c>
    </row>
    <row r="346" spans="1:1" x14ac:dyDescent="0.25">
      <c r="A346" t="s">
        <v>981</v>
      </c>
    </row>
    <row r="347" spans="1:1" x14ac:dyDescent="0.25">
      <c r="A347" t="s">
        <v>981</v>
      </c>
    </row>
    <row r="348" spans="1:1" x14ac:dyDescent="0.25">
      <c r="A348" t="s">
        <v>981</v>
      </c>
    </row>
    <row r="349" spans="1:1" x14ac:dyDescent="0.25">
      <c r="A349" t="s">
        <v>981</v>
      </c>
    </row>
    <row r="350" spans="1:1" x14ac:dyDescent="0.25">
      <c r="A350" t="s">
        <v>981</v>
      </c>
    </row>
    <row r="351" spans="1:1" x14ac:dyDescent="0.25">
      <c r="A351" t="s">
        <v>981</v>
      </c>
    </row>
    <row r="352" spans="1:1" x14ac:dyDescent="0.25">
      <c r="A352" t="s">
        <v>981</v>
      </c>
    </row>
    <row r="353" spans="1:1" x14ac:dyDescent="0.25">
      <c r="A353" t="s">
        <v>981</v>
      </c>
    </row>
    <row r="354" spans="1:1" x14ac:dyDescent="0.25">
      <c r="A354" t="s">
        <v>981</v>
      </c>
    </row>
    <row r="355" spans="1:1" x14ac:dyDescent="0.25">
      <c r="A355" t="s">
        <v>981</v>
      </c>
    </row>
    <row r="356" spans="1:1" x14ac:dyDescent="0.25">
      <c r="A356" t="s">
        <v>981</v>
      </c>
    </row>
    <row r="357" spans="1:1" x14ac:dyDescent="0.25">
      <c r="A357" t="s">
        <v>981</v>
      </c>
    </row>
    <row r="358" spans="1:1" x14ac:dyDescent="0.25">
      <c r="A358" t="s">
        <v>981</v>
      </c>
    </row>
    <row r="359" spans="1:1" x14ac:dyDescent="0.25">
      <c r="A359" t="s">
        <v>981</v>
      </c>
    </row>
    <row r="360" spans="1:1" x14ac:dyDescent="0.25">
      <c r="A360" t="s">
        <v>981</v>
      </c>
    </row>
    <row r="361" spans="1:1" x14ac:dyDescent="0.25">
      <c r="A361" t="s">
        <v>981</v>
      </c>
    </row>
    <row r="362" spans="1:1" x14ac:dyDescent="0.25">
      <c r="A362" t="s">
        <v>981</v>
      </c>
    </row>
    <row r="363" spans="1:1" x14ac:dyDescent="0.25">
      <c r="A363" t="s">
        <v>981</v>
      </c>
    </row>
    <row r="364" spans="1:1" x14ac:dyDescent="0.25">
      <c r="A364" t="s">
        <v>981</v>
      </c>
    </row>
    <row r="365" spans="1:1" x14ac:dyDescent="0.25">
      <c r="A365" t="s">
        <v>981</v>
      </c>
    </row>
    <row r="366" spans="1:1" x14ac:dyDescent="0.25">
      <c r="A366" t="s">
        <v>981</v>
      </c>
    </row>
    <row r="367" spans="1:1" x14ac:dyDescent="0.25">
      <c r="A367" t="s">
        <v>981</v>
      </c>
    </row>
    <row r="368" spans="1:1" x14ac:dyDescent="0.25">
      <c r="A368" t="s">
        <v>981</v>
      </c>
    </row>
    <row r="369" spans="1:1" x14ac:dyDescent="0.25">
      <c r="A369" t="s">
        <v>981</v>
      </c>
    </row>
    <row r="370" spans="1:1" x14ac:dyDescent="0.25">
      <c r="A370" t="s">
        <v>981</v>
      </c>
    </row>
    <row r="371" spans="1:1" x14ac:dyDescent="0.25">
      <c r="A371" t="s">
        <v>981</v>
      </c>
    </row>
    <row r="372" spans="1:1" x14ac:dyDescent="0.25">
      <c r="A372" t="s">
        <v>981</v>
      </c>
    </row>
    <row r="373" spans="1:1" x14ac:dyDescent="0.25">
      <c r="A373" t="s">
        <v>981</v>
      </c>
    </row>
    <row r="374" spans="1:1" x14ac:dyDescent="0.25">
      <c r="A374" t="s">
        <v>981</v>
      </c>
    </row>
    <row r="375" spans="1:1" x14ac:dyDescent="0.25">
      <c r="A375" t="s">
        <v>981</v>
      </c>
    </row>
    <row r="376" spans="1:1" x14ac:dyDescent="0.25">
      <c r="A376" t="s">
        <v>981</v>
      </c>
    </row>
    <row r="377" spans="1:1" x14ac:dyDescent="0.25">
      <c r="A377" t="s">
        <v>981</v>
      </c>
    </row>
    <row r="378" spans="1:1" x14ac:dyDescent="0.25">
      <c r="A378" t="s">
        <v>981</v>
      </c>
    </row>
    <row r="379" spans="1:1" x14ac:dyDescent="0.25">
      <c r="A379" t="s">
        <v>981</v>
      </c>
    </row>
    <row r="380" spans="1:1" x14ac:dyDescent="0.25">
      <c r="A380" t="s">
        <v>981</v>
      </c>
    </row>
    <row r="381" spans="1:1" x14ac:dyDescent="0.25">
      <c r="A381" t="s">
        <v>981</v>
      </c>
    </row>
    <row r="382" spans="1:1" x14ac:dyDescent="0.25">
      <c r="A382" t="s">
        <v>981</v>
      </c>
    </row>
    <row r="383" spans="1:1" x14ac:dyDescent="0.25">
      <c r="A383" t="s">
        <v>981</v>
      </c>
    </row>
    <row r="384" spans="1:1" x14ac:dyDescent="0.25">
      <c r="A384" t="s">
        <v>981</v>
      </c>
    </row>
    <row r="385" spans="1:1" x14ac:dyDescent="0.25">
      <c r="A385" t="s">
        <v>981</v>
      </c>
    </row>
    <row r="386" spans="1:1" x14ac:dyDescent="0.25">
      <c r="A386" t="s">
        <v>981</v>
      </c>
    </row>
    <row r="387" spans="1:1" x14ac:dyDescent="0.25">
      <c r="A387" t="s">
        <v>981</v>
      </c>
    </row>
    <row r="388" spans="1:1" x14ac:dyDescent="0.25">
      <c r="A388" t="s">
        <v>981</v>
      </c>
    </row>
    <row r="389" spans="1:1" x14ac:dyDescent="0.25">
      <c r="A389" t="s">
        <v>981</v>
      </c>
    </row>
    <row r="390" spans="1:1" x14ac:dyDescent="0.25">
      <c r="A390" t="s">
        <v>981</v>
      </c>
    </row>
    <row r="391" spans="1:1" x14ac:dyDescent="0.25">
      <c r="A391" t="s">
        <v>981</v>
      </c>
    </row>
    <row r="392" spans="1:1" x14ac:dyDescent="0.25">
      <c r="A392" t="s">
        <v>981</v>
      </c>
    </row>
    <row r="393" spans="1:1" x14ac:dyDescent="0.25">
      <c r="A393" t="s">
        <v>981</v>
      </c>
    </row>
    <row r="394" spans="1:1" x14ac:dyDescent="0.25">
      <c r="A394" t="s">
        <v>981</v>
      </c>
    </row>
    <row r="395" spans="1:1" x14ac:dyDescent="0.25">
      <c r="A395" t="s">
        <v>981</v>
      </c>
    </row>
    <row r="396" spans="1:1" x14ac:dyDescent="0.25">
      <c r="A396" t="s">
        <v>981</v>
      </c>
    </row>
    <row r="397" spans="1:1" x14ac:dyDescent="0.25">
      <c r="A397" t="s">
        <v>981</v>
      </c>
    </row>
    <row r="398" spans="1:1" x14ac:dyDescent="0.25">
      <c r="A398" t="s">
        <v>981</v>
      </c>
    </row>
    <row r="399" spans="1:1" x14ac:dyDescent="0.25">
      <c r="A399" t="s">
        <v>981</v>
      </c>
    </row>
    <row r="400" spans="1:1" x14ac:dyDescent="0.25">
      <c r="A400" t="s">
        <v>981</v>
      </c>
    </row>
    <row r="401" spans="1:1" x14ac:dyDescent="0.25">
      <c r="A401" t="s">
        <v>981</v>
      </c>
    </row>
    <row r="402" spans="1:1" x14ac:dyDescent="0.25">
      <c r="A402" t="s">
        <v>981</v>
      </c>
    </row>
    <row r="403" spans="1:1" x14ac:dyDescent="0.25">
      <c r="A403" t="s">
        <v>981</v>
      </c>
    </row>
    <row r="404" spans="1:1" x14ac:dyDescent="0.25">
      <c r="A404" t="s">
        <v>981</v>
      </c>
    </row>
    <row r="405" spans="1:1" x14ac:dyDescent="0.25">
      <c r="A405" t="s">
        <v>981</v>
      </c>
    </row>
    <row r="406" spans="1:1" x14ac:dyDescent="0.25">
      <c r="A406" t="s">
        <v>982</v>
      </c>
    </row>
    <row r="407" spans="1:1" x14ac:dyDescent="0.25">
      <c r="A407" t="s">
        <v>982</v>
      </c>
    </row>
    <row r="408" spans="1:1" x14ac:dyDescent="0.25">
      <c r="A408" t="s">
        <v>982</v>
      </c>
    </row>
    <row r="409" spans="1:1" x14ac:dyDescent="0.25">
      <c r="A409" t="s">
        <v>982</v>
      </c>
    </row>
    <row r="410" spans="1:1" x14ac:dyDescent="0.25">
      <c r="A410" t="s">
        <v>982</v>
      </c>
    </row>
    <row r="411" spans="1:1" x14ac:dyDescent="0.25">
      <c r="A411" t="s">
        <v>982</v>
      </c>
    </row>
    <row r="412" spans="1:1" x14ac:dyDescent="0.25">
      <c r="A412" t="s">
        <v>982</v>
      </c>
    </row>
    <row r="413" spans="1:1" x14ac:dyDescent="0.25">
      <c r="A413" t="s">
        <v>982</v>
      </c>
    </row>
    <row r="414" spans="1:1" x14ac:dyDescent="0.25">
      <c r="A414" t="s">
        <v>982</v>
      </c>
    </row>
    <row r="415" spans="1:1" x14ac:dyDescent="0.25">
      <c r="A415" t="s">
        <v>982</v>
      </c>
    </row>
    <row r="416" spans="1:1" x14ac:dyDescent="0.25">
      <c r="A416" t="s">
        <v>982</v>
      </c>
    </row>
    <row r="417" spans="1:1" x14ac:dyDescent="0.25">
      <c r="A417" t="s">
        <v>982</v>
      </c>
    </row>
    <row r="418" spans="1:1" x14ac:dyDescent="0.25">
      <c r="A418" t="s">
        <v>982</v>
      </c>
    </row>
    <row r="419" spans="1:1" x14ac:dyDescent="0.25">
      <c r="A419" t="s">
        <v>982</v>
      </c>
    </row>
    <row r="420" spans="1:1" x14ac:dyDescent="0.25">
      <c r="A420" t="s">
        <v>982</v>
      </c>
    </row>
    <row r="421" spans="1:1" x14ac:dyDescent="0.25">
      <c r="A421" t="s">
        <v>982</v>
      </c>
    </row>
    <row r="422" spans="1:1" x14ac:dyDescent="0.25">
      <c r="A422" t="s">
        <v>982</v>
      </c>
    </row>
    <row r="423" spans="1:1" x14ac:dyDescent="0.25">
      <c r="A423" t="s">
        <v>982</v>
      </c>
    </row>
    <row r="424" spans="1:1" x14ac:dyDescent="0.25">
      <c r="A424" t="s">
        <v>982</v>
      </c>
    </row>
    <row r="425" spans="1:1" x14ac:dyDescent="0.25">
      <c r="A425" t="s">
        <v>982</v>
      </c>
    </row>
    <row r="426" spans="1:1" x14ac:dyDescent="0.25">
      <c r="A426" t="s">
        <v>982</v>
      </c>
    </row>
    <row r="427" spans="1:1" x14ac:dyDescent="0.25">
      <c r="A427" t="s">
        <v>982</v>
      </c>
    </row>
    <row r="428" spans="1:1" x14ac:dyDescent="0.25">
      <c r="A428" t="s">
        <v>982</v>
      </c>
    </row>
    <row r="429" spans="1:1" x14ac:dyDescent="0.25">
      <c r="A429" t="s">
        <v>982</v>
      </c>
    </row>
    <row r="430" spans="1:1" x14ac:dyDescent="0.25">
      <c r="A430" t="s">
        <v>982</v>
      </c>
    </row>
    <row r="431" spans="1:1" x14ac:dyDescent="0.25">
      <c r="A431" t="s">
        <v>982</v>
      </c>
    </row>
    <row r="432" spans="1:1" x14ac:dyDescent="0.25">
      <c r="A432" t="s">
        <v>982</v>
      </c>
    </row>
    <row r="433" spans="1:1" x14ac:dyDescent="0.25">
      <c r="A433" t="s">
        <v>982</v>
      </c>
    </row>
    <row r="434" spans="1:1" x14ac:dyDescent="0.25">
      <c r="A434" t="s">
        <v>982</v>
      </c>
    </row>
    <row r="435" spans="1:1" x14ac:dyDescent="0.25">
      <c r="A435" t="s">
        <v>982</v>
      </c>
    </row>
    <row r="436" spans="1:1" x14ac:dyDescent="0.25">
      <c r="A436" t="s">
        <v>982</v>
      </c>
    </row>
    <row r="437" spans="1:1" x14ac:dyDescent="0.25">
      <c r="A437" t="s">
        <v>982</v>
      </c>
    </row>
    <row r="438" spans="1:1" x14ac:dyDescent="0.25">
      <c r="A438" t="s">
        <v>982</v>
      </c>
    </row>
    <row r="439" spans="1:1" x14ac:dyDescent="0.25">
      <c r="A439" t="s">
        <v>982</v>
      </c>
    </row>
    <row r="440" spans="1:1" x14ac:dyDescent="0.25">
      <c r="A440" t="s">
        <v>982</v>
      </c>
    </row>
    <row r="441" spans="1:1" x14ac:dyDescent="0.25">
      <c r="A441" t="s">
        <v>982</v>
      </c>
    </row>
    <row r="442" spans="1:1" x14ac:dyDescent="0.25">
      <c r="A442" t="s">
        <v>982</v>
      </c>
    </row>
    <row r="443" spans="1:1" x14ac:dyDescent="0.25">
      <c r="A443" t="s">
        <v>982</v>
      </c>
    </row>
    <row r="444" spans="1:1" x14ac:dyDescent="0.25">
      <c r="A444" t="s">
        <v>982</v>
      </c>
    </row>
    <row r="445" spans="1:1" x14ac:dyDescent="0.25">
      <c r="A445" t="s">
        <v>982</v>
      </c>
    </row>
    <row r="446" spans="1:1" x14ac:dyDescent="0.25">
      <c r="A446" t="s">
        <v>982</v>
      </c>
    </row>
    <row r="447" spans="1:1" x14ac:dyDescent="0.25">
      <c r="A447" t="s">
        <v>982</v>
      </c>
    </row>
    <row r="448" spans="1:1" x14ac:dyDescent="0.25">
      <c r="A448" t="s">
        <v>982</v>
      </c>
    </row>
    <row r="449" spans="1:1" x14ac:dyDescent="0.25">
      <c r="A449" t="s">
        <v>982</v>
      </c>
    </row>
    <row r="450" spans="1:1" x14ac:dyDescent="0.25">
      <c r="A450" t="s">
        <v>982</v>
      </c>
    </row>
    <row r="451" spans="1:1" x14ac:dyDescent="0.25">
      <c r="A451" t="s">
        <v>982</v>
      </c>
    </row>
    <row r="452" spans="1:1" x14ac:dyDescent="0.25">
      <c r="A452" t="s">
        <v>982</v>
      </c>
    </row>
    <row r="453" spans="1:1" x14ac:dyDescent="0.25">
      <c r="A453" t="s">
        <v>982</v>
      </c>
    </row>
    <row r="454" spans="1:1" x14ac:dyDescent="0.25">
      <c r="A454" t="s">
        <v>982</v>
      </c>
    </row>
    <row r="455" spans="1:1" x14ac:dyDescent="0.25">
      <c r="A455" t="s">
        <v>982</v>
      </c>
    </row>
    <row r="456" spans="1:1" x14ac:dyDescent="0.25">
      <c r="A456" t="s">
        <v>982</v>
      </c>
    </row>
    <row r="457" spans="1:1" x14ac:dyDescent="0.25">
      <c r="A457" t="s">
        <v>982</v>
      </c>
    </row>
    <row r="458" spans="1:1" x14ac:dyDescent="0.25">
      <c r="A458" t="s">
        <v>982</v>
      </c>
    </row>
    <row r="459" spans="1:1" x14ac:dyDescent="0.25">
      <c r="A459" t="s">
        <v>982</v>
      </c>
    </row>
    <row r="460" spans="1:1" x14ac:dyDescent="0.25">
      <c r="A460" t="s">
        <v>982</v>
      </c>
    </row>
    <row r="461" spans="1:1" x14ac:dyDescent="0.25">
      <c r="A461" t="s">
        <v>982</v>
      </c>
    </row>
    <row r="462" spans="1:1" x14ac:dyDescent="0.25">
      <c r="A462" t="s">
        <v>982</v>
      </c>
    </row>
    <row r="463" spans="1:1" x14ac:dyDescent="0.25">
      <c r="A463" t="s">
        <v>982</v>
      </c>
    </row>
    <row r="464" spans="1:1" x14ac:dyDescent="0.25">
      <c r="A464" t="s">
        <v>982</v>
      </c>
    </row>
    <row r="465" spans="1:1" x14ac:dyDescent="0.25">
      <c r="A465" t="s">
        <v>982</v>
      </c>
    </row>
    <row r="466" spans="1:1" x14ac:dyDescent="0.25">
      <c r="A466" t="s">
        <v>982</v>
      </c>
    </row>
    <row r="467" spans="1:1" x14ac:dyDescent="0.25">
      <c r="A467" t="s">
        <v>982</v>
      </c>
    </row>
    <row r="468" spans="1:1" x14ac:dyDescent="0.25">
      <c r="A468" t="s">
        <v>982</v>
      </c>
    </row>
    <row r="469" spans="1:1" x14ac:dyDescent="0.25">
      <c r="A469" t="s">
        <v>982</v>
      </c>
    </row>
    <row r="470" spans="1:1" x14ac:dyDescent="0.25">
      <c r="A470" t="s">
        <v>983</v>
      </c>
    </row>
    <row r="471" spans="1:1" x14ac:dyDescent="0.25">
      <c r="A471" t="s">
        <v>983</v>
      </c>
    </row>
    <row r="472" spans="1:1" x14ac:dyDescent="0.25">
      <c r="A472" t="s">
        <v>983</v>
      </c>
    </row>
    <row r="473" spans="1:1" x14ac:dyDescent="0.25">
      <c r="A473" t="s">
        <v>983</v>
      </c>
    </row>
    <row r="474" spans="1:1" x14ac:dyDescent="0.25">
      <c r="A474" t="s">
        <v>983</v>
      </c>
    </row>
    <row r="475" spans="1:1" x14ac:dyDescent="0.25">
      <c r="A475" t="s">
        <v>983</v>
      </c>
    </row>
    <row r="476" spans="1:1" x14ac:dyDescent="0.25">
      <c r="A476" t="s">
        <v>983</v>
      </c>
    </row>
    <row r="477" spans="1:1" x14ac:dyDescent="0.25">
      <c r="A477" t="s">
        <v>983</v>
      </c>
    </row>
    <row r="478" spans="1:1" x14ac:dyDescent="0.25">
      <c r="A478" t="s">
        <v>983</v>
      </c>
    </row>
    <row r="479" spans="1:1" x14ac:dyDescent="0.25">
      <c r="A479" t="s">
        <v>983</v>
      </c>
    </row>
    <row r="480" spans="1:1" x14ac:dyDescent="0.25">
      <c r="A480" t="s">
        <v>983</v>
      </c>
    </row>
    <row r="481" spans="1:1" x14ac:dyDescent="0.25">
      <c r="A481" t="s">
        <v>983</v>
      </c>
    </row>
    <row r="482" spans="1:1" x14ac:dyDescent="0.25">
      <c r="A482" t="s">
        <v>983</v>
      </c>
    </row>
    <row r="483" spans="1:1" x14ac:dyDescent="0.25">
      <c r="A483" t="s">
        <v>983</v>
      </c>
    </row>
    <row r="484" spans="1:1" x14ac:dyDescent="0.25">
      <c r="A484" t="s">
        <v>983</v>
      </c>
    </row>
    <row r="485" spans="1:1" x14ac:dyDescent="0.25">
      <c r="A485" t="s">
        <v>983</v>
      </c>
    </row>
    <row r="486" spans="1:1" x14ac:dyDescent="0.25">
      <c r="A486" t="s">
        <v>983</v>
      </c>
    </row>
    <row r="487" spans="1:1" x14ac:dyDescent="0.25">
      <c r="A487" t="s">
        <v>983</v>
      </c>
    </row>
    <row r="488" spans="1:1" x14ac:dyDescent="0.25">
      <c r="A488" t="s">
        <v>983</v>
      </c>
    </row>
    <row r="489" spans="1:1" x14ac:dyDescent="0.25">
      <c r="A489" t="s">
        <v>983</v>
      </c>
    </row>
    <row r="490" spans="1:1" x14ac:dyDescent="0.25">
      <c r="A490" t="s">
        <v>983</v>
      </c>
    </row>
    <row r="491" spans="1:1" x14ac:dyDescent="0.25">
      <c r="A491" t="s">
        <v>983</v>
      </c>
    </row>
    <row r="492" spans="1:1" x14ac:dyDescent="0.25">
      <c r="A492" t="s">
        <v>983</v>
      </c>
    </row>
    <row r="493" spans="1:1" x14ac:dyDescent="0.25">
      <c r="A493" t="s">
        <v>983</v>
      </c>
    </row>
    <row r="494" spans="1:1" x14ac:dyDescent="0.25">
      <c r="A494" t="s">
        <v>983</v>
      </c>
    </row>
    <row r="495" spans="1:1" x14ac:dyDescent="0.25">
      <c r="A495" t="s">
        <v>983</v>
      </c>
    </row>
    <row r="496" spans="1:1" x14ac:dyDescent="0.25">
      <c r="A496" t="s">
        <v>983</v>
      </c>
    </row>
    <row r="497" spans="1:1" x14ac:dyDescent="0.25">
      <c r="A497" t="s">
        <v>983</v>
      </c>
    </row>
    <row r="498" spans="1:1" x14ac:dyDescent="0.25">
      <c r="A498" t="s">
        <v>983</v>
      </c>
    </row>
    <row r="499" spans="1:1" x14ac:dyDescent="0.25">
      <c r="A499" t="s">
        <v>983</v>
      </c>
    </row>
    <row r="500" spans="1:1" x14ac:dyDescent="0.25">
      <c r="A500" t="s">
        <v>983</v>
      </c>
    </row>
    <row r="501" spans="1:1" x14ac:dyDescent="0.25">
      <c r="A501" t="s">
        <v>983</v>
      </c>
    </row>
    <row r="502" spans="1:1" x14ac:dyDescent="0.25">
      <c r="A502" t="s">
        <v>983</v>
      </c>
    </row>
    <row r="503" spans="1:1" x14ac:dyDescent="0.25">
      <c r="A503" t="s">
        <v>983</v>
      </c>
    </row>
    <row r="504" spans="1:1" x14ac:dyDescent="0.25">
      <c r="A504" t="s">
        <v>983</v>
      </c>
    </row>
    <row r="505" spans="1:1" x14ac:dyDescent="0.25">
      <c r="A505" t="s">
        <v>983</v>
      </c>
    </row>
    <row r="506" spans="1:1" x14ac:dyDescent="0.25">
      <c r="A506" t="s">
        <v>983</v>
      </c>
    </row>
    <row r="507" spans="1:1" x14ac:dyDescent="0.25">
      <c r="A507" t="s">
        <v>983</v>
      </c>
    </row>
    <row r="508" spans="1:1" x14ac:dyDescent="0.25">
      <c r="A508" t="s">
        <v>983</v>
      </c>
    </row>
    <row r="509" spans="1:1" x14ac:dyDescent="0.25">
      <c r="A509" t="s">
        <v>983</v>
      </c>
    </row>
    <row r="510" spans="1:1" x14ac:dyDescent="0.25">
      <c r="A510" t="s">
        <v>983</v>
      </c>
    </row>
    <row r="511" spans="1:1" x14ac:dyDescent="0.25">
      <c r="A511" t="s">
        <v>983</v>
      </c>
    </row>
    <row r="512" spans="1:1" x14ac:dyDescent="0.25">
      <c r="A512" t="s">
        <v>983</v>
      </c>
    </row>
    <row r="513" spans="1:1" x14ac:dyDescent="0.25">
      <c r="A513" t="s">
        <v>983</v>
      </c>
    </row>
    <row r="514" spans="1:1" x14ac:dyDescent="0.25">
      <c r="A514" t="s">
        <v>983</v>
      </c>
    </row>
    <row r="515" spans="1:1" x14ac:dyDescent="0.25">
      <c r="A515" t="s">
        <v>983</v>
      </c>
    </row>
    <row r="516" spans="1:1" x14ac:dyDescent="0.25">
      <c r="A516" t="s">
        <v>983</v>
      </c>
    </row>
    <row r="517" spans="1:1" x14ac:dyDescent="0.25">
      <c r="A517" t="s">
        <v>983</v>
      </c>
    </row>
    <row r="518" spans="1:1" x14ac:dyDescent="0.25">
      <c r="A518" t="s">
        <v>983</v>
      </c>
    </row>
    <row r="519" spans="1:1" x14ac:dyDescent="0.25">
      <c r="A519" t="s">
        <v>983</v>
      </c>
    </row>
    <row r="520" spans="1:1" x14ac:dyDescent="0.25">
      <c r="A520" t="s">
        <v>983</v>
      </c>
    </row>
    <row r="521" spans="1:1" x14ac:dyDescent="0.25">
      <c r="A521" t="s">
        <v>983</v>
      </c>
    </row>
    <row r="522" spans="1:1" x14ac:dyDescent="0.25">
      <c r="A522" t="s">
        <v>983</v>
      </c>
    </row>
    <row r="523" spans="1:1" x14ac:dyDescent="0.25">
      <c r="A523" t="s">
        <v>983</v>
      </c>
    </row>
    <row r="524" spans="1:1" x14ac:dyDescent="0.25">
      <c r="A524" t="s">
        <v>983</v>
      </c>
    </row>
    <row r="525" spans="1:1" x14ac:dyDescent="0.25">
      <c r="A525" t="s">
        <v>983</v>
      </c>
    </row>
    <row r="526" spans="1:1" x14ac:dyDescent="0.25">
      <c r="A526" t="s">
        <v>983</v>
      </c>
    </row>
    <row r="527" spans="1:1" x14ac:dyDescent="0.25">
      <c r="A527" t="s">
        <v>983</v>
      </c>
    </row>
    <row r="528" spans="1:1" x14ac:dyDescent="0.25">
      <c r="A528" t="s">
        <v>983</v>
      </c>
    </row>
    <row r="529" spans="1:1" x14ac:dyDescent="0.25">
      <c r="A529" t="s">
        <v>983</v>
      </c>
    </row>
    <row r="530" spans="1:1" x14ac:dyDescent="0.25">
      <c r="A530" t="s">
        <v>983</v>
      </c>
    </row>
    <row r="531" spans="1:1" x14ac:dyDescent="0.25">
      <c r="A531" t="s">
        <v>983</v>
      </c>
    </row>
    <row r="532" spans="1:1" x14ac:dyDescent="0.25">
      <c r="A532" t="s">
        <v>983</v>
      </c>
    </row>
    <row r="533" spans="1:1" x14ac:dyDescent="0.25">
      <c r="A533" t="s">
        <v>983</v>
      </c>
    </row>
    <row r="534" spans="1:1" x14ac:dyDescent="0.25">
      <c r="A534" t="s">
        <v>983</v>
      </c>
    </row>
    <row r="535" spans="1:1" x14ac:dyDescent="0.25">
      <c r="A535" t="s">
        <v>983</v>
      </c>
    </row>
    <row r="536" spans="1:1" x14ac:dyDescent="0.25">
      <c r="A536" t="s">
        <v>983</v>
      </c>
    </row>
    <row r="537" spans="1:1" x14ac:dyDescent="0.25">
      <c r="A537" t="s">
        <v>983</v>
      </c>
    </row>
    <row r="538" spans="1:1" x14ac:dyDescent="0.25">
      <c r="A538" t="s">
        <v>983</v>
      </c>
    </row>
    <row r="539" spans="1:1" x14ac:dyDescent="0.25">
      <c r="A539" t="s">
        <v>983</v>
      </c>
    </row>
    <row r="540" spans="1:1" x14ac:dyDescent="0.25">
      <c r="A540" t="s">
        <v>983</v>
      </c>
    </row>
    <row r="541" spans="1:1" x14ac:dyDescent="0.25">
      <c r="A541" t="s">
        <v>983</v>
      </c>
    </row>
    <row r="542" spans="1:1" x14ac:dyDescent="0.25">
      <c r="A542" t="s">
        <v>983</v>
      </c>
    </row>
    <row r="543" spans="1:1" x14ac:dyDescent="0.25">
      <c r="A543" t="s">
        <v>983</v>
      </c>
    </row>
    <row r="544" spans="1:1" x14ac:dyDescent="0.25">
      <c r="A544" t="s">
        <v>983</v>
      </c>
    </row>
    <row r="545" spans="1:1" x14ac:dyDescent="0.25">
      <c r="A545" t="s">
        <v>983</v>
      </c>
    </row>
    <row r="546" spans="1:1" x14ac:dyDescent="0.25">
      <c r="A546" t="s">
        <v>983</v>
      </c>
    </row>
    <row r="547" spans="1:1" x14ac:dyDescent="0.25">
      <c r="A547" t="s">
        <v>983</v>
      </c>
    </row>
    <row r="548" spans="1:1" x14ac:dyDescent="0.25">
      <c r="A548" t="s">
        <v>983</v>
      </c>
    </row>
    <row r="549" spans="1:1" x14ac:dyDescent="0.25">
      <c r="A549" t="s">
        <v>983</v>
      </c>
    </row>
    <row r="550" spans="1:1" x14ac:dyDescent="0.25">
      <c r="A550" t="s">
        <v>983</v>
      </c>
    </row>
    <row r="551" spans="1:1" x14ac:dyDescent="0.25">
      <c r="A551" t="s">
        <v>983</v>
      </c>
    </row>
    <row r="552" spans="1:1" x14ac:dyDescent="0.25">
      <c r="A552" t="s">
        <v>983</v>
      </c>
    </row>
    <row r="553" spans="1:1" x14ac:dyDescent="0.25">
      <c r="A553" t="s">
        <v>983</v>
      </c>
    </row>
    <row r="554" spans="1:1" x14ac:dyDescent="0.25">
      <c r="A554" t="s">
        <v>983</v>
      </c>
    </row>
    <row r="555" spans="1:1" x14ac:dyDescent="0.25">
      <c r="A555" t="s">
        <v>983</v>
      </c>
    </row>
    <row r="556" spans="1:1" x14ac:dyDescent="0.25">
      <c r="A556" t="s">
        <v>983</v>
      </c>
    </row>
    <row r="557" spans="1:1" x14ac:dyDescent="0.25">
      <c r="A557" t="s">
        <v>983</v>
      </c>
    </row>
    <row r="558" spans="1:1" x14ac:dyDescent="0.25">
      <c r="A558" t="s">
        <v>983</v>
      </c>
    </row>
    <row r="559" spans="1:1" x14ac:dyDescent="0.25">
      <c r="A559" t="s">
        <v>983</v>
      </c>
    </row>
    <row r="560" spans="1:1" x14ac:dyDescent="0.25">
      <c r="A560" t="s">
        <v>983</v>
      </c>
    </row>
    <row r="561" spans="1:1" x14ac:dyDescent="0.25">
      <c r="A561" t="s">
        <v>983</v>
      </c>
    </row>
    <row r="562" spans="1:1" x14ac:dyDescent="0.25">
      <c r="A562" t="s">
        <v>983</v>
      </c>
    </row>
    <row r="563" spans="1:1" x14ac:dyDescent="0.25">
      <c r="A563" t="s">
        <v>983</v>
      </c>
    </row>
    <row r="564" spans="1:1" x14ac:dyDescent="0.25">
      <c r="A564" t="s">
        <v>983</v>
      </c>
    </row>
    <row r="565" spans="1:1" x14ac:dyDescent="0.25">
      <c r="A565" t="s">
        <v>983</v>
      </c>
    </row>
    <row r="566" spans="1:1" x14ac:dyDescent="0.25">
      <c r="A566" t="s">
        <v>983</v>
      </c>
    </row>
    <row r="567" spans="1:1" x14ac:dyDescent="0.25">
      <c r="A567" t="s">
        <v>983</v>
      </c>
    </row>
    <row r="568" spans="1:1" x14ac:dyDescent="0.25">
      <c r="A568" t="s">
        <v>983</v>
      </c>
    </row>
    <row r="569" spans="1:1" x14ac:dyDescent="0.25">
      <c r="A569" t="s">
        <v>983</v>
      </c>
    </row>
    <row r="570" spans="1:1" x14ac:dyDescent="0.25">
      <c r="A570" t="s">
        <v>983</v>
      </c>
    </row>
    <row r="571" spans="1:1" x14ac:dyDescent="0.25">
      <c r="A571" t="s">
        <v>983</v>
      </c>
    </row>
    <row r="572" spans="1:1" x14ac:dyDescent="0.25">
      <c r="A572" t="s">
        <v>983</v>
      </c>
    </row>
    <row r="573" spans="1:1" x14ac:dyDescent="0.25">
      <c r="A573" t="s">
        <v>983</v>
      </c>
    </row>
    <row r="574" spans="1:1" x14ac:dyDescent="0.25">
      <c r="A574" t="s">
        <v>983</v>
      </c>
    </row>
    <row r="575" spans="1:1" x14ac:dyDescent="0.25">
      <c r="A575" t="s">
        <v>983</v>
      </c>
    </row>
    <row r="576" spans="1:1" x14ac:dyDescent="0.25">
      <c r="A576" t="s">
        <v>983</v>
      </c>
    </row>
    <row r="577" spans="1:1" x14ac:dyDescent="0.25">
      <c r="A577" t="s">
        <v>983</v>
      </c>
    </row>
    <row r="578" spans="1:1" x14ac:dyDescent="0.25">
      <c r="A578" t="s">
        <v>983</v>
      </c>
    </row>
    <row r="579" spans="1:1" x14ac:dyDescent="0.25">
      <c r="A579" t="s">
        <v>983</v>
      </c>
    </row>
    <row r="580" spans="1:1" x14ac:dyDescent="0.25">
      <c r="A580" t="s">
        <v>983</v>
      </c>
    </row>
    <row r="581" spans="1:1" x14ac:dyDescent="0.25">
      <c r="A581" t="s">
        <v>983</v>
      </c>
    </row>
    <row r="582" spans="1:1" x14ac:dyDescent="0.25">
      <c r="A582" t="s">
        <v>983</v>
      </c>
    </row>
    <row r="583" spans="1:1" x14ac:dyDescent="0.25">
      <c r="A583" t="s">
        <v>983</v>
      </c>
    </row>
    <row r="584" spans="1:1" x14ac:dyDescent="0.25">
      <c r="A584" t="s">
        <v>983</v>
      </c>
    </row>
    <row r="585" spans="1:1" x14ac:dyDescent="0.25">
      <c r="A585" t="s">
        <v>983</v>
      </c>
    </row>
    <row r="586" spans="1:1" x14ac:dyDescent="0.25">
      <c r="A586" t="s">
        <v>983</v>
      </c>
    </row>
    <row r="587" spans="1:1" x14ac:dyDescent="0.25">
      <c r="A587" t="s">
        <v>983</v>
      </c>
    </row>
    <row r="588" spans="1:1" x14ac:dyDescent="0.25">
      <c r="A588" t="s">
        <v>983</v>
      </c>
    </row>
    <row r="589" spans="1:1" x14ac:dyDescent="0.25">
      <c r="A589" t="s">
        <v>983</v>
      </c>
    </row>
    <row r="590" spans="1:1" x14ac:dyDescent="0.25">
      <c r="A590" t="s">
        <v>983</v>
      </c>
    </row>
    <row r="591" spans="1:1" x14ac:dyDescent="0.25">
      <c r="A591" t="s">
        <v>983</v>
      </c>
    </row>
    <row r="592" spans="1:1" x14ac:dyDescent="0.25">
      <c r="A592" t="s">
        <v>983</v>
      </c>
    </row>
    <row r="593" spans="1:1" x14ac:dyDescent="0.25">
      <c r="A593" t="s">
        <v>983</v>
      </c>
    </row>
    <row r="594" spans="1:1" x14ac:dyDescent="0.25">
      <c r="A594" t="s">
        <v>983</v>
      </c>
    </row>
    <row r="595" spans="1:1" x14ac:dyDescent="0.25">
      <c r="A595" t="s">
        <v>983</v>
      </c>
    </row>
    <row r="596" spans="1:1" x14ac:dyDescent="0.25">
      <c r="A596" t="s">
        <v>983</v>
      </c>
    </row>
    <row r="597" spans="1:1" x14ac:dyDescent="0.25">
      <c r="A597" t="s">
        <v>983</v>
      </c>
    </row>
    <row r="598" spans="1:1" x14ac:dyDescent="0.25">
      <c r="A598" t="s">
        <v>983</v>
      </c>
    </row>
    <row r="599" spans="1:1" x14ac:dyDescent="0.25">
      <c r="A599" t="s">
        <v>983</v>
      </c>
    </row>
    <row r="600" spans="1:1" x14ac:dyDescent="0.25">
      <c r="A600" t="s">
        <v>983</v>
      </c>
    </row>
    <row r="601" spans="1:1" x14ac:dyDescent="0.25">
      <c r="A601" t="s">
        <v>983</v>
      </c>
    </row>
    <row r="602" spans="1:1" x14ac:dyDescent="0.25">
      <c r="A602" t="s">
        <v>983</v>
      </c>
    </row>
    <row r="603" spans="1:1" x14ac:dyDescent="0.25">
      <c r="A603" t="s">
        <v>983</v>
      </c>
    </row>
    <row r="604" spans="1:1" x14ac:dyDescent="0.25">
      <c r="A604" t="s">
        <v>983</v>
      </c>
    </row>
    <row r="605" spans="1:1" x14ac:dyDescent="0.25">
      <c r="A605" t="s">
        <v>983</v>
      </c>
    </row>
    <row r="606" spans="1:1" x14ac:dyDescent="0.25">
      <c r="A606" t="s">
        <v>983</v>
      </c>
    </row>
    <row r="607" spans="1:1" x14ac:dyDescent="0.25">
      <c r="A607" t="s">
        <v>983</v>
      </c>
    </row>
    <row r="608" spans="1:1" x14ac:dyDescent="0.25">
      <c r="A608" t="s">
        <v>983</v>
      </c>
    </row>
    <row r="609" spans="1:1" x14ac:dyDescent="0.25">
      <c r="A609" t="s">
        <v>983</v>
      </c>
    </row>
    <row r="610" spans="1:1" x14ac:dyDescent="0.25">
      <c r="A610" t="s">
        <v>983</v>
      </c>
    </row>
    <row r="611" spans="1:1" x14ac:dyDescent="0.25">
      <c r="A611" t="s">
        <v>983</v>
      </c>
    </row>
    <row r="612" spans="1:1" x14ac:dyDescent="0.25">
      <c r="A612" t="s">
        <v>983</v>
      </c>
    </row>
    <row r="613" spans="1:1" x14ac:dyDescent="0.25">
      <c r="A613" t="s">
        <v>983</v>
      </c>
    </row>
    <row r="614" spans="1:1" x14ac:dyDescent="0.25">
      <c r="A614" t="s">
        <v>983</v>
      </c>
    </row>
    <row r="615" spans="1:1" x14ac:dyDescent="0.25">
      <c r="A615" t="s">
        <v>983</v>
      </c>
    </row>
    <row r="616" spans="1:1" x14ac:dyDescent="0.25">
      <c r="A616" t="s">
        <v>983</v>
      </c>
    </row>
    <row r="617" spans="1:1" x14ac:dyDescent="0.25">
      <c r="A617" t="s">
        <v>983</v>
      </c>
    </row>
    <row r="618" spans="1:1" x14ac:dyDescent="0.25">
      <c r="A618" t="s">
        <v>983</v>
      </c>
    </row>
    <row r="619" spans="1:1" x14ac:dyDescent="0.25">
      <c r="A619" t="s">
        <v>983</v>
      </c>
    </row>
    <row r="620" spans="1:1" x14ac:dyDescent="0.25">
      <c r="A620" t="s">
        <v>983</v>
      </c>
    </row>
    <row r="621" spans="1:1" x14ac:dyDescent="0.25">
      <c r="A621" t="s">
        <v>983</v>
      </c>
    </row>
    <row r="622" spans="1:1" x14ac:dyDescent="0.25">
      <c r="A622" t="s">
        <v>983</v>
      </c>
    </row>
    <row r="623" spans="1:1" x14ac:dyDescent="0.25">
      <c r="A623" t="s">
        <v>983</v>
      </c>
    </row>
    <row r="624" spans="1:1" x14ac:dyDescent="0.25">
      <c r="A624" t="s">
        <v>983</v>
      </c>
    </row>
    <row r="625" spans="1:1" x14ac:dyDescent="0.25">
      <c r="A625" t="s">
        <v>983</v>
      </c>
    </row>
    <row r="626" spans="1:1" x14ac:dyDescent="0.25">
      <c r="A626" t="s">
        <v>983</v>
      </c>
    </row>
    <row r="627" spans="1:1" x14ac:dyDescent="0.25">
      <c r="A627" t="s">
        <v>983</v>
      </c>
    </row>
    <row r="628" spans="1:1" x14ac:dyDescent="0.25">
      <c r="A628" t="s">
        <v>983</v>
      </c>
    </row>
    <row r="629" spans="1:1" x14ac:dyDescent="0.25">
      <c r="A629" t="s">
        <v>983</v>
      </c>
    </row>
    <row r="630" spans="1:1" x14ac:dyDescent="0.25">
      <c r="A630" t="s">
        <v>983</v>
      </c>
    </row>
    <row r="631" spans="1:1" x14ac:dyDescent="0.25">
      <c r="A631" t="s">
        <v>983</v>
      </c>
    </row>
    <row r="632" spans="1:1" x14ac:dyDescent="0.25">
      <c r="A632" t="s">
        <v>983</v>
      </c>
    </row>
    <row r="633" spans="1:1" x14ac:dyDescent="0.25">
      <c r="A633" t="s">
        <v>983</v>
      </c>
    </row>
    <row r="634" spans="1:1" x14ac:dyDescent="0.25">
      <c r="A634" t="s">
        <v>983</v>
      </c>
    </row>
    <row r="635" spans="1:1" x14ac:dyDescent="0.25">
      <c r="A635" t="s">
        <v>984</v>
      </c>
    </row>
    <row r="636" spans="1:1" x14ac:dyDescent="0.25">
      <c r="A636" t="s">
        <v>984</v>
      </c>
    </row>
    <row r="637" spans="1:1" x14ac:dyDescent="0.25">
      <c r="A637" t="s">
        <v>984</v>
      </c>
    </row>
    <row r="638" spans="1:1" x14ac:dyDescent="0.25">
      <c r="A638" t="s">
        <v>984</v>
      </c>
    </row>
    <row r="639" spans="1:1" x14ac:dyDescent="0.25">
      <c r="A639" t="s">
        <v>984</v>
      </c>
    </row>
    <row r="640" spans="1:1" x14ac:dyDescent="0.25">
      <c r="A640" t="s">
        <v>984</v>
      </c>
    </row>
    <row r="641" spans="1:1" x14ac:dyDescent="0.25">
      <c r="A641" t="s">
        <v>984</v>
      </c>
    </row>
    <row r="642" spans="1:1" x14ac:dyDescent="0.25">
      <c r="A642" t="s">
        <v>984</v>
      </c>
    </row>
    <row r="643" spans="1:1" x14ac:dyDescent="0.25">
      <c r="A643" t="s">
        <v>984</v>
      </c>
    </row>
    <row r="644" spans="1:1" x14ac:dyDescent="0.25">
      <c r="A644" t="s">
        <v>984</v>
      </c>
    </row>
    <row r="645" spans="1:1" x14ac:dyDescent="0.25">
      <c r="A645" t="s">
        <v>984</v>
      </c>
    </row>
    <row r="646" spans="1:1" x14ac:dyDescent="0.25">
      <c r="A646" t="s">
        <v>984</v>
      </c>
    </row>
    <row r="647" spans="1:1" x14ac:dyDescent="0.25">
      <c r="A647" t="s">
        <v>984</v>
      </c>
    </row>
    <row r="648" spans="1:1" x14ac:dyDescent="0.25">
      <c r="A648" t="s">
        <v>984</v>
      </c>
    </row>
    <row r="649" spans="1:1" x14ac:dyDescent="0.25">
      <c r="A649" t="s">
        <v>984</v>
      </c>
    </row>
    <row r="650" spans="1:1" x14ac:dyDescent="0.25">
      <c r="A650" t="s">
        <v>984</v>
      </c>
    </row>
    <row r="651" spans="1:1" x14ac:dyDescent="0.25">
      <c r="A651" t="s">
        <v>984</v>
      </c>
    </row>
    <row r="652" spans="1:1" x14ac:dyDescent="0.25">
      <c r="A652" t="s">
        <v>984</v>
      </c>
    </row>
    <row r="653" spans="1:1" x14ac:dyDescent="0.25">
      <c r="A653" t="s">
        <v>984</v>
      </c>
    </row>
    <row r="654" spans="1:1" x14ac:dyDescent="0.25">
      <c r="A654" t="s">
        <v>984</v>
      </c>
    </row>
    <row r="655" spans="1:1" x14ac:dyDescent="0.25">
      <c r="A655" t="s">
        <v>984</v>
      </c>
    </row>
    <row r="656" spans="1:1" x14ac:dyDescent="0.25">
      <c r="A656" t="s">
        <v>984</v>
      </c>
    </row>
    <row r="657" spans="1:1" x14ac:dyDescent="0.25">
      <c r="A657" t="s">
        <v>984</v>
      </c>
    </row>
    <row r="658" spans="1:1" x14ac:dyDescent="0.25">
      <c r="A658" t="s">
        <v>984</v>
      </c>
    </row>
    <row r="659" spans="1:1" x14ac:dyDescent="0.25">
      <c r="A659" t="s">
        <v>984</v>
      </c>
    </row>
    <row r="660" spans="1:1" x14ac:dyDescent="0.25">
      <c r="A660" t="s">
        <v>984</v>
      </c>
    </row>
    <row r="661" spans="1:1" x14ac:dyDescent="0.25">
      <c r="A661" t="s">
        <v>984</v>
      </c>
    </row>
    <row r="662" spans="1:1" x14ac:dyDescent="0.25">
      <c r="A662" t="s">
        <v>984</v>
      </c>
    </row>
    <row r="663" spans="1:1" x14ac:dyDescent="0.25">
      <c r="A663" t="s">
        <v>984</v>
      </c>
    </row>
    <row r="664" spans="1:1" x14ac:dyDescent="0.25">
      <c r="A664" t="s">
        <v>984</v>
      </c>
    </row>
    <row r="665" spans="1:1" x14ac:dyDescent="0.25">
      <c r="A665" t="s">
        <v>984</v>
      </c>
    </row>
    <row r="666" spans="1:1" x14ac:dyDescent="0.25">
      <c r="A666" t="s">
        <v>984</v>
      </c>
    </row>
    <row r="667" spans="1:1" x14ac:dyDescent="0.25">
      <c r="A667" t="s">
        <v>984</v>
      </c>
    </row>
    <row r="668" spans="1:1" x14ac:dyDescent="0.25">
      <c r="A668" t="s">
        <v>984</v>
      </c>
    </row>
    <row r="669" spans="1:1" x14ac:dyDescent="0.25">
      <c r="A669" t="s">
        <v>984</v>
      </c>
    </row>
    <row r="670" spans="1:1" x14ac:dyDescent="0.25">
      <c r="A670" t="s">
        <v>984</v>
      </c>
    </row>
    <row r="671" spans="1:1" x14ac:dyDescent="0.25">
      <c r="A671" t="s">
        <v>984</v>
      </c>
    </row>
    <row r="672" spans="1:1" x14ac:dyDescent="0.25">
      <c r="A672" t="s">
        <v>984</v>
      </c>
    </row>
    <row r="673" spans="1:1" x14ac:dyDescent="0.25">
      <c r="A673" t="s">
        <v>984</v>
      </c>
    </row>
    <row r="674" spans="1:1" x14ac:dyDescent="0.25">
      <c r="A674" t="s">
        <v>984</v>
      </c>
    </row>
    <row r="675" spans="1:1" x14ac:dyDescent="0.25">
      <c r="A675" t="s">
        <v>984</v>
      </c>
    </row>
    <row r="676" spans="1:1" x14ac:dyDescent="0.25">
      <c r="A676" t="s">
        <v>984</v>
      </c>
    </row>
    <row r="677" spans="1:1" x14ac:dyDescent="0.25">
      <c r="A677" t="s">
        <v>984</v>
      </c>
    </row>
    <row r="678" spans="1:1" x14ac:dyDescent="0.25">
      <c r="A678" t="s">
        <v>984</v>
      </c>
    </row>
    <row r="679" spans="1:1" x14ac:dyDescent="0.25">
      <c r="A679" t="s">
        <v>984</v>
      </c>
    </row>
    <row r="680" spans="1:1" x14ac:dyDescent="0.25">
      <c r="A680" t="s">
        <v>984</v>
      </c>
    </row>
    <row r="681" spans="1:1" x14ac:dyDescent="0.25">
      <c r="A681" t="s">
        <v>984</v>
      </c>
    </row>
    <row r="682" spans="1:1" x14ac:dyDescent="0.25">
      <c r="A682" t="s">
        <v>984</v>
      </c>
    </row>
    <row r="683" spans="1:1" x14ac:dyDescent="0.25">
      <c r="A683" t="s">
        <v>984</v>
      </c>
    </row>
    <row r="684" spans="1:1" x14ac:dyDescent="0.25">
      <c r="A684" t="s">
        <v>984</v>
      </c>
    </row>
    <row r="685" spans="1:1" x14ac:dyDescent="0.25">
      <c r="A685" t="s">
        <v>984</v>
      </c>
    </row>
    <row r="686" spans="1:1" x14ac:dyDescent="0.25">
      <c r="A686" t="s">
        <v>984</v>
      </c>
    </row>
    <row r="687" spans="1:1" x14ac:dyDescent="0.25">
      <c r="A687" t="s">
        <v>984</v>
      </c>
    </row>
    <row r="688" spans="1:1" x14ac:dyDescent="0.25">
      <c r="A688" t="s">
        <v>984</v>
      </c>
    </row>
    <row r="689" spans="1:1" x14ac:dyDescent="0.25">
      <c r="A689" t="s">
        <v>984</v>
      </c>
    </row>
    <row r="690" spans="1:1" x14ac:dyDescent="0.25">
      <c r="A690" t="s">
        <v>984</v>
      </c>
    </row>
    <row r="691" spans="1:1" x14ac:dyDescent="0.25">
      <c r="A691" t="s">
        <v>984</v>
      </c>
    </row>
    <row r="692" spans="1:1" x14ac:dyDescent="0.25">
      <c r="A692" t="s">
        <v>984</v>
      </c>
    </row>
    <row r="693" spans="1:1" x14ac:dyDescent="0.25">
      <c r="A693" t="s">
        <v>984</v>
      </c>
    </row>
    <row r="694" spans="1:1" x14ac:dyDescent="0.25">
      <c r="A694" t="s">
        <v>984</v>
      </c>
    </row>
    <row r="695" spans="1:1" x14ac:dyDescent="0.25">
      <c r="A695" t="s">
        <v>984</v>
      </c>
    </row>
    <row r="696" spans="1:1" x14ac:dyDescent="0.25">
      <c r="A696" t="s">
        <v>984</v>
      </c>
    </row>
    <row r="697" spans="1:1" x14ac:dyDescent="0.25">
      <c r="A697" t="s">
        <v>984</v>
      </c>
    </row>
    <row r="698" spans="1:1" x14ac:dyDescent="0.25">
      <c r="A698" t="s">
        <v>984</v>
      </c>
    </row>
    <row r="699" spans="1:1" x14ac:dyDescent="0.25">
      <c r="A699" t="s">
        <v>985</v>
      </c>
    </row>
    <row r="700" spans="1:1" x14ac:dyDescent="0.25">
      <c r="A700" t="s">
        <v>985</v>
      </c>
    </row>
    <row r="701" spans="1:1" x14ac:dyDescent="0.25">
      <c r="A701" t="s">
        <v>985</v>
      </c>
    </row>
    <row r="702" spans="1:1" x14ac:dyDescent="0.25">
      <c r="A702" t="s">
        <v>985</v>
      </c>
    </row>
    <row r="703" spans="1:1" x14ac:dyDescent="0.25">
      <c r="A703" t="s">
        <v>985</v>
      </c>
    </row>
    <row r="704" spans="1:1" x14ac:dyDescent="0.25">
      <c r="A704" t="s">
        <v>985</v>
      </c>
    </row>
    <row r="705" spans="1:1" x14ac:dyDescent="0.25">
      <c r="A705" t="s">
        <v>985</v>
      </c>
    </row>
    <row r="706" spans="1:1" x14ac:dyDescent="0.25">
      <c r="A706" t="s">
        <v>985</v>
      </c>
    </row>
    <row r="707" spans="1:1" x14ac:dyDescent="0.25">
      <c r="A707" t="s">
        <v>985</v>
      </c>
    </row>
    <row r="708" spans="1:1" x14ac:dyDescent="0.25">
      <c r="A708" t="s">
        <v>985</v>
      </c>
    </row>
    <row r="709" spans="1:1" x14ac:dyDescent="0.25">
      <c r="A709" t="s">
        <v>985</v>
      </c>
    </row>
    <row r="710" spans="1:1" x14ac:dyDescent="0.25">
      <c r="A710" t="s">
        <v>985</v>
      </c>
    </row>
    <row r="711" spans="1:1" x14ac:dyDescent="0.25">
      <c r="A711" t="s">
        <v>985</v>
      </c>
    </row>
    <row r="712" spans="1:1" x14ac:dyDescent="0.25">
      <c r="A712" t="s">
        <v>985</v>
      </c>
    </row>
    <row r="713" spans="1:1" x14ac:dyDescent="0.25">
      <c r="A713" t="s">
        <v>985</v>
      </c>
    </row>
    <row r="714" spans="1:1" x14ac:dyDescent="0.25">
      <c r="A714" t="s">
        <v>985</v>
      </c>
    </row>
    <row r="715" spans="1:1" x14ac:dyDescent="0.25">
      <c r="A715" t="s">
        <v>985</v>
      </c>
    </row>
    <row r="716" spans="1:1" x14ac:dyDescent="0.25">
      <c r="A716" t="s">
        <v>985</v>
      </c>
    </row>
    <row r="717" spans="1:1" x14ac:dyDescent="0.25">
      <c r="A717" t="s">
        <v>985</v>
      </c>
    </row>
    <row r="718" spans="1:1" x14ac:dyDescent="0.25">
      <c r="A718" t="s">
        <v>985</v>
      </c>
    </row>
    <row r="719" spans="1:1" x14ac:dyDescent="0.25">
      <c r="A719" t="s">
        <v>985</v>
      </c>
    </row>
    <row r="720" spans="1:1" x14ac:dyDescent="0.25">
      <c r="A720" t="s">
        <v>985</v>
      </c>
    </row>
    <row r="721" spans="1:1" x14ac:dyDescent="0.25">
      <c r="A721" t="s">
        <v>985</v>
      </c>
    </row>
    <row r="722" spans="1:1" x14ac:dyDescent="0.25">
      <c r="A722" t="s">
        <v>985</v>
      </c>
    </row>
    <row r="723" spans="1:1" x14ac:dyDescent="0.25">
      <c r="A723" t="s">
        <v>985</v>
      </c>
    </row>
    <row r="724" spans="1:1" x14ac:dyDescent="0.25">
      <c r="A724" t="s">
        <v>985</v>
      </c>
    </row>
    <row r="725" spans="1:1" x14ac:dyDescent="0.25">
      <c r="A725" t="s">
        <v>985</v>
      </c>
    </row>
    <row r="726" spans="1:1" x14ac:dyDescent="0.25">
      <c r="A726" t="s">
        <v>985</v>
      </c>
    </row>
    <row r="727" spans="1:1" x14ac:dyDescent="0.25">
      <c r="A727" t="s">
        <v>985</v>
      </c>
    </row>
    <row r="728" spans="1:1" x14ac:dyDescent="0.25">
      <c r="A728" t="s">
        <v>985</v>
      </c>
    </row>
    <row r="729" spans="1:1" x14ac:dyDescent="0.25">
      <c r="A729" t="s">
        <v>985</v>
      </c>
    </row>
    <row r="730" spans="1:1" x14ac:dyDescent="0.25">
      <c r="A730" t="s">
        <v>985</v>
      </c>
    </row>
    <row r="731" spans="1:1" x14ac:dyDescent="0.25">
      <c r="A731" t="s">
        <v>986</v>
      </c>
    </row>
    <row r="732" spans="1:1" x14ac:dyDescent="0.25">
      <c r="A732" t="s">
        <v>986</v>
      </c>
    </row>
    <row r="733" spans="1:1" x14ac:dyDescent="0.25">
      <c r="A733" t="s">
        <v>986</v>
      </c>
    </row>
    <row r="734" spans="1:1" x14ac:dyDescent="0.25">
      <c r="A734" t="s">
        <v>986</v>
      </c>
    </row>
    <row r="735" spans="1:1" x14ac:dyDescent="0.25">
      <c r="A735" t="s">
        <v>986</v>
      </c>
    </row>
    <row r="736" spans="1:1" x14ac:dyDescent="0.25">
      <c r="A736" t="s">
        <v>986</v>
      </c>
    </row>
    <row r="737" spans="1:1" x14ac:dyDescent="0.25">
      <c r="A737" t="s">
        <v>986</v>
      </c>
    </row>
    <row r="738" spans="1:1" x14ac:dyDescent="0.25">
      <c r="A738" t="s">
        <v>987</v>
      </c>
    </row>
    <row r="739" spans="1:1" x14ac:dyDescent="0.25">
      <c r="A739" t="s">
        <v>987</v>
      </c>
    </row>
    <row r="740" spans="1:1" x14ac:dyDescent="0.25">
      <c r="A740" t="s">
        <v>987</v>
      </c>
    </row>
    <row r="741" spans="1:1" x14ac:dyDescent="0.25">
      <c r="A741" t="s">
        <v>987</v>
      </c>
    </row>
    <row r="742" spans="1:1" x14ac:dyDescent="0.25">
      <c r="A742" t="s">
        <v>987</v>
      </c>
    </row>
    <row r="743" spans="1:1" x14ac:dyDescent="0.25">
      <c r="A743" t="s">
        <v>987</v>
      </c>
    </row>
    <row r="744" spans="1:1" x14ac:dyDescent="0.25">
      <c r="A744" t="s">
        <v>987</v>
      </c>
    </row>
    <row r="745" spans="1:1" x14ac:dyDescent="0.25">
      <c r="A745" t="s">
        <v>987</v>
      </c>
    </row>
    <row r="746" spans="1:1" x14ac:dyDescent="0.25">
      <c r="A746" t="s">
        <v>987</v>
      </c>
    </row>
    <row r="747" spans="1:1" x14ac:dyDescent="0.25">
      <c r="A747" t="s">
        <v>987</v>
      </c>
    </row>
    <row r="748" spans="1:1" x14ac:dyDescent="0.25">
      <c r="A748" t="s">
        <v>987</v>
      </c>
    </row>
    <row r="749" spans="1:1" x14ac:dyDescent="0.25">
      <c r="A749" t="s">
        <v>987</v>
      </c>
    </row>
    <row r="750" spans="1:1" x14ac:dyDescent="0.25">
      <c r="A750" t="s">
        <v>987</v>
      </c>
    </row>
    <row r="751" spans="1:1" x14ac:dyDescent="0.25">
      <c r="A751" t="s">
        <v>987</v>
      </c>
    </row>
    <row r="752" spans="1:1" x14ac:dyDescent="0.25">
      <c r="A752" t="s">
        <v>987</v>
      </c>
    </row>
    <row r="753" spans="1:1" x14ac:dyDescent="0.25">
      <c r="A753" t="s">
        <v>987</v>
      </c>
    </row>
    <row r="754" spans="1:1" x14ac:dyDescent="0.25">
      <c r="A754" t="s">
        <v>987</v>
      </c>
    </row>
    <row r="755" spans="1:1" x14ac:dyDescent="0.25">
      <c r="A755" t="s">
        <v>987</v>
      </c>
    </row>
    <row r="756" spans="1:1" x14ac:dyDescent="0.25">
      <c r="A756" t="s">
        <v>987</v>
      </c>
    </row>
    <row r="757" spans="1:1" x14ac:dyDescent="0.25">
      <c r="A757" t="s">
        <v>987</v>
      </c>
    </row>
    <row r="758" spans="1:1" x14ac:dyDescent="0.25">
      <c r="A758" t="s">
        <v>987</v>
      </c>
    </row>
    <row r="759" spans="1:1" x14ac:dyDescent="0.25">
      <c r="A759" t="s">
        <v>987</v>
      </c>
    </row>
    <row r="760" spans="1:1" x14ac:dyDescent="0.25">
      <c r="A760" t="s">
        <v>987</v>
      </c>
    </row>
    <row r="761" spans="1:1" x14ac:dyDescent="0.25">
      <c r="A761" t="s">
        <v>987</v>
      </c>
    </row>
    <row r="762" spans="1:1" x14ac:dyDescent="0.25">
      <c r="A762" t="s">
        <v>987</v>
      </c>
    </row>
    <row r="763" spans="1:1" x14ac:dyDescent="0.25">
      <c r="A763" t="s">
        <v>987</v>
      </c>
    </row>
    <row r="764" spans="1:1" x14ac:dyDescent="0.25">
      <c r="A764" t="s">
        <v>987</v>
      </c>
    </row>
    <row r="765" spans="1:1" x14ac:dyDescent="0.25">
      <c r="A765" t="s">
        <v>987</v>
      </c>
    </row>
    <row r="766" spans="1:1" x14ac:dyDescent="0.25">
      <c r="A766" t="s">
        <v>987</v>
      </c>
    </row>
    <row r="767" spans="1:1" x14ac:dyDescent="0.25">
      <c r="A767" t="s">
        <v>987</v>
      </c>
    </row>
    <row r="768" spans="1:1" x14ac:dyDescent="0.25">
      <c r="A768" t="s">
        <v>987</v>
      </c>
    </row>
    <row r="769" spans="1:1" x14ac:dyDescent="0.25">
      <c r="A769" t="s">
        <v>987</v>
      </c>
    </row>
    <row r="770" spans="1:1" x14ac:dyDescent="0.25">
      <c r="A770" t="s">
        <v>987</v>
      </c>
    </row>
    <row r="771" spans="1:1" x14ac:dyDescent="0.25">
      <c r="A771" t="s">
        <v>987</v>
      </c>
    </row>
    <row r="772" spans="1:1" x14ac:dyDescent="0.25">
      <c r="A772" t="s">
        <v>987</v>
      </c>
    </row>
    <row r="773" spans="1:1" x14ac:dyDescent="0.25">
      <c r="A773" t="s">
        <v>987</v>
      </c>
    </row>
    <row r="774" spans="1:1" x14ac:dyDescent="0.25">
      <c r="A774" t="s">
        <v>987</v>
      </c>
    </row>
    <row r="775" spans="1:1" x14ac:dyDescent="0.25">
      <c r="A775" t="s">
        <v>987</v>
      </c>
    </row>
    <row r="776" spans="1:1" x14ac:dyDescent="0.25">
      <c r="A776" t="s">
        <v>987</v>
      </c>
    </row>
    <row r="777" spans="1:1" x14ac:dyDescent="0.25">
      <c r="A777" t="s">
        <v>987</v>
      </c>
    </row>
    <row r="778" spans="1:1" x14ac:dyDescent="0.25">
      <c r="A778" t="s">
        <v>987</v>
      </c>
    </row>
    <row r="779" spans="1:1" x14ac:dyDescent="0.25">
      <c r="A779" t="s">
        <v>987</v>
      </c>
    </row>
    <row r="780" spans="1:1" x14ac:dyDescent="0.25">
      <c r="A780" t="s">
        <v>987</v>
      </c>
    </row>
    <row r="781" spans="1:1" x14ac:dyDescent="0.25">
      <c r="A781" t="s">
        <v>987</v>
      </c>
    </row>
    <row r="782" spans="1:1" x14ac:dyDescent="0.25">
      <c r="A782" t="s">
        <v>987</v>
      </c>
    </row>
    <row r="783" spans="1:1" x14ac:dyDescent="0.25">
      <c r="A783" t="s">
        <v>987</v>
      </c>
    </row>
    <row r="784" spans="1:1" x14ac:dyDescent="0.25">
      <c r="A784" t="s">
        <v>987</v>
      </c>
    </row>
    <row r="785" spans="1:1" x14ac:dyDescent="0.25">
      <c r="A785" t="s">
        <v>987</v>
      </c>
    </row>
    <row r="786" spans="1:1" x14ac:dyDescent="0.25">
      <c r="A786" t="s">
        <v>987</v>
      </c>
    </row>
    <row r="787" spans="1:1" x14ac:dyDescent="0.25">
      <c r="A787" t="s">
        <v>987</v>
      </c>
    </row>
    <row r="788" spans="1:1" x14ac:dyDescent="0.25">
      <c r="A788" t="s">
        <v>987</v>
      </c>
    </row>
    <row r="789" spans="1:1" x14ac:dyDescent="0.25">
      <c r="A789" t="s">
        <v>988</v>
      </c>
    </row>
    <row r="790" spans="1:1" x14ac:dyDescent="0.25">
      <c r="A790" t="s">
        <v>988</v>
      </c>
    </row>
    <row r="791" spans="1:1" x14ac:dyDescent="0.25">
      <c r="A791" t="s">
        <v>988</v>
      </c>
    </row>
    <row r="792" spans="1:1" x14ac:dyDescent="0.25">
      <c r="A792" t="s">
        <v>988</v>
      </c>
    </row>
    <row r="793" spans="1:1" x14ac:dyDescent="0.25">
      <c r="A793" t="s">
        <v>988</v>
      </c>
    </row>
    <row r="794" spans="1:1" x14ac:dyDescent="0.25">
      <c r="A794" t="s">
        <v>988</v>
      </c>
    </row>
    <row r="795" spans="1:1" x14ac:dyDescent="0.25">
      <c r="A795" t="s">
        <v>988</v>
      </c>
    </row>
    <row r="796" spans="1:1" x14ac:dyDescent="0.25">
      <c r="A796" t="s">
        <v>988</v>
      </c>
    </row>
    <row r="797" spans="1:1" x14ac:dyDescent="0.25">
      <c r="A797" t="s">
        <v>988</v>
      </c>
    </row>
    <row r="798" spans="1:1" x14ac:dyDescent="0.25">
      <c r="A798" t="s">
        <v>988</v>
      </c>
    </row>
    <row r="799" spans="1:1" x14ac:dyDescent="0.25">
      <c r="A799" t="s">
        <v>988</v>
      </c>
    </row>
    <row r="800" spans="1:1" x14ac:dyDescent="0.25">
      <c r="A800" t="s">
        <v>988</v>
      </c>
    </row>
    <row r="801" spans="1:1" x14ac:dyDescent="0.25">
      <c r="A801" t="s">
        <v>988</v>
      </c>
    </row>
    <row r="802" spans="1:1" x14ac:dyDescent="0.25">
      <c r="A802" t="s">
        <v>988</v>
      </c>
    </row>
    <row r="803" spans="1:1" x14ac:dyDescent="0.25">
      <c r="A803" t="s">
        <v>988</v>
      </c>
    </row>
    <row r="804" spans="1:1" x14ac:dyDescent="0.25">
      <c r="A804" t="s">
        <v>988</v>
      </c>
    </row>
    <row r="805" spans="1:1" x14ac:dyDescent="0.25">
      <c r="A805" t="s">
        <v>988</v>
      </c>
    </row>
    <row r="806" spans="1:1" x14ac:dyDescent="0.25">
      <c r="A806" t="s">
        <v>988</v>
      </c>
    </row>
    <row r="807" spans="1:1" x14ac:dyDescent="0.25">
      <c r="A807" t="s">
        <v>988</v>
      </c>
    </row>
    <row r="808" spans="1:1" x14ac:dyDescent="0.25">
      <c r="A808" t="s">
        <v>988</v>
      </c>
    </row>
    <row r="809" spans="1:1" x14ac:dyDescent="0.25">
      <c r="A809" t="s">
        <v>988</v>
      </c>
    </row>
    <row r="810" spans="1:1" x14ac:dyDescent="0.25">
      <c r="A810" t="s">
        <v>988</v>
      </c>
    </row>
    <row r="811" spans="1:1" x14ac:dyDescent="0.25">
      <c r="A811" t="s">
        <v>988</v>
      </c>
    </row>
    <row r="812" spans="1:1" x14ac:dyDescent="0.25">
      <c r="A812" t="s">
        <v>988</v>
      </c>
    </row>
    <row r="813" spans="1:1" x14ac:dyDescent="0.25">
      <c r="A813" t="s">
        <v>988</v>
      </c>
    </row>
    <row r="814" spans="1:1" x14ac:dyDescent="0.25">
      <c r="A814" t="s">
        <v>988</v>
      </c>
    </row>
    <row r="815" spans="1:1" x14ac:dyDescent="0.25">
      <c r="A815" t="s">
        <v>988</v>
      </c>
    </row>
    <row r="816" spans="1:1" x14ac:dyDescent="0.25">
      <c r="A816" t="s">
        <v>988</v>
      </c>
    </row>
    <row r="817" spans="1:1" x14ac:dyDescent="0.25">
      <c r="A817" t="s">
        <v>988</v>
      </c>
    </row>
    <row r="818" spans="1:1" x14ac:dyDescent="0.25">
      <c r="A818" t="s">
        <v>988</v>
      </c>
    </row>
    <row r="819" spans="1:1" x14ac:dyDescent="0.25">
      <c r="A819" t="s">
        <v>988</v>
      </c>
    </row>
    <row r="820" spans="1:1" x14ac:dyDescent="0.25">
      <c r="A820" t="s">
        <v>988</v>
      </c>
    </row>
    <row r="821" spans="1:1" x14ac:dyDescent="0.25">
      <c r="A821" t="s">
        <v>988</v>
      </c>
    </row>
    <row r="822" spans="1:1" x14ac:dyDescent="0.25">
      <c r="A822" t="s">
        <v>988</v>
      </c>
    </row>
    <row r="823" spans="1:1" x14ac:dyDescent="0.25">
      <c r="A823" t="s">
        <v>988</v>
      </c>
    </row>
    <row r="824" spans="1:1" x14ac:dyDescent="0.25">
      <c r="A824" t="s">
        <v>988</v>
      </c>
    </row>
    <row r="825" spans="1:1" x14ac:dyDescent="0.25">
      <c r="A825" t="s">
        <v>988</v>
      </c>
    </row>
    <row r="826" spans="1:1" x14ac:dyDescent="0.25">
      <c r="A826" t="s">
        <v>988</v>
      </c>
    </row>
    <row r="827" spans="1:1" x14ac:dyDescent="0.25">
      <c r="A827" t="s">
        <v>988</v>
      </c>
    </row>
    <row r="828" spans="1:1" x14ac:dyDescent="0.25">
      <c r="A828" t="s">
        <v>988</v>
      </c>
    </row>
    <row r="829" spans="1:1" x14ac:dyDescent="0.25">
      <c r="A829" t="s">
        <v>988</v>
      </c>
    </row>
    <row r="830" spans="1:1" x14ac:dyDescent="0.25">
      <c r="A830" t="s">
        <v>988</v>
      </c>
    </row>
    <row r="831" spans="1:1" x14ac:dyDescent="0.25">
      <c r="A831" t="s">
        <v>988</v>
      </c>
    </row>
    <row r="832" spans="1:1" x14ac:dyDescent="0.25">
      <c r="A832" t="s">
        <v>988</v>
      </c>
    </row>
    <row r="833" spans="1:1" x14ac:dyDescent="0.25">
      <c r="A833" t="s">
        <v>988</v>
      </c>
    </row>
    <row r="834" spans="1:1" x14ac:dyDescent="0.25">
      <c r="A834" t="s">
        <v>988</v>
      </c>
    </row>
    <row r="835" spans="1:1" x14ac:dyDescent="0.25">
      <c r="A835" t="s">
        <v>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6"/>
  <sheetViews>
    <sheetView tabSelected="1" topLeftCell="L1" zoomScale="60" zoomScaleNormal="60" workbookViewId="0">
      <pane ySplit="1" topLeftCell="A807" activePane="bottomLeft" state="frozen"/>
      <selection pane="bottomLeft" activeCell="M835" sqref="M808:M835"/>
    </sheetView>
  </sheetViews>
  <sheetFormatPr defaultRowHeight="15.75" x14ac:dyDescent="0.25"/>
  <cols>
    <col min="1" max="1" width="42.375" bestFit="1" customWidth="1"/>
    <col min="2" max="2" width="49.125" bestFit="1" customWidth="1"/>
    <col min="3" max="3" width="29.75" customWidth="1"/>
    <col min="4" max="4" width="39.625" bestFit="1" customWidth="1"/>
    <col min="5" max="5" width="41.875" bestFit="1" customWidth="1"/>
    <col min="6" max="6" width="51.625" bestFit="1" customWidth="1"/>
    <col min="7" max="7" width="112.375" bestFit="1" customWidth="1"/>
    <col min="8" max="8" width="40.875" customWidth="1"/>
    <col min="9" max="9" width="255.625" bestFit="1" customWidth="1"/>
    <col min="10" max="10" width="112.375" bestFit="1" customWidth="1"/>
    <col min="11" max="13" width="115.25" bestFit="1" customWidth="1"/>
    <col min="14" max="16" width="253.5" bestFit="1" customWidth="1"/>
    <col min="17" max="17" width="255.625" bestFit="1" customWidth="1"/>
  </cols>
  <sheetData>
    <row r="1" spans="1:17" x14ac:dyDescent="0.25">
      <c r="A1" s="1" t="s">
        <v>989</v>
      </c>
      <c r="B1" s="1" t="s">
        <v>990</v>
      </c>
      <c r="C1" s="2" t="s">
        <v>991</v>
      </c>
      <c r="D1" s="2">
        <v>1</v>
      </c>
      <c r="E1" s="2">
        <v>2</v>
      </c>
      <c r="F1" s="2">
        <v>3</v>
      </c>
      <c r="G1" s="2" t="s">
        <v>992</v>
      </c>
      <c r="H1" s="2">
        <v>4</v>
      </c>
      <c r="I1" s="2" t="s">
        <v>993</v>
      </c>
      <c r="J1" s="2" t="s">
        <v>994</v>
      </c>
      <c r="K1" s="2" t="s">
        <v>995</v>
      </c>
      <c r="L1" s="2" t="s">
        <v>996</v>
      </c>
      <c r="M1" s="2" t="s">
        <v>997</v>
      </c>
      <c r="N1" s="2" t="s">
        <v>998</v>
      </c>
      <c r="O1" s="2" t="s">
        <v>999</v>
      </c>
      <c r="P1" s="2" t="s">
        <v>1000</v>
      </c>
      <c r="Q1" s="2" t="s">
        <v>1001</v>
      </c>
    </row>
    <row r="2" spans="1:17" x14ac:dyDescent="0.25">
      <c r="A2" t="s">
        <v>835</v>
      </c>
      <c r="B2" t="s">
        <v>0</v>
      </c>
      <c r="C2" s="3" t="str">
        <f t="shared" ref="C2:C65" si="0" xml:space="preserve"> REPLACE(A2,FIND("*",SUBSTITUTE(A2,"_","*",LEN(A2)-LEN(SUBSTITUTE(A2,"_","")))),10,"")</f>
        <v>lodge_location_1</v>
      </c>
      <c r="D2" s="4" t="str">
        <f>IF(C2&lt;&gt;C3,C2,"")</f>
        <v/>
      </c>
      <c r="E2" s="4" t="str">
        <f>IF(A2&lt;&gt;A3,A2,"")</f>
        <v/>
      </c>
      <c r="F2" s="4" t="str">
        <f t="shared" ref="F2:F65" si="1">IF(ISNUMBER(SEARCH("",E2)),CONCATENATE("$",E2,"_self_self"),"")</f>
        <v/>
      </c>
      <c r="G2" s="4" t="str">
        <f>IF(ISNUMBER(SEARCH("",E2)),CONCATENATE("$output['",E2,"_self_self'] = $",E2,"_self_self;"),"")</f>
        <v/>
      </c>
      <c r="H2" s="4" t="str">
        <f>IF(ISNUMBER(SEARCH(C2,E2)),CONCATENATE(H1,"$",E2,"_self_self + "),IF(C2&lt;&gt;C1,"",H1))</f>
        <v/>
      </c>
      <c r="I2" s="4" t="str">
        <f>IF(ISNUMBER(SEARCH("",D2)),CONCATENATE("$output['",D2,"_0_self_self'] = ",LEFT(H2,LEN(H2)-3),";"),"")</f>
        <v/>
      </c>
      <c r="J2" s="4" t="str">
        <f>IF(ISNUMBER(SEARCH("",I2)),I2, IF(AND(ISNUMBER(SEARCH("",I1)),ISNUMBER(SEARCH("",G2))),G2,G3))</f>
        <v/>
      </c>
      <c r="K2" t="str">
        <f>IF(ISNUMBER(SEARCH("",E2)),CONCATENATE("$scope.",E2,"_self_self = data.",E2,"_self_self;"),"")</f>
        <v/>
      </c>
      <c r="L2" t="str">
        <f t="shared" ref="L2:L65" si="2">IF(ISNUMBER(SEARCH("",D2)),CONCATENATE("$scope.",D2,"_0_self_self = data.",D2,"_0_self_self;"),"")</f>
        <v/>
      </c>
      <c r="M2" t="str">
        <f>IF(ISNUMBER(SEARCH("",L2)),L2, IF(AND(ISNUMBER(SEARCH("",L1)),ISNUMBER(SEARCH("",K2))),K2,K3))</f>
        <v/>
      </c>
      <c r="N2" t="str">
        <f t="shared" ref="N2:N65" si="3">IF(ISNUMBER(SEARCH("",E3)),CONCATENATE("$scope.",E3,"_average = ((data.",E3,"_self_assessor_1 + data.",E3,"_self_assessor_2 + data.",E3,"_self_assessor_3)/3);"),"")</f>
        <v/>
      </c>
      <c r="O2" t="str">
        <f>IF(ISNUMBER(SEARCH("",D2)),CONCATENATE("$scope.",D2,"_0_average = ((data.",D2,"_0_self_assessor_1 + data.",D2,"_0_self_assessor_2 + data.",D2,"_0_self_assessor_3)/3);"),"")</f>
        <v/>
      </c>
      <c r="P2" t="str">
        <f>IF(ISNUMBER(SEARCH("",O2)),O2, IF(AND(ISNUMBER(SEARCH("",O1)),ISNUMBER(SEARCH("",N2))),N2,N3))</f>
        <v/>
      </c>
      <c r="Q2" t="str">
        <f>IF(ISNUMBER(SEARCH("",E3)),CONCATENATE("$scope.",E3,"_self_assessor_1_not_reconciled = false;NNN$scope.",E3,"_self_assessor_2_not_reconciled = false;NNN$scope.",E3,"_self_assessor_3_not_reconciled = false;NNNif (Math.abs($scope.",E3,"_self_assessor_1 - $scope.",E3,"_self_assessor_2) &gt; reconciliation_line){ $scope.",E3,"_self_assessor_1_not_reconciled = true; $scope.",E3,"_self_assessor_2_not_reconciled = true; $scope.location_not_reconciled = true; }NNNif (Math.abs($scope.",E3,"_self_assessor_1 - $scope.",E3,"_self_assessor_3) &gt; reconciliation_line){ $scope.",E3,"_self_assessor_1_not_reconciled = true; $scope.",E3,"_self_assessor_3_not_reconciled = true; $scope.location_not_reconciled = true; }NNNif (Math.abs($scope.",E3,"_self_assessor_2 - $scope.",E3,"_self_assessor_3) &gt; reconciliation_line){ $scope.",E3,"_self_assessor_2_not_reconciled = true; $scope.",E3,"_self_assessor_3_not_reconciled = true; $scope.location_not_reconciled = true; }NNN"),IF(ISNUMBER(SEARCH("",D2)), CONCATENATE("$scope.", REPLACE(D2,FIND("*",SUBSTITUTE(D2,"_","*",LEN(D2)-LEN(SUBSTITUTE(D2,"_","")))),10,""), "_not_reconciled = false;" ),""))</f>
        <v/>
      </c>
    </row>
    <row r="3" spans="1:17" x14ac:dyDescent="0.25">
      <c r="A3" t="s">
        <v>835</v>
      </c>
      <c r="B3" t="s">
        <v>1</v>
      </c>
      <c r="C3" s="3" t="str">
        <f t="shared" si="0"/>
        <v>lodge_location_1</v>
      </c>
      <c r="D3" s="4" t="str">
        <f t="shared" ref="D3:D66" si="4">IF(C3&lt;&gt;C4,C3,"")</f>
        <v/>
      </c>
      <c r="E3" s="4" t="str">
        <f t="shared" ref="E3:E66" si="5">IF(A3&lt;&gt;A4,A3,"")</f>
        <v/>
      </c>
      <c r="F3" s="4" t="str">
        <f t="shared" si="1"/>
        <v/>
      </c>
      <c r="G3" s="4" t="str">
        <f t="shared" ref="G3:G66" si="6">IF(ISNUMBER(SEARCH("",E3)),CONCATENATE("$output['",E3,"_self_self'] = $",E3,"_self_self;"),"")</f>
        <v/>
      </c>
      <c r="H3" s="4" t="str">
        <f t="shared" ref="H3:H66" si="7">IF(ISNUMBER(SEARCH(C3,E3)),CONCATENATE(H2,"$",E3,"_self_self + "),IF(C3&lt;&gt;C2,"",H2))</f>
        <v/>
      </c>
      <c r="I3" s="4" t="str">
        <f t="shared" ref="I3:I66" si="8">IF(ISNUMBER(SEARCH("",D3)),CONCATENATE("$output['",D3,"_0_self_self'] = ",LEFT(H3,LEN(H3)-3),";"),"")</f>
        <v/>
      </c>
      <c r="J3" s="4" t="str">
        <f t="shared" ref="J3:J66" si="9">IF(ISNUMBER(SEARCH("",I3)),I3, IF(AND(ISNUMBER(SEARCH("",I2)),ISNUMBER(SEARCH("",G3))),G3,G4))</f>
        <v/>
      </c>
      <c r="K3" t="str">
        <f t="shared" ref="K3:K66" si="10">IF(ISNUMBER(SEARCH("",E3)),CONCATENATE("$scope.",E3,"_self_self = data.",E3,"_self_self;"),"")</f>
        <v/>
      </c>
      <c r="L3" t="str">
        <f t="shared" si="2"/>
        <v/>
      </c>
      <c r="M3" t="str">
        <f t="shared" ref="M3:M66" si="11">IF(ISNUMBER(SEARCH("",L3)),L3, IF(AND(ISNUMBER(SEARCH("",L2)),ISNUMBER(SEARCH("",K3))),K3,K4))</f>
        <v/>
      </c>
      <c r="N3" t="str">
        <f t="shared" si="3"/>
        <v/>
      </c>
      <c r="O3" t="str">
        <f t="shared" ref="O3:O66" si="12">IF(ISNUMBER(SEARCH("",D3)),CONCATENATE("$scope.",D3,"_0_average = ((data.",D3,"_0_self_assessor_1 + data.",D3,"_0_self_assessor_2 + data.",D3,"_0_self_assessor_3)/3);"),"")</f>
        <v/>
      </c>
      <c r="P3" t="str">
        <f t="shared" ref="P3:P66" si="13">IF(ISNUMBER(SEARCH("",O3)),O3, IF(AND(ISNUMBER(SEARCH("",O2)),ISNUMBER(SEARCH("",N3))),N3,N4))</f>
        <v/>
      </c>
      <c r="Q3" t="str">
        <f t="shared" ref="Q3:Q66" si="14">IF(ISNUMBER(SEARCH("",E4)),CONCATENATE("$scope.",E4,"_self_assessor_1_not_reconciled = false;NNN$scope.",E4,"_self_assessor_2_not_reconciled = false;NNN$scope.",E4,"_self_assessor_3_not_reconciled = false;NNNif (Math.abs($scope.",E4,"_self_assessor_1 - $scope.",E4,"_self_assessor_2) &gt; reconciliation_line){ $scope.",E4,"_self_assessor_1_not_reconciled = true; $scope.",E4,"_self_assessor_2_not_reconciled = true; $scope.location_not_reconciled = true; }NNNif (Math.abs($scope.",E4,"_self_assessor_1 - $scope.",E4,"_self_assessor_3) &gt; reconciliation_line){ $scope.",E4,"_self_assessor_1_not_reconciled = true; $scope.",E4,"_self_assessor_3_not_reconciled = true; $scope.location_not_reconciled = true; }NNNif (Math.abs($scope.",E4,"_self_assessor_2 - $scope.",E4,"_self_assessor_3) &gt; reconciliation_line){ $scope.",E4,"_self_assessor_2_not_reconciled = true; $scope.",E4,"_self_assessor_3_not_reconciled = true; $scope.location_not_reconciled = true; }NNN"),IF(ISNUMBER(SEARCH("",D3)), CONCATENATE("$scope.", REPLACE(D3,FIND("*",SUBSTITUTE(D3,"_","*",LEN(D3)-LEN(SUBSTITUTE(D3,"_","")))),10,""), "_not_reconciled = false;" ),""))</f>
        <v/>
      </c>
    </row>
    <row r="4" spans="1:17" x14ac:dyDescent="0.25">
      <c r="A4" t="s">
        <v>835</v>
      </c>
      <c r="B4" t="s">
        <v>2</v>
      </c>
      <c r="C4" s="3" t="str">
        <f t="shared" si="0"/>
        <v>lodge_location_1</v>
      </c>
      <c r="D4" s="4" t="str">
        <f t="shared" si="4"/>
        <v/>
      </c>
      <c r="E4" s="4" t="str">
        <f t="shared" si="5"/>
        <v/>
      </c>
      <c r="F4" s="4" t="str">
        <f t="shared" si="1"/>
        <v/>
      </c>
      <c r="G4" s="4" t="str">
        <f t="shared" si="6"/>
        <v/>
      </c>
      <c r="H4" s="4" t="str">
        <f t="shared" si="7"/>
        <v/>
      </c>
      <c r="I4" s="4" t="str">
        <f t="shared" si="8"/>
        <v/>
      </c>
      <c r="J4" s="4" t="str">
        <f t="shared" si="9"/>
        <v/>
      </c>
      <c r="K4" t="str">
        <f t="shared" si="10"/>
        <v/>
      </c>
      <c r="L4" t="str">
        <f t="shared" si="2"/>
        <v/>
      </c>
      <c r="M4" t="str">
        <f t="shared" si="11"/>
        <v/>
      </c>
      <c r="N4" t="str">
        <f t="shared" si="3"/>
        <v/>
      </c>
      <c r="O4" t="str">
        <f t="shared" si="12"/>
        <v/>
      </c>
      <c r="P4" t="str">
        <f t="shared" si="13"/>
        <v/>
      </c>
      <c r="Q4" t="str">
        <f t="shared" si="14"/>
        <v/>
      </c>
    </row>
    <row r="5" spans="1:17" x14ac:dyDescent="0.25">
      <c r="A5" t="s">
        <v>835</v>
      </c>
      <c r="B5" t="s">
        <v>3</v>
      </c>
      <c r="C5" s="3" t="str">
        <f t="shared" si="0"/>
        <v>lodge_location_1</v>
      </c>
      <c r="D5" s="4" t="str">
        <f t="shared" si="4"/>
        <v/>
      </c>
      <c r="E5" s="4" t="str">
        <f t="shared" si="5"/>
        <v/>
      </c>
      <c r="F5" s="4" t="str">
        <f t="shared" si="1"/>
        <v/>
      </c>
      <c r="G5" s="4" t="str">
        <f t="shared" si="6"/>
        <v/>
      </c>
      <c r="H5" s="4" t="str">
        <f t="shared" si="7"/>
        <v/>
      </c>
      <c r="I5" s="4" t="str">
        <f t="shared" si="8"/>
        <v/>
      </c>
      <c r="J5" s="4" t="str">
        <f t="shared" si="9"/>
        <v/>
      </c>
      <c r="K5" t="str">
        <f t="shared" si="10"/>
        <v/>
      </c>
      <c r="L5" t="str">
        <f t="shared" si="2"/>
        <v/>
      </c>
      <c r="M5" t="str">
        <f t="shared" si="11"/>
        <v/>
      </c>
      <c r="N5" t="str">
        <f t="shared" si="3"/>
        <v/>
      </c>
      <c r="O5" t="str">
        <f t="shared" si="12"/>
        <v/>
      </c>
      <c r="P5" t="str">
        <f t="shared" si="13"/>
        <v/>
      </c>
      <c r="Q5" t="str">
        <f t="shared" si="14"/>
        <v/>
      </c>
    </row>
    <row r="6" spans="1:17" x14ac:dyDescent="0.25">
      <c r="A6" t="s">
        <v>835</v>
      </c>
      <c r="B6" t="s">
        <v>4</v>
      </c>
      <c r="C6" s="3" t="str">
        <f t="shared" si="0"/>
        <v>lodge_location_1</v>
      </c>
      <c r="D6" s="4" t="str">
        <f t="shared" si="4"/>
        <v/>
      </c>
      <c r="E6" s="4" t="str">
        <f t="shared" si="5"/>
        <v/>
      </c>
      <c r="F6" s="4" t="str">
        <f t="shared" si="1"/>
        <v/>
      </c>
      <c r="G6" s="4" t="str">
        <f t="shared" si="6"/>
        <v/>
      </c>
      <c r="H6" s="4" t="str">
        <f t="shared" si="7"/>
        <v/>
      </c>
      <c r="I6" s="4" t="str">
        <f t="shared" si="8"/>
        <v/>
      </c>
      <c r="J6" s="4" t="str">
        <f t="shared" si="9"/>
        <v/>
      </c>
      <c r="K6" t="str">
        <f t="shared" si="10"/>
        <v/>
      </c>
      <c r="L6" t="str">
        <f t="shared" si="2"/>
        <v/>
      </c>
      <c r="M6" t="str">
        <f t="shared" si="11"/>
        <v/>
      </c>
      <c r="N6" t="str">
        <f t="shared" si="3"/>
        <v/>
      </c>
      <c r="O6" t="str">
        <f t="shared" si="12"/>
        <v/>
      </c>
      <c r="P6" t="str">
        <f t="shared" si="13"/>
        <v/>
      </c>
      <c r="Q6" t="str">
        <f t="shared" si="14"/>
        <v/>
      </c>
    </row>
    <row r="7" spans="1:17" x14ac:dyDescent="0.25">
      <c r="A7" t="s">
        <v>835</v>
      </c>
      <c r="B7" t="s">
        <v>5</v>
      </c>
      <c r="C7" s="3" t="str">
        <f t="shared" si="0"/>
        <v>lodge_location_1</v>
      </c>
      <c r="D7" s="4" t="str">
        <f t="shared" si="4"/>
        <v/>
      </c>
      <c r="E7" s="4" t="str">
        <f t="shared" si="5"/>
        <v/>
      </c>
      <c r="F7" s="4" t="str">
        <f t="shared" si="1"/>
        <v/>
      </c>
      <c r="G7" s="4" t="str">
        <f t="shared" si="6"/>
        <v/>
      </c>
      <c r="H7" s="4" t="str">
        <f t="shared" si="7"/>
        <v/>
      </c>
      <c r="I7" s="4" t="str">
        <f t="shared" si="8"/>
        <v/>
      </c>
      <c r="J7" s="4" t="str">
        <f t="shared" si="9"/>
        <v/>
      </c>
      <c r="K7" t="str">
        <f t="shared" si="10"/>
        <v/>
      </c>
      <c r="L7" t="str">
        <f t="shared" si="2"/>
        <v/>
      </c>
      <c r="M7" t="str">
        <f t="shared" si="11"/>
        <v/>
      </c>
      <c r="N7" t="str">
        <f t="shared" si="3"/>
        <v/>
      </c>
      <c r="O7" t="str">
        <f t="shared" si="12"/>
        <v/>
      </c>
      <c r="P7" t="str">
        <f t="shared" si="13"/>
        <v/>
      </c>
      <c r="Q7" t="str">
        <f t="shared" si="14"/>
        <v/>
      </c>
    </row>
    <row r="8" spans="1:17" x14ac:dyDescent="0.25">
      <c r="A8" t="s">
        <v>835</v>
      </c>
      <c r="B8" t="s">
        <v>6</v>
      </c>
      <c r="C8" s="3" t="str">
        <f t="shared" si="0"/>
        <v>lodge_location_1</v>
      </c>
      <c r="D8" s="4" t="str">
        <f t="shared" si="4"/>
        <v/>
      </c>
      <c r="E8" s="4" t="str">
        <f t="shared" si="5"/>
        <v/>
      </c>
      <c r="F8" s="4" t="str">
        <f t="shared" si="1"/>
        <v/>
      </c>
      <c r="G8" s="4" t="str">
        <f t="shared" si="6"/>
        <v/>
      </c>
      <c r="H8" s="4" t="str">
        <f t="shared" si="7"/>
        <v/>
      </c>
      <c r="I8" s="4" t="str">
        <f t="shared" si="8"/>
        <v/>
      </c>
      <c r="J8" s="4" t="str">
        <f t="shared" si="9"/>
        <v/>
      </c>
      <c r="K8" t="str">
        <f t="shared" si="10"/>
        <v/>
      </c>
      <c r="L8" t="str">
        <f t="shared" si="2"/>
        <v/>
      </c>
      <c r="M8" t="str">
        <f t="shared" si="11"/>
        <v/>
      </c>
      <c r="N8" t="str">
        <f t="shared" si="3"/>
        <v/>
      </c>
      <c r="O8" t="str">
        <f t="shared" si="12"/>
        <v/>
      </c>
      <c r="P8" t="str">
        <f t="shared" si="13"/>
        <v>$scope.lodge_location_1_1_average = ((data.lodge_location_1_1_self_assessor_1 + data.lodge_location_1_1_self_assessor_2 + data.lodge_location_1_1_self_assessor_3)/3);</v>
      </c>
      <c r="Q8" t="str">
        <f t="shared" si="14"/>
        <v/>
      </c>
    </row>
    <row r="9" spans="1:17" x14ac:dyDescent="0.25">
      <c r="A9" t="s">
        <v>835</v>
      </c>
      <c r="B9" t="s">
        <v>7</v>
      </c>
      <c r="C9" s="3" t="str">
        <f t="shared" si="0"/>
        <v>lodge_location_1</v>
      </c>
      <c r="D9" s="4" t="str">
        <f t="shared" si="4"/>
        <v/>
      </c>
      <c r="E9" s="4" t="str">
        <f t="shared" si="5"/>
        <v/>
      </c>
      <c r="F9" s="4" t="str">
        <f t="shared" si="1"/>
        <v/>
      </c>
      <c r="G9" s="4" t="str">
        <f t="shared" si="6"/>
        <v/>
      </c>
      <c r="H9" s="4" t="str">
        <f t="shared" si="7"/>
        <v/>
      </c>
      <c r="I9" s="4" t="str">
        <f t="shared" si="8"/>
        <v/>
      </c>
      <c r="J9" s="4" t="str">
        <f t="shared" si="9"/>
        <v>$output['lodge_location_1_1_self_self'] = $lodge_location_1_1_self_self;</v>
      </c>
      <c r="K9" t="str">
        <f t="shared" si="10"/>
        <v/>
      </c>
      <c r="L9" t="str">
        <f t="shared" si="2"/>
        <v/>
      </c>
      <c r="M9" t="str">
        <f t="shared" si="11"/>
        <v>$scope.lodge_location_1_1_self_self = data.lodge_location_1_1_self_self;</v>
      </c>
      <c r="N9" t="str">
        <f t="shared" si="3"/>
        <v>$scope.lodge_location_1_1_average = ((data.lodge_location_1_1_self_assessor_1 + data.lodge_location_1_1_self_assessor_2 + data.lodge_location_1_1_self_assessor_3)/3);</v>
      </c>
      <c r="O9" t="str">
        <f t="shared" si="12"/>
        <v/>
      </c>
      <c r="P9" t="str">
        <f t="shared" si="13"/>
        <v/>
      </c>
      <c r="Q9" t="str">
        <f t="shared" si="14"/>
        <v>$scope.lodge_location_1_1_self_assessor_1_not_reconciled = false;NNN$scope.lodge_location_1_1_self_assessor_2_not_reconciled = false;NNN$scope.lodge_location_1_1_self_assessor_3_not_reconciled = false;NNNif (Math.abs($scope.lodge_location_1_1_self_assessor_1 - $scope.lodge_location_1_1_self_assessor_2) &gt; reconciliation_line){ $scope.lodge_location_1_1_self_assessor_1_not_reconciled = true; $scope.lodge_location_1_1_self_assessor_2_not_reconciled = true; $scope.location_not_reconciled = true; }NNNif (Math.abs($scope.lodge_location_1_1_self_assessor_1 - $scope.lodge_location_1_1_self_assessor_3) &gt; reconciliation_line){ $scope.lodge_location_1_1_self_assessor_1_not_reconciled = true; $scope.lodge_location_1_1_self_assessor_3_not_reconciled = true; $scope.location_not_reconciled = true; }NNNif (Math.abs($scope.lodge_location_1_1_self_assessor_2 - $scope.lodge_location_1_1_self_assessor_3) &gt; reconciliation_line){ $scope.lodge_location_1_1_self_assessor_2_not_reconciled = true; $scope.lodge_location_1_1_self_assessor_3_not_reconciled = true; $scope.location_not_reconciled = true; }NNN</v>
      </c>
    </row>
    <row r="10" spans="1:17" x14ac:dyDescent="0.25">
      <c r="A10" t="s">
        <v>835</v>
      </c>
      <c r="B10" t="s">
        <v>8</v>
      </c>
      <c r="C10" s="3" t="str">
        <f t="shared" si="0"/>
        <v>lodge_location_1</v>
      </c>
      <c r="D10" s="4" t="str">
        <f t="shared" si="4"/>
        <v/>
      </c>
      <c r="E10" s="4" t="str">
        <f t="shared" si="5"/>
        <v>lodge_location_1_1</v>
      </c>
      <c r="F10" s="4" t="str">
        <f t="shared" si="1"/>
        <v>$lodge_location_1_1_self_self</v>
      </c>
      <c r="G10" s="4" t="str">
        <f t="shared" si="6"/>
        <v>$output['lodge_location_1_1_self_self'] = $lodge_location_1_1_self_self;</v>
      </c>
      <c r="H10" s="4" t="str">
        <f t="shared" si="7"/>
        <v xml:space="preserve">$lodge_location_1_1_self_self + </v>
      </c>
      <c r="I10" s="4" t="str">
        <f t="shared" si="8"/>
        <v/>
      </c>
      <c r="J10" s="4" t="str">
        <f t="shared" si="9"/>
        <v/>
      </c>
      <c r="K10" t="str">
        <f t="shared" si="10"/>
        <v>$scope.lodge_location_1_1_self_self = data.lodge_location_1_1_self_self;</v>
      </c>
      <c r="L10" t="str">
        <f t="shared" si="2"/>
        <v/>
      </c>
      <c r="M10" t="str">
        <f t="shared" si="11"/>
        <v/>
      </c>
      <c r="N10" t="str">
        <f t="shared" si="3"/>
        <v/>
      </c>
      <c r="O10" t="str">
        <f t="shared" si="12"/>
        <v/>
      </c>
      <c r="P10" t="str">
        <f t="shared" si="13"/>
        <v/>
      </c>
      <c r="Q10" t="str">
        <f t="shared" si="14"/>
        <v/>
      </c>
    </row>
    <row r="11" spans="1:17" x14ac:dyDescent="0.25">
      <c r="A11" t="s">
        <v>1455</v>
      </c>
      <c r="B11" t="s">
        <v>9</v>
      </c>
      <c r="C11" s="3" t="str">
        <f t="shared" si="0"/>
        <v>lodge_location_1</v>
      </c>
      <c r="D11" s="4" t="str">
        <f t="shared" si="4"/>
        <v/>
      </c>
      <c r="E11" s="4" t="str">
        <f t="shared" si="5"/>
        <v/>
      </c>
      <c r="F11" s="4" t="str">
        <f t="shared" si="1"/>
        <v/>
      </c>
      <c r="G11" s="4" t="str">
        <f t="shared" si="6"/>
        <v/>
      </c>
      <c r="H11" s="4" t="str">
        <f t="shared" si="7"/>
        <v xml:space="preserve">$lodge_location_1_1_self_self + </v>
      </c>
      <c r="I11" s="4" t="str">
        <f t="shared" si="8"/>
        <v/>
      </c>
      <c r="J11" s="4" t="str">
        <f t="shared" si="9"/>
        <v/>
      </c>
      <c r="K11" t="str">
        <f t="shared" si="10"/>
        <v/>
      </c>
      <c r="L11" t="str">
        <f t="shared" si="2"/>
        <v/>
      </c>
      <c r="M11" t="str">
        <f t="shared" si="11"/>
        <v/>
      </c>
      <c r="N11" t="str">
        <f t="shared" si="3"/>
        <v/>
      </c>
      <c r="O11" t="str">
        <f t="shared" si="12"/>
        <v/>
      </c>
      <c r="P11" t="str">
        <f t="shared" si="13"/>
        <v/>
      </c>
      <c r="Q11" t="str">
        <f t="shared" si="14"/>
        <v/>
      </c>
    </row>
    <row r="12" spans="1:17" x14ac:dyDescent="0.25">
      <c r="A12" t="s">
        <v>1455</v>
      </c>
      <c r="B12" t="s">
        <v>10</v>
      </c>
      <c r="C12" s="3" t="str">
        <f t="shared" si="0"/>
        <v>lodge_location_1</v>
      </c>
      <c r="D12" s="4" t="str">
        <f t="shared" si="4"/>
        <v/>
      </c>
      <c r="E12" s="4" t="str">
        <f t="shared" si="5"/>
        <v/>
      </c>
      <c r="F12" s="4" t="str">
        <f t="shared" si="1"/>
        <v/>
      </c>
      <c r="G12" s="4" t="str">
        <f t="shared" si="6"/>
        <v/>
      </c>
      <c r="H12" s="4" t="str">
        <f t="shared" si="7"/>
        <v xml:space="preserve">$lodge_location_1_1_self_self + </v>
      </c>
      <c r="I12" s="4" t="str">
        <f t="shared" si="8"/>
        <v/>
      </c>
      <c r="J12" s="4" t="str">
        <f t="shared" si="9"/>
        <v/>
      </c>
      <c r="K12" t="str">
        <f t="shared" si="10"/>
        <v/>
      </c>
      <c r="L12" t="str">
        <f t="shared" si="2"/>
        <v/>
      </c>
      <c r="M12" t="str">
        <f t="shared" si="11"/>
        <v/>
      </c>
      <c r="N12" t="str">
        <f t="shared" si="3"/>
        <v/>
      </c>
      <c r="O12" t="str">
        <f t="shared" si="12"/>
        <v/>
      </c>
      <c r="P12" t="str">
        <f t="shared" si="13"/>
        <v/>
      </c>
      <c r="Q12" t="str">
        <f t="shared" si="14"/>
        <v/>
      </c>
    </row>
    <row r="13" spans="1:17" x14ac:dyDescent="0.25">
      <c r="A13" t="s">
        <v>1455</v>
      </c>
      <c r="B13" t="s">
        <v>11</v>
      </c>
      <c r="C13" s="3" t="str">
        <f t="shared" si="0"/>
        <v>lodge_location_1</v>
      </c>
      <c r="D13" s="4" t="str">
        <f t="shared" si="4"/>
        <v/>
      </c>
      <c r="E13" s="4" t="str">
        <f t="shared" si="5"/>
        <v/>
      </c>
      <c r="F13" s="4" t="str">
        <f t="shared" si="1"/>
        <v/>
      </c>
      <c r="G13" s="4" t="str">
        <f t="shared" si="6"/>
        <v/>
      </c>
      <c r="H13" s="4" t="str">
        <f t="shared" si="7"/>
        <v xml:space="preserve">$lodge_location_1_1_self_self + </v>
      </c>
      <c r="I13" s="4" t="str">
        <f t="shared" si="8"/>
        <v/>
      </c>
      <c r="J13" s="4" t="str">
        <f t="shared" si="9"/>
        <v/>
      </c>
      <c r="K13" t="str">
        <f t="shared" si="10"/>
        <v/>
      </c>
      <c r="L13" t="str">
        <f t="shared" si="2"/>
        <v/>
      </c>
      <c r="M13" t="str">
        <f t="shared" si="11"/>
        <v/>
      </c>
      <c r="N13" t="str">
        <f t="shared" si="3"/>
        <v/>
      </c>
      <c r="O13" t="str">
        <f t="shared" si="12"/>
        <v/>
      </c>
      <c r="P13" t="str">
        <f t="shared" si="13"/>
        <v/>
      </c>
      <c r="Q13" t="str">
        <f t="shared" si="14"/>
        <v/>
      </c>
    </row>
    <row r="14" spans="1:17" x14ac:dyDescent="0.25">
      <c r="A14" t="s">
        <v>1455</v>
      </c>
      <c r="B14" t="s">
        <v>12</v>
      </c>
      <c r="C14" s="3" t="str">
        <f t="shared" si="0"/>
        <v>lodge_location_1</v>
      </c>
      <c r="D14" s="4" t="str">
        <f t="shared" si="4"/>
        <v/>
      </c>
      <c r="E14" s="4" t="str">
        <f t="shared" si="5"/>
        <v/>
      </c>
      <c r="F14" s="4" t="str">
        <f t="shared" si="1"/>
        <v/>
      </c>
      <c r="G14" s="4" t="str">
        <f t="shared" si="6"/>
        <v/>
      </c>
      <c r="H14" s="4" t="str">
        <f t="shared" si="7"/>
        <v xml:space="preserve">$lodge_location_1_1_self_self + </v>
      </c>
      <c r="I14" s="4" t="str">
        <f t="shared" si="8"/>
        <v/>
      </c>
      <c r="J14" s="4" t="str">
        <f t="shared" si="9"/>
        <v/>
      </c>
      <c r="K14" t="str">
        <f t="shared" si="10"/>
        <v/>
      </c>
      <c r="L14" t="str">
        <f t="shared" si="2"/>
        <v/>
      </c>
      <c r="M14" t="str">
        <f t="shared" si="11"/>
        <v/>
      </c>
      <c r="N14" t="str">
        <f t="shared" si="3"/>
        <v/>
      </c>
      <c r="O14" t="str">
        <f t="shared" si="12"/>
        <v/>
      </c>
      <c r="P14" t="str">
        <f t="shared" si="13"/>
        <v/>
      </c>
      <c r="Q14" t="str">
        <f t="shared" si="14"/>
        <v/>
      </c>
    </row>
    <row r="15" spans="1:17" x14ac:dyDescent="0.25">
      <c r="A15" t="s">
        <v>1455</v>
      </c>
      <c r="B15" t="s">
        <v>13</v>
      </c>
      <c r="C15" s="3" t="str">
        <f t="shared" si="0"/>
        <v>lodge_location_1</v>
      </c>
      <c r="D15" s="4" t="str">
        <f t="shared" si="4"/>
        <v/>
      </c>
      <c r="E15" s="4" t="str">
        <f t="shared" si="5"/>
        <v/>
      </c>
      <c r="F15" s="4" t="str">
        <f t="shared" si="1"/>
        <v/>
      </c>
      <c r="G15" s="4" t="str">
        <f t="shared" si="6"/>
        <v/>
      </c>
      <c r="H15" s="4" t="str">
        <f t="shared" si="7"/>
        <v xml:space="preserve">$lodge_location_1_1_self_self + </v>
      </c>
      <c r="I15" s="4" t="str">
        <f t="shared" si="8"/>
        <v/>
      </c>
      <c r="J15" s="4" t="str">
        <f t="shared" si="9"/>
        <v/>
      </c>
      <c r="K15" t="str">
        <f t="shared" si="10"/>
        <v/>
      </c>
      <c r="L15" t="str">
        <f t="shared" si="2"/>
        <v/>
      </c>
      <c r="M15" t="str">
        <f t="shared" si="11"/>
        <v/>
      </c>
      <c r="N15" t="str">
        <f t="shared" si="3"/>
        <v/>
      </c>
      <c r="O15" t="str">
        <f t="shared" si="12"/>
        <v/>
      </c>
      <c r="P15" t="str">
        <f t="shared" si="13"/>
        <v/>
      </c>
      <c r="Q15" t="str">
        <f t="shared" si="14"/>
        <v/>
      </c>
    </row>
    <row r="16" spans="1:17" x14ac:dyDescent="0.25">
      <c r="A16" t="s">
        <v>1455</v>
      </c>
      <c r="B16" t="s">
        <v>14</v>
      </c>
      <c r="C16" s="3" t="str">
        <f t="shared" si="0"/>
        <v>lodge_location_1</v>
      </c>
      <c r="D16" s="4" t="str">
        <f t="shared" si="4"/>
        <v/>
      </c>
      <c r="E16" s="4" t="str">
        <f t="shared" si="5"/>
        <v/>
      </c>
      <c r="F16" s="4" t="str">
        <f t="shared" si="1"/>
        <v/>
      </c>
      <c r="G16" s="4" t="str">
        <f t="shared" si="6"/>
        <v/>
      </c>
      <c r="H16" s="4" t="str">
        <f t="shared" si="7"/>
        <v xml:space="preserve">$lodge_location_1_1_self_self + </v>
      </c>
      <c r="I16" s="4" t="str">
        <f t="shared" si="8"/>
        <v/>
      </c>
      <c r="J16" s="4" t="str">
        <f t="shared" si="9"/>
        <v/>
      </c>
      <c r="K16" t="str">
        <f t="shared" si="10"/>
        <v/>
      </c>
      <c r="L16" t="str">
        <f t="shared" si="2"/>
        <v/>
      </c>
      <c r="M16" t="str">
        <f t="shared" si="11"/>
        <v/>
      </c>
      <c r="N16" t="str">
        <f t="shared" si="3"/>
        <v/>
      </c>
      <c r="O16" t="str">
        <f t="shared" si="12"/>
        <v/>
      </c>
      <c r="P16" t="str">
        <f t="shared" si="13"/>
        <v/>
      </c>
      <c r="Q16" t="str">
        <f t="shared" si="14"/>
        <v/>
      </c>
    </row>
    <row r="17" spans="1:17" x14ac:dyDescent="0.25">
      <c r="A17" t="s">
        <v>1455</v>
      </c>
      <c r="B17" t="s">
        <v>15</v>
      </c>
      <c r="C17" s="3" t="str">
        <f t="shared" si="0"/>
        <v>lodge_location_1</v>
      </c>
      <c r="D17" s="4" t="str">
        <f t="shared" si="4"/>
        <v/>
      </c>
      <c r="E17" s="4" t="str">
        <f t="shared" si="5"/>
        <v/>
      </c>
      <c r="F17" s="4" t="str">
        <f t="shared" si="1"/>
        <v/>
      </c>
      <c r="G17" s="4" t="str">
        <f t="shared" si="6"/>
        <v/>
      </c>
      <c r="H17" s="4" t="str">
        <f t="shared" si="7"/>
        <v xml:space="preserve">$lodge_location_1_1_self_self + </v>
      </c>
      <c r="I17" s="4" t="str">
        <f t="shared" si="8"/>
        <v/>
      </c>
      <c r="J17" s="4" t="str">
        <f t="shared" si="9"/>
        <v/>
      </c>
      <c r="K17" t="str">
        <f t="shared" si="10"/>
        <v/>
      </c>
      <c r="L17" t="str">
        <f t="shared" si="2"/>
        <v/>
      </c>
      <c r="M17" t="str">
        <f t="shared" si="11"/>
        <v/>
      </c>
      <c r="N17" t="str">
        <f t="shared" si="3"/>
        <v/>
      </c>
      <c r="O17" t="str">
        <f t="shared" si="12"/>
        <v/>
      </c>
      <c r="P17" t="str">
        <f t="shared" si="13"/>
        <v/>
      </c>
      <c r="Q17" t="str">
        <f t="shared" si="14"/>
        <v/>
      </c>
    </row>
    <row r="18" spans="1:17" x14ac:dyDescent="0.25">
      <c r="A18" t="s">
        <v>1455</v>
      </c>
      <c r="B18" t="s">
        <v>16</v>
      </c>
      <c r="C18" s="3" t="str">
        <f t="shared" si="0"/>
        <v>lodge_location_1</v>
      </c>
      <c r="D18" s="4" t="str">
        <f t="shared" si="4"/>
        <v/>
      </c>
      <c r="E18" s="4" t="str">
        <f t="shared" si="5"/>
        <v/>
      </c>
      <c r="F18" s="4" t="str">
        <f t="shared" si="1"/>
        <v/>
      </c>
      <c r="G18" s="4" t="str">
        <f t="shared" si="6"/>
        <v/>
      </c>
      <c r="H18" s="4" t="str">
        <f t="shared" si="7"/>
        <v xml:space="preserve">$lodge_location_1_1_self_self + </v>
      </c>
      <c r="I18" s="4" t="str">
        <f t="shared" si="8"/>
        <v/>
      </c>
      <c r="J18" s="4" t="str">
        <f t="shared" si="9"/>
        <v/>
      </c>
      <c r="K18" t="str">
        <f t="shared" si="10"/>
        <v/>
      </c>
      <c r="L18" t="str">
        <f t="shared" si="2"/>
        <v/>
      </c>
      <c r="M18" t="str">
        <f t="shared" si="11"/>
        <v/>
      </c>
      <c r="N18" t="str">
        <f t="shared" si="3"/>
        <v/>
      </c>
      <c r="O18" t="str">
        <f t="shared" si="12"/>
        <v/>
      </c>
      <c r="P18" t="str">
        <f t="shared" si="13"/>
        <v/>
      </c>
      <c r="Q18" t="str">
        <f t="shared" si="14"/>
        <v/>
      </c>
    </row>
    <row r="19" spans="1:17" x14ac:dyDescent="0.25">
      <c r="A19" t="s">
        <v>1455</v>
      </c>
      <c r="B19" t="s">
        <v>17</v>
      </c>
      <c r="C19" s="3" t="str">
        <f t="shared" si="0"/>
        <v>lodge_location_1</v>
      </c>
      <c r="D19" s="4" t="str">
        <f t="shared" si="4"/>
        <v/>
      </c>
      <c r="E19" s="4" t="str">
        <f t="shared" si="5"/>
        <v/>
      </c>
      <c r="F19" s="4" t="str">
        <f t="shared" si="1"/>
        <v/>
      </c>
      <c r="G19" s="4" t="str">
        <f t="shared" si="6"/>
        <v/>
      </c>
      <c r="H19" s="4" t="str">
        <f t="shared" si="7"/>
        <v xml:space="preserve">$lodge_location_1_1_self_self + </v>
      </c>
      <c r="I19" s="4" t="str">
        <f t="shared" si="8"/>
        <v/>
      </c>
      <c r="J19" s="4" t="str">
        <f t="shared" si="9"/>
        <v/>
      </c>
      <c r="K19" t="str">
        <f t="shared" si="10"/>
        <v/>
      </c>
      <c r="L19" t="str">
        <f t="shared" si="2"/>
        <v/>
      </c>
      <c r="M19" t="str">
        <f t="shared" si="11"/>
        <v/>
      </c>
      <c r="N19" t="str">
        <f t="shared" si="3"/>
        <v/>
      </c>
      <c r="O19" t="str">
        <f t="shared" si="12"/>
        <v/>
      </c>
      <c r="P19" t="str">
        <f t="shared" si="13"/>
        <v/>
      </c>
      <c r="Q19" t="str">
        <f t="shared" si="14"/>
        <v/>
      </c>
    </row>
    <row r="20" spans="1:17" x14ac:dyDescent="0.25">
      <c r="A20" t="s">
        <v>1455</v>
      </c>
      <c r="B20" t="s">
        <v>18</v>
      </c>
      <c r="C20" s="3" t="str">
        <f t="shared" si="0"/>
        <v>lodge_location_1</v>
      </c>
      <c r="D20" s="4" t="str">
        <f t="shared" si="4"/>
        <v/>
      </c>
      <c r="E20" s="4" t="str">
        <f t="shared" si="5"/>
        <v/>
      </c>
      <c r="F20" s="4" t="str">
        <f t="shared" si="1"/>
        <v/>
      </c>
      <c r="G20" s="4" t="str">
        <f t="shared" si="6"/>
        <v/>
      </c>
      <c r="H20" s="4" t="str">
        <f t="shared" si="7"/>
        <v xml:space="preserve">$lodge_location_1_1_self_self + </v>
      </c>
      <c r="I20" s="4" t="str">
        <f t="shared" si="8"/>
        <v/>
      </c>
      <c r="J20" s="4" t="str">
        <f t="shared" si="9"/>
        <v/>
      </c>
      <c r="K20" t="str">
        <f t="shared" si="10"/>
        <v/>
      </c>
      <c r="L20" t="str">
        <f t="shared" si="2"/>
        <v/>
      </c>
      <c r="M20" t="str">
        <f t="shared" si="11"/>
        <v/>
      </c>
      <c r="N20" t="str">
        <f t="shared" si="3"/>
        <v/>
      </c>
      <c r="O20" t="str">
        <f t="shared" si="12"/>
        <v/>
      </c>
      <c r="P20" t="str">
        <f t="shared" si="13"/>
        <v/>
      </c>
      <c r="Q20" t="str">
        <f t="shared" si="14"/>
        <v/>
      </c>
    </row>
    <row r="21" spans="1:17" x14ac:dyDescent="0.25">
      <c r="A21" t="s">
        <v>1455</v>
      </c>
      <c r="B21" t="s">
        <v>19</v>
      </c>
      <c r="C21" s="3" t="str">
        <f t="shared" si="0"/>
        <v>lodge_location_1</v>
      </c>
      <c r="D21" s="4" t="str">
        <f t="shared" si="4"/>
        <v/>
      </c>
      <c r="E21" s="4" t="str">
        <f t="shared" si="5"/>
        <v/>
      </c>
      <c r="F21" s="4" t="str">
        <f t="shared" si="1"/>
        <v/>
      </c>
      <c r="G21" s="4" t="str">
        <f t="shared" si="6"/>
        <v/>
      </c>
      <c r="H21" s="4" t="str">
        <f t="shared" si="7"/>
        <v xml:space="preserve">$lodge_location_1_1_self_self + </v>
      </c>
      <c r="I21" s="4" t="str">
        <f t="shared" si="8"/>
        <v/>
      </c>
      <c r="J21" s="4" t="str">
        <f t="shared" si="9"/>
        <v/>
      </c>
      <c r="K21" t="str">
        <f t="shared" si="10"/>
        <v/>
      </c>
      <c r="L21" t="str">
        <f t="shared" si="2"/>
        <v/>
      </c>
      <c r="M21" t="str">
        <f t="shared" si="11"/>
        <v/>
      </c>
      <c r="N21" t="str">
        <f t="shared" si="3"/>
        <v/>
      </c>
      <c r="O21" t="str">
        <f t="shared" si="12"/>
        <v/>
      </c>
      <c r="P21" t="str">
        <f t="shared" si="13"/>
        <v/>
      </c>
      <c r="Q21" t="str">
        <f t="shared" si="14"/>
        <v/>
      </c>
    </row>
    <row r="22" spans="1:17" x14ac:dyDescent="0.25">
      <c r="A22" t="s">
        <v>1455</v>
      </c>
      <c r="B22" t="s">
        <v>20</v>
      </c>
      <c r="C22" s="3" t="str">
        <f t="shared" si="0"/>
        <v>lodge_location_1</v>
      </c>
      <c r="D22" s="4" t="str">
        <f t="shared" si="4"/>
        <v/>
      </c>
      <c r="E22" s="4" t="str">
        <f t="shared" si="5"/>
        <v/>
      </c>
      <c r="F22" s="4" t="str">
        <f t="shared" si="1"/>
        <v/>
      </c>
      <c r="G22" s="4" t="str">
        <f t="shared" si="6"/>
        <v/>
      </c>
      <c r="H22" s="4" t="str">
        <f t="shared" si="7"/>
        <v xml:space="preserve">$lodge_location_1_1_self_self + </v>
      </c>
      <c r="I22" s="4" t="str">
        <f t="shared" si="8"/>
        <v/>
      </c>
      <c r="J22" s="4" t="str">
        <f t="shared" si="9"/>
        <v/>
      </c>
      <c r="K22" t="str">
        <f t="shared" si="10"/>
        <v/>
      </c>
      <c r="L22" t="str">
        <f t="shared" si="2"/>
        <v/>
      </c>
      <c r="M22" t="str">
        <f t="shared" si="11"/>
        <v/>
      </c>
      <c r="N22" t="str">
        <f t="shared" si="3"/>
        <v/>
      </c>
      <c r="O22" t="str">
        <f t="shared" si="12"/>
        <v/>
      </c>
      <c r="P22" t="str">
        <f t="shared" si="13"/>
        <v/>
      </c>
      <c r="Q22" t="str">
        <f t="shared" si="14"/>
        <v/>
      </c>
    </row>
    <row r="23" spans="1:17" x14ac:dyDescent="0.25">
      <c r="A23" t="s">
        <v>1455</v>
      </c>
      <c r="B23" t="s">
        <v>21</v>
      </c>
      <c r="C23" s="3" t="str">
        <f t="shared" si="0"/>
        <v>lodge_location_1</v>
      </c>
      <c r="D23" s="4" t="str">
        <f t="shared" si="4"/>
        <v/>
      </c>
      <c r="E23" s="4" t="str">
        <f t="shared" si="5"/>
        <v/>
      </c>
      <c r="F23" s="4" t="str">
        <f t="shared" si="1"/>
        <v/>
      </c>
      <c r="G23" s="4" t="str">
        <f t="shared" si="6"/>
        <v/>
      </c>
      <c r="H23" s="4" t="str">
        <f t="shared" si="7"/>
        <v xml:space="preserve">$lodge_location_1_1_self_self + </v>
      </c>
      <c r="I23" s="4" t="str">
        <f t="shared" si="8"/>
        <v/>
      </c>
      <c r="J23" s="4" t="str">
        <f t="shared" si="9"/>
        <v/>
      </c>
      <c r="K23" t="str">
        <f t="shared" si="10"/>
        <v/>
      </c>
      <c r="L23" t="str">
        <f t="shared" si="2"/>
        <v/>
      </c>
      <c r="M23" t="str">
        <f t="shared" si="11"/>
        <v/>
      </c>
      <c r="N23" t="str">
        <f t="shared" si="3"/>
        <v/>
      </c>
      <c r="O23" t="str">
        <f t="shared" si="12"/>
        <v/>
      </c>
      <c r="P23" t="str">
        <f t="shared" si="13"/>
        <v/>
      </c>
      <c r="Q23" t="str">
        <f t="shared" si="14"/>
        <v/>
      </c>
    </row>
    <row r="24" spans="1:17" x14ac:dyDescent="0.25">
      <c r="A24" t="s">
        <v>1455</v>
      </c>
      <c r="B24" t="s">
        <v>22</v>
      </c>
      <c r="C24" s="3" t="str">
        <f t="shared" si="0"/>
        <v>lodge_location_1</v>
      </c>
      <c r="D24" s="4" t="str">
        <f t="shared" si="4"/>
        <v/>
      </c>
      <c r="E24" s="4" t="str">
        <f t="shared" si="5"/>
        <v/>
      </c>
      <c r="F24" s="4" t="str">
        <f t="shared" si="1"/>
        <v/>
      </c>
      <c r="G24" s="4" t="str">
        <f t="shared" si="6"/>
        <v/>
      </c>
      <c r="H24" s="4" t="str">
        <f t="shared" si="7"/>
        <v xml:space="preserve">$lodge_location_1_1_self_self + </v>
      </c>
      <c r="I24" s="4" t="str">
        <f t="shared" si="8"/>
        <v/>
      </c>
      <c r="J24" s="4" t="str">
        <f t="shared" si="9"/>
        <v/>
      </c>
      <c r="K24" t="str">
        <f t="shared" si="10"/>
        <v/>
      </c>
      <c r="L24" t="str">
        <f t="shared" si="2"/>
        <v/>
      </c>
      <c r="M24" t="str">
        <f t="shared" si="11"/>
        <v/>
      </c>
      <c r="N24" t="str">
        <f t="shared" si="3"/>
        <v/>
      </c>
      <c r="O24" t="str">
        <f t="shared" si="12"/>
        <v/>
      </c>
      <c r="P24" t="str">
        <f t="shared" si="13"/>
        <v/>
      </c>
      <c r="Q24" t="str">
        <f t="shared" si="14"/>
        <v/>
      </c>
    </row>
    <row r="25" spans="1:17" x14ac:dyDescent="0.25">
      <c r="A25" t="s">
        <v>1455</v>
      </c>
      <c r="B25" t="s">
        <v>23</v>
      </c>
      <c r="C25" s="3" t="str">
        <f t="shared" si="0"/>
        <v>lodge_location_1</v>
      </c>
      <c r="D25" s="4" t="str">
        <f t="shared" si="4"/>
        <v/>
      </c>
      <c r="E25" s="4" t="str">
        <f t="shared" si="5"/>
        <v/>
      </c>
      <c r="F25" s="4" t="str">
        <f t="shared" si="1"/>
        <v/>
      </c>
      <c r="G25" s="4" t="str">
        <f t="shared" si="6"/>
        <v/>
      </c>
      <c r="H25" s="4" t="str">
        <f t="shared" si="7"/>
        <v xml:space="preserve">$lodge_location_1_1_self_self + </v>
      </c>
      <c r="I25" s="4" t="str">
        <f t="shared" si="8"/>
        <v/>
      </c>
      <c r="J25" s="4" t="str">
        <f t="shared" si="9"/>
        <v/>
      </c>
      <c r="K25" t="str">
        <f t="shared" si="10"/>
        <v/>
      </c>
      <c r="L25" t="str">
        <f t="shared" si="2"/>
        <v/>
      </c>
      <c r="M25" t="str">
        <f t="shared" si="11"/>
        <v/>
      </c>
      <c r="N25" t="str">
        <f t="shared" si="3"/>
        <v/>
      </c>
      <c r="O25" t="str">
        <f t="shared" si="12"/>
        <v/>
      </c>
      <c r="P25" t="str">
        <f t="shared" si="13"/>
        <v/>
      </c>
      <c r="Q25" t="str">
        <f t="shared" si="14"/>
        <v/>
      </c>
    </row>
    <row r="26" spans="1:17" x14ac:dyDescent="0.25">
      <c r="A26" t="s">
        <v>1455</v>
      </c>
      <c r="B26" t="s">
        <v>24</v>
      </c>
      <c r="C26" s="3" t="str">
        <f t="shared" si="0"/>
        <v>lodge_location_1</v>
      </c>
      <c r="D26" s="4" t="str">
        <f t="shared" si="4"/>
        <v/>
      </c>
      <c r="E26" s="4" t="str">
        <f t="shared" si="5"/>
        <v/>
      </c>
      <c r="F26" s="4" t="str">
        <f t="shared" si="1"/>
        <v/>
      </c>
      <c r="G26" s="4" t="str">
        <f t="shared" si="6"/>
        <v/>
      </c>
      <c r="H26" s="4" t="str">
        <f t="shared" si="7"/>
        <v xml:space="preserve">$lodge_location_1_1_self_self + </v>
      </c>
      <c r="I26" s="4" t="str">
        <f t="shared" si="8"/>
        <v/>
      </c>
      <c r="J26" s="4" t="str">
        <f t="shared" si="9"/>
        <v/>
      </c>
      <c r="K26" t="str">
        <f t="shared" si="10"/>
        <v/>
      </c>
      <c r="L26" t="str">
        <f t="shared" si="2"/>
        <v/>
      </c>
      <c r="M26" t="str">
        <f t="shared" si="11"/>
        <v/>
      </c>
      <c r="N26" t="str">
        <f t="shared" si="3"/>
        <v/>
      </c>
      <c r="O26" t="str">
        <f t="shared" si="12"/>
        <v/>
      </c>
      <c r="P26" t="str">
        <f t="shared" si="13"/>
        <v/>
      </c>
      <c r="Q26" t="str">
        <f t="shared" si="14"/>
        <v/>
      </c>
    </row>
    <row r="27" spans="1:17" x14ac:dyDescent="0.25">
      <c r="A27" t="s">
        <v>1455</v>
      </c>
      <c r="B27" t="s">
        <v>25</v>
      </c>
      <c r="C27" s="3" t="str">
        <f t="shared" si="0"/>
        <v>lodge_location_1</v>
      </c>
      <c r="D27" s="4" t="str">
        <f t="shared" si="4"/>
        <v/>
      </c>
      <c r="E27" s="4" t="str">
        <f t="shared" si="5"/>
        <v/>
      </c>
      <c r="F27" s="4" t="str">
        <f t="shared" si="1"/>
        <v/>
      </c>
      <c r="G27" s="4" t="str">
        <f t="shared" si="6"/>
        <v/>
      </c>
      <c r="H27" s="4" t="str">
        <f t="shared" si="7"/>
        <v xml:space="preserve">$lodge_location_1_1_self_self + </v>
      </c>
      <c r="I27" s="4" t="str">
        <f t="shared" si="8"/>
        <v/>
      </c>
      <c r="J27" s="4" t="str">
        <f t="shared" si="9"/>
        <v/>
      </c>
      <c r="K27" t="str">
        <f t="shared" si="10"/>
        <v/>
      </c>
      <c r="L27" t="str">
        <f t="shared" si="2"/>
        <v/>
      </c>
      <c r="M27" t="str">
        <f t="shared" si="11"/>
        <v/>
      </c>
      <c r="N27" t="str">
        <f t="shared" si="3"/>
        <v/>
      </c>
      <c r="O27" t="str">
        <f t="shared" si="12"/>
        <v/>
      </c>
      <c r="P27" t="str">
        <f t="shared" si="13"/>
        <v>$scope.lodge_location_1_2_average = ((data.lodge_location_1_2_self_assessor_1 + data.lodge_location_1_2_self_assessor_2 + data.lodge_location_1_2_self_assessor_3)/3);</v>
      </c>
      <c r="Q27" t="str">
        <f t="shared" si="14"/>
        <v/>
      </c>
    </row>
    <row r="28" spans="1:17" x14ac:dyDescent="0.25">
      <c r="A28" t="s">
        <v>1455</v>
      </c>
      <c r="B28" t="s">
        <v>26</v>
      </c>
      <c r="C28" s="3" t="str">
        <f t="shared" si="0"/>
        <v>lodge_location_1</v>
      </c>
      <c r="D28" s="4" t="str">
        <f t="shared" si="4"/>
        <v/>
      </c>
      <c r="E28" s="4" t="str">
        <f t="shared" si="5"/>
        <v/>
      </c>
      <c r="F28" s="4" t="str">
        <f t="shared" si="1"/>
        <v/>
      </c>
      <c r="G28" s="4" t="str">
        <f t="shared" si="6"/>
        <v/>
      </c>
      <c r="H28" s="4" t="str">
        <f t="shared" si="7"/>
        <v xml:space="preserve">$lodge_location_1_1_self_self + </v>
      </c>
      <c r="I28" s="4" t="str">
        <f t="shared" si="8"/>
        <v/>
      </c>
      <c r="J28" s="4" t="str">
        <f t="shared" si="9"/>
        <v>$output['lodge_location_1_2_self_self'] = $lodge_location_1_2_self_self;</v>
      </c>
      <c r="K28" t="str">
        <f t="shared" si="10"/>
        <v/>
      </c>
      <c r="L28" t="str">
        <f t="shared" si="2"/>
        <v/>
      </c>
      <c r="M28" t="str">
        <f t="shared" si="11"/>
        <v>$scope.lodge_location_1_2_self_self = data.lodge_location_1_2_self_self;</v>
      </c>
      <c r="N28" t="str">
        <f t="shared" si="3"/>
        <v>$scope.lodge_location_1_2_average = ((data.lodge_location_1_2_self_assessor_1 + data.lodge_location_1_2_self_assessor_2 + data.lodge_location_1_2_self_assessor_3)/3);</v>
      </c>
      <c r="O28" t="str">
        <f t="shared" si="12"/>
        <v/>
      </c>
      <c r="P28" t="str">
        <f t="shared" si="13"/>
        <v/>
      </c>
      <c r="Q28" t="str">
        <f t="shared" si="14"/>
        <v>$scope.lodge_location_1_2_self_assessor_1_not_reconciled = false;NNN$scope.lodge_location_1_2_self_assessor_2_not_reconciled = false;NNN$scope.lodge_location_1_2_self_assessor_3_not_reconciled = false;NNNif (Math.abs($scope.lodge_location_1_2_self_assessor_1 - $scope.lodge_location_1_2_self_assessor_2) &gt; reconciliation_line){ $scope.lodge_location_1_2_self_assessor_1_not_reconciled = true; $scope.lodge_location_1_2_self_assessor_2_not_reconciled = true; $scope.location_not_reconciled = true; }NNNif (Math.abs($scope.lodge_location_1_2_self_assessor_1 - $scope.lodge_location_1_2_self_assessor_3) &gt; reconciliation_line){ $scope.lodge_location_1_2_self_assessor_1_not_reconciled = true; $scope.lodge_location_1_2_self_assessor_3_not_reconciled = true; $scope.location_not_reconciled = true; }NNNif (Math.abs($scope.lodge_location_1_2_self_assessor_2 - $scope.lodge_location_1_2_self_assessor_3) &gt; reconciliation_line){ $scope.lodge_location_1_2_self_assessor_2_not_reconciled = true; $scope.lodge_location_1_2_self_assessor_3_not_reconciled = true; $scope.location_not_reconciled = true; }NNN</v>
      </c>
    </row>
    <row r="29" spans="1:17" x14ac:dyDescent="0.25">
      <c r="A29" t="s">
        <v>1455</v>
      </c>
      <c r="B29" t="s">
        <v>27</v>
      </c>
      <c r="C29" s="3" t="str">
        <f t="shared" si="0"/>
        <v>lodge_location_1</v>
      </c>
      <c r="D29" s="4" t="str">
        <f t="shared" si="4"/>
        <v>lodge_location_1</v>
      </c>
      <c r="E29" s="4" t="str">
        <f t="shared" si="5"/>
        <v>lodge_location_1_2</v>
      </c>
      <c r="F29" s="4" t="str">
        <f t="shared" si="1"/>
        <v>$lodge_location_1_2_self_self</v>
      </c>
      <c r="G29" s="4" t="str">
        <f t="shared" si="6"/>
        <v>$output['lodge_location_1_2_self_self'] = $lodge_location_1_2_self_self;</v>
      </c>
      <c r="H29" s="4" t="str">
        <f t="shared" si="7"/>
        <v xml:space="preserve">$lodge_location_1_1_self_self + $lodge_location_1_2_self_self + </v>
      </c>
      <c r="I29" s="4" t="str">
        <f t="shared" si="8"/>
        <v>$output['lodge_location_1_0_self_self'] = $lodge_location_1_1_self_self + $lodge_location_1_2_self_self;</v>
      </c>
      <c r="J29" s="4" t="str">
        <f t="shared" si="9"/>
        <v>$output['lodge_location_1_0_self_self'] = $lodge_location_1_1_self_self + $lodge_location_1_2_self_self;</v>
      </c>
      <c r="K29" t="str">
        <f t="shared" si="10"/>
        <v>$scope.lodge_location_1_2_self_self = data.lodge_location_1_2_self_self;</v>
      </c>
      <c r="L29" t="str">
        <f t="shared" si="2"/>
        <v>$scope.lodge_location_1_0_self_self = data.lodge_location_1_0_self_self;</v>
      </c>
      <c r="M29" t="str">
        <f t="shared" si="11"/>
        <v>$scope.lodge_location_1_0_self_self = data.lodge_location_1_0_self_self;</v>
      </c>
      <c r="N29" t="str">
        <f t="shared" si="3"/>
        <v/>
      </c>
      <c r="O29" t="str">
        <f t="shared" si="12"/>
        <v>$scope.lodge_location_1_0_average = ((data.lodge_location_1_0_self_assessor_1 + data.lodge_location_1_0_self_assessor_2 + data.lodge_location_1_0_self_assessor_3)/3);</v>
      </c>
      <c r="P29" t="str">
        <f t="shared" si="13"/>
        <v>$scope.lodge_location_1_0_average = ((data.lodge_location_1_0_self_assessor_1 + data.lodge_location_1_0_self_assessor_2 + data.lodge_location_1_0_self_assessor_3)/3);</v>
      </c>
      <c r="Q29" t="str">
        <f t="shared" si="14"/>
        <v>$scope.lodge_location_not_reconciled = false;</v>
      </c>
    </row>
    <row r="30" spans="1:17" x14ac:dyDescent="0.25">
      <c r="A30" t="s">
        <v>836</v>
      </c>
      <c r="B30" t="s">
        <v>28</v>
      </c>
      <c r="C30" s="3" t="str">
        <f t="shared" si="0"/>
        <v>lodge_building_2</v>
      </c>
      <c r="D30" s="4" t="str">
        <f t="shared" si="4"/>
        <v/>
      </c>
      <c r="E30" s="4" t="str">
        <f t="shared" si="5"/>
        <v/>
      </c>
      <c r="F30" s="4" t="str">
        <f t="shared" si="1"/>
        <v/>
      </c>
      <c r="G30" s="4" t="str">
        <f t="shared" si="6"/>
        <v/>
      </c>
      <c r="H30" s="4" t="str">
        <f t="shared" si="7"/>
        <v/>
      </c>
      <c r="I30" s="4" t="str">
        <f t="shared" si="8"/>
        <v/>
      </c>
      <c r="J30" s="4" t="str">
        <f t="shared" si="9"/>
        <v/>
      </c>
      <c r="K30" t="str">
        <f t="shared" si="10"/>
        <v/>
      </c>
      <c r="L30" t="str">
        <f t="shared" si="2"/>
        <v/>
      </c>
      <c r="M30" t="str">
        <f t="shared" si="11"/>
        <v/>
      </c>
      <c r="N30" t="str">
        <f t="shared" si="3"/>
        <v/>
      </c>
      <c r="O30" t="str">
        <f t="shared" si="12"/>
        <v/>
      </c>
      <c r="P30" t="str">
        <f t="shared" si="13"/>
        <v/>
      </c>
      <c r="Q30" t="str">
        <f t="shared" si="14"/>
        <v/>
      </c>
    </row>
    <row r="31" spans="1:17" x14ac:dyDescent="0.25">
      <c r="A31" t="s">
        <v>836</v>
      </c>
      <c r="B31" t="s">
        <v>29</v>
      </c>
      <c r="C31" s="3" t="str">
        <f t="shared" si="0"/>
        <v>lodge_building_2</v>
      </c>
      <c r="D31" s="4" t="str">
        <f t="shared" si="4"/>
        <v/>
      </c>
      <c r="E31" s="4" t="str">
        <f t="shared" si="5"/>
        <v/>
      </c>
      <c r="F31" s="4" t="str">
        <f t="shared" si="1"/>
        <v/>
      </c>
      <c r="G31" s="4" t="str">
        <f t="shared" si="6"/>
        <v/>
      </c>
      <c r="H31" s="4" t="str">
        <f t="shared" si="7"/>
        <v/>
      </c>
      <c r="I31" s="4" t="str">
        <f t="shared" si="8"/>
        <v/>
      </c>
      <c r="J31" s="4" t="str">
        <f t="shared" si="9"/>
        <v/>
      </c>
      <c r="K31" t="str">
        <f t="shared" si="10"/>
        <v/>
      </c>
      <c r="L31" t="str">
        <f t="shared" si="2"/>
        <v/>
      </c>
      <c r="M31" t="str">
        <f t="shared" si="11"/>
        <v/>
      </c>
      <c r="N31" t="str">
        <f t="shared" si="3"/>
        <v/>
      </c>
      <c r="O31" t="str">
        <f t="shared" si="12"/>
        <v/>
      </c>
      <c r="P31" t="str">
        <f t="shared" si="13"/>
        <v/>
      </c>
      <c r="Q31" t="str">
        <f t="shared" si="14"/>
        <v/>
      </c>
    </row>
    <row r="32" spans="1:17" x14ac:dyDescent="0.25">
      <c r="A32" t="s">
        <v>836</v>
      </c>
      <c r="B32" t="s">
        <v>30</v>
      </c>
      <c r="C32" s="3" t="str">
        <f t="shared" si="0"/>
        <v>lodge_building_2</v>
      </c>
      <c r="D32" s="4" t="str">
        <f t="shared" si="4"/>
        <v/>
      </c>
      <c r="E32" s="4" t="str">
        <f t="shared" si="5"/>
        <v/>
      </c>
      <c r="F32" s="4" t="str">
        <f t="shared" si="1"/>
        <v/>
      </c>
      <c r="G32" s="4" t="str">
        <f t="shared" si="6"/>
        <v/>
      </c>
      <c r="H32" s="4" t="str">
        <f t="shared" si="7"/>
        <v/>
      </c>
      <c r="I32" s="4" t="str">
        <f t="shared" si="8"/>
        <v/>
      </c>
      <c r="J32" s="4" t="str">
        <f t="shared" si="9"/>
        <v/>
      </c>
      <c r="K32" t="str">
        <f t="shared" si="10"/>
        <v/>
      </c>
      <c r="L32" t="str">
        <f t="shared" si="2"/>
        <v/>
      </c>
      <c r="M32" t="str">
        <f t="shared" si="11"/>
        <v/>
      </c>
      <c r="N32" t="str">
        <f t="shared" si="3"/>
        <v/>
      </c>
      <c r="O32" t="str">
        <f t="shared" si="12"/>
        <v/>
      </c>
      <c r="P32" t="str">
        <f t="shared" si="13"/>
        <v/>
      </c>
      <c r="Q32" t="str">
        <f t="shared" si="14"/>
        <v/>
      </c>
    </row>
    <row r="33" spans="1:17" x14ac:dyDescent="0.25">
      <c r="A33" t="s">
        <v>836</v>
      </c>
      <c r="B33" t="s">
        <v>31</v>
      </c>
      <c r="C33" s="3" t="str">
        <f t="shared" si="0"/>
        <v>lodge_building_2</v>
      </c>
      <c r="D33" s="4" t="str">
        <f t="shared" si="4"/>
        <v/>
      </c>
      <c r="E33" s="4" t="str">
        <f t="shared" si="5"/>
        <v/>
      </c>
      <c r="F33" s="4" t="str">
        <f t="shared" si="1"/>
        <v/>
      </c>
      <c r="G33" s="4" t="str">
        <f t="shared" si="6"/>
        <v/>
      </c>
      <c r="H33" s="4" t="str">
        <f t="shared" si="7"/>
        <v/>
      </c>
      <c r="I33" s="4" t="str">
        <f t="shared" si="8"/>
        <v/>
      </c>
      <c r="J33" s="4" t="str">
        <f t="shared" si="9"/>
        <v/>
      </c>
      <c r="K33" t="str">
        <f t="shared" si="10"/>
        <v/>
      </c>
      <c r="L33" t="str">
        <f t="shared" si="2"/>
        <v/>
      </c>
      <c r="M33" t="str">
        <f t="shared" si="11"/>
        <v/>
      </c>
      <c r="N33" t="str">
        <f t="shared" si="3"/>
        <v/>
      </c>
      <c r="O33" t="str">
        <f t="shared" si="12"/>
        <v/>
      </c>
      <c r="P33" t="str">
        <f t="shared" si="13"/>
        <v/>
      </c>
      <c r="Q33" t="str">
        <f t="shared" si="14"/>
        <v/>
      </c>
    </row>
    <row r="34" spans="1:17" x14ac:dyDescent="0.25">
      <c r="A34" t="s">
        <v>836</v>
      </c>
      <c r="B34" t="s">
        <v>32</v>
      </c>
      <c r="C34" s="3" t="str">
        <f t="shared" si="0"/>
        <v>lodge_building_2</v>
      </c>
      <c r="D34" s="4" t="str">
        <f t="shared" si="4"/>
        <v/>
      </c>
      <c r="E34" s="4" t="str">
        <f t="shared" si="5"/>
        <v/>
      </c>
      <c r="F34" s="4" t="str">
        <f t="shared" si="1"/>
        <v/>
      </c>
      <c r="G34" s="4" t="str">
        <f t="shared" si="6"/>
        <v/>
      </c>
      <c r="H34" s="4" t="str">
        <f t="shared" si="7"/>
        <v/>
      </c>
      <c r="I34" s="4" t="str">
        <f t="shared" si="8"/>
        <v/>
      </c>
      <c r="J34" s="4" t="str">
        <f t="shared" si="9"/>
        <v/>
      </c>
      <c r="K34" t="str">
        <f t="shared" si="10"/>
        <v/>
      </c>
      <c r="L34" t="str">
        <f t="shared" si="2"/>
        <v/>
      </c>
      <c r="M34" t="str">
        <f t="shared" si="11"/>
        <v/>
      </c>
      <c r="N34" t="str">
        <f t="shared" si="3"/>
        <v/>
      </c>
      <c r="O34" t="str">
        <f t="shared" si="12"/>
        <v/>
      </c>
      <c r="P34" t="str">
        <f t="shared" si="13"/>
        <v/>
      </c>
      <c r="Q34" t="str">
        <f t="shared" si="14"/>
        <v/>
      </c>
    </row>
    <row r="35" spans="1:17" x14ac:dyDescent="0.25">
      <c r="A35" t="s">
        <v>836</v>
      </c>
      <c r="B35" t="s">
        <v>33</v>
      </c>
      <c r="C35" s="3" t="str">
        <f t="shared" si="0"/>
        <v>lodge_building_2</v>
      </c>
      <c r="D35" s="4" t="str">
        <f t="shared" si="4"/>
        <v/>
      </c>
      <c r="E35" s="4" t="str">
        <f t="shared" si="5"/>
        <v/>
      </c>
      <c r="F35" s="4" t="str">
        <f t="shared" si="1"/>
        <v/>
      </c>
      <c r="G35" s="4" t="str">
        <f t="shared" si="6"/>
        <v/>
      </c>
      <c r="H35" s="4" t="str">
        <f t="shared" si="7"/>
        <v/>
      </c>
      <c r="I35" s="4" t="str">
        <f t="shared" si="8"/>
        <v/>
      </c>
      <c r="J35" s="4" t="str">
        <f t="shared" si="9"/>
        <v/>
      </c>
      <c r="K35" t="str">
        <f t="shared" si="10"/>
        <v/>
      </c>
      <c r="L35" t="str">
        <f t="shared" si="2"/>
        <v/>
      </c>
      <c r="M35" t="str">
        <f t="shared" si="11"/>
        <v/>
      </c>
      <c r="N35" t="str">
        <f t="shared" si="3"/>
        <v/>
      </c>
      <c r="O35" t="str">
        <f t="shared" si="12"/>
        <v/>
      </c>
      <c r="P35" t="str">
        <f t="shared" si="13"/>
        <v/>
      </c>
      <c r="Q35" t="str">
        <f t="shared" si="14"/>
        <v/>
      </c>
    </row>
    <row r="36" spans="1:17" x14ac:dyDescent="0.25">
      <c r="A36" t="s">
        <v>836</v>
      </c>
      <c r="B36" t="s">
        <v>34</v>
      </c>
      <c r="C36" s="3" t="str">
        <f t="shared" si="0"/>
        <v>lodge_building_2</v>
      </c>
      <c r="D36" s="4" t="str">
        <f t="shared" si="4"/>
        <v/>
      </c>
      <c r="E36" s="4" t="str">
        <f t="shared" si="5"/>
        <v/>
      </c>
      <c r="F36" s="4" t="str">
        <f t="shared" si="1"/>
        <v/>
      </c>
      <c r="G36" s="4" t="str">
        <f t="shared" si="6"/>
        <v/>
      </c>
      <c r="H36" s="4" t="str">
        <f t="shared" si="7"/>
        <v/>
      </c>
      <c r="I36" s="4" t="str">
        <f t="shared" si="8"/>
        <v/>
      </c>
      <c r="J36" s="4" t="str">
        <f t="shared" si="9"/>
        <v/>
      </c>
      <c r="K36" t="str">
        <f t="shared" si="10"/>
        <v/>
      </c>
      <c r="L36" t="str">
        <f t="shared" si="2"/>
        <v/>
      </c>
      <c r="M36" t="str">
        <f t="shared" si="11"/>
        <v/>
      </c>
      <c r="N36" t="str">
        <f t="shared" si="3"/>
        <v/>
      </c>
      <c r="O36" t="str">
        <f t="shared" si="12"/>
        <v/>
      </c>
      <c r="P36" t="str">
        <f t="shared" si="13"/>
        <v/>
      </c>
      <c r="Q36" t="str">
        <f t="shared" si="14"/>
        <v/>
      </c>
    </row>
    <row r="37" spans="1:17" x14ac:dyDescent="0.25">
      <c r="A37" t="s">
        <v>836</v>
      </c>
      <c r="B37" t="s">
        <v>35</v>
      </c>
      <c r="C37" s="3" t="str">
        <f t="shared" si="0"/>
        <v>lodge_building_2</v>
      </c>
      <c r="D37" s="4" t="str">
        <f t="shared" si="4"/>
        <v/>
      </c>
      <c r="E37" s="4" t="str">
        <f t="shared" si="5"/>
        <v/>
      </c>
      <c r="F37" s="4" t="str">
        <f t="shared" si="1"/>
        <v/>
      </c>
      <c r="G37" s="4" t="str">
        <f t="shared" si="6"/>
        <v/>
      </c>
      <c r="H37" s="4" t="str">
        <f t="shared" si="7"/>
        <v/>
      </c>
      <c r="I37" s="4" t="str">
        <f t="shared" si="8"/>
        <v/>
      </c>
      <c r="J37" s="4" t="str">
        <f t="shared" si="9"/>
        <v/>
      </c>
      <c r="K37" t="str">
        <f t="shared" si="10"/>
        <v/>
      </c>
      <c r="L37" t="str">
        <f t="shared" si="2"/>
        <v/>
      </c>
      <c r="M37" t="str">
        <f t="shared" si="11"/>
        <v/>
      </c>
      <c r="N37" t="str">
        <f t="shared" si="3"/>
        <v/>
      </c>
      <c r="O37" t="str">
        <f t="shared" si="12"/>
        <v/>
      </c>
      <c r="P37" t="str">
        <f t="shared" si="13"/>
        <v/>
      </c>
      <c r="Q37" t="str">
        <f t="shared" si="14"/>
        <v/>
      </c>
    </row>
    <row r="38" spans="1:17" x14ac:dyDescent="0.25">
      <c r="A38" t="s">
        <v>836</v>
      </c>
      <c r="B38" t="s">
        <v>36</v>
      </c>
      <c r="C38" s="3" t="str">
        <f t="shared" si="0"/>
        <v>lodge_building_2</v>
      </c>
      <c r="D38" s="4" t="str">
        <f t="shared" si="4"/>
        <v/>
      </c>
      <c r="E38" s="4" t="str">
        <f t="shared" si="5"/>
        <v/>
      </c>
      <c r="F38" s="4" t="str">
        <f t="shared" si="1"/>
        <v/>
      </c>
      <c r="G38" s="4" t="str">
        <f t="shared" si="6"/>
        <v/>
      </c>
      <c r="H38" s="4" t="str">
        <f t="shared" si="7"/>
        <v/>
      </c>
      <c r="I38" s="4" t="str">
        <f t="shared" si="8"/>
        <v/>
      </c>
      <c r="J38" s="4" t="str">
        <f t="shared" si="9"/>
        <v/>
      </c>
      <c r="K38" t="str">
        <f t="shared" si="10"/>
        <v/>
      </c>
      <c r="L38" t="str">
        <f t="shared" si="2"/>
        <v/>
      </c>
      <c r="M38" t="str">
        <f t="shared" si="11"/>
        <v/>
      </c>
      <c r="N38" t="str">
        <f t="shared" si="3"/>
        <v/>
      </c>
      <c r="O38" t="str">
        <f t="shared" si="12"/>
        <v/>
      </c>
      <c r="P38" t="str">
        <f t="shared" si="13"/>
        <v>$scope.lodge_building_2_1_average = ((data.lodge_building_2_1_self_assessor_1 + data.lodge_building_2_1_self_assessor_2 + data.lodge_building_2_1_self_assessor_3)/3);</v>
      </c>
      <c r="Q38" t="str">
        <f t="shared" si="14"/>
        <v/>
      </c>
    </row>
    <row r="39" spans="1:17" x14ac:dyDescent="0.25">
      <c r="A39" t="s">
        <v>836</v>
      </c>
      <c r="B39" t="s">
        <v>37</v>
      </c>
      <c r="C39" s="3" t="str">
        <f t="shared" si="0"/>
        <v>lodge_building_2</v>
      </c>
      <c r="D39" s="4" t="str">
        <f t="shared" si="4"/>
        <v/>
      </c>
      <c r="E39" s="4" t="str">
        <f t="shared" si="5"/>
        <v/>
      </c>
      <c r="F39" s="4" t="str">
        <f t="shared" si="1"/>
        <v/>
      </c>
      <c r="G39" s="4" t="str">
        <f t="shared" si="6"/>
        <v/>
      </c>
      <c r="H39" s="4" t="str">
        <f t="shared" si="7"/>
        <v/>
      </c>
      <c r="I39" s="4" t="str">
        <f t="shared" si="8"/>
        <v/>
      </c>
      <c r="J39" s="4" t="str">
        <f t="shared" si="9"/>
        <v>$output['lodge_building_2_1_self_self'] = $lodge_building_2_1_self_self;</v>
      </c>
      <c r="K39" t="str">
        <f t="shared" si="10"/>
        <v/>
      </c>
      <c r="L39" t="str">
        <f t="shared" si="2"/>
        <v/>
      </c>
      <c r="M39" t="str">
        <f t="shared" si="11"/>
        <v>$scope.lodge_building_2_1_self_self = data.lodge_building_2_1_self_self;</v>
      </c>
      <c r="N39" t="str">
        <f t="shared" si="3"/>
        <v>$scope.lodge_building_2_1_average = ((data.lodge_building_2_1_self_assessor_1 + data.lodge_building_2_1_self_assessor_2 + data.lodge_building_2_1_self_assessor_3)/3);</v>
      </c>
      <c r="O39" t="str">
        <f t="shared" si="12"/>
        <v/>
      </c>
      <c r="P39" t="str">
        <f t="shared" si="13"/>
        <v>$scope.lodge_building_2_2_average = ((data.lodge_building_2_2_self_assessor_1 + data.lodge_building_2_2_self_assessor_2 + data.lodge_building_2_2_self_assessor_3)/3);</v>
      </c>
      <c r="Q39" t="str">
        <f t="shared" si="14"/>
        <v>$scope.lodge_building_2_1_self_assessor_1_not_reconciled = false;NNN$scope.lodge_building_2_1_self_assessor_2_not_reconciled = false;NNN$scope.lodge_building_2_1_self_assessor_3_not_reconciled = false;NNNif (Math.abs($scope.lodge_building_2_1_self_assessor_1 - $scope.lodge_building_2_1_self_assessor_2) &gt; reconciliation_line){ $scope.lodge_building_2_1_self_assessor_1_not_reconciled = true; $scope.lodge_building_2_1_self_assessor_2_not_reconciled = true; $scope.location_not_reconciled = true; }NNNif (Math.abs($scope.lodge_building_2_1_self_assessor_1 - $scope.lodge_building_2_1_self_assessor_3) &gt; reconciliation_line){ $scope.lodge_building_2_1_self_assessor_1_not_reconciled = true; $scope.lodge_building_2_1_self_assessor_3_not_reconciled = true; $scope.location_not_reconciled = true; }NNNif (Math.abs($scope.lodge_building_2_1_self_assessor_2 - $scope.lodge_building_2_1_self_assessor_3) &gt; reconciliation_line){ $scope.lodge_building_2_1_self_assessor_2_not_reconciled = true; $scope.lodge_building_2_1_self_assessor_3_not_reconciled = true; $scope.location_not_reconciled = true; }NNN</v>
      </c>
    </row>
    <row r="40" spans="1:17" x14ac:dyDescent="0.25">
      <c r="A40" t="s">
        <v>836</v>
      </c>
      <c r="B40" t="s">
        <v>38</v>
      </c>
      <c r="C40" s="3" t="str">
        <f t="shared" si="0"/>
        <v>lodge_building_2</v>
      </c>
      <c r="D40" s="4" t="str">
        <f t="shared" si="4"/>
        <v/>
      </c>
      <c r="E40" s="4" t="str">
        <f t="shared" si="5"/>
        <v>lodge_building_2_1</v>
      </c>
      <c r="F40" s="4" t="str">
        <f t="shared" si="1"/>
        <v>$lodge_building_2_1_self_self</v>
      </c>
      <c r="G40" s="4" t="str">
        <f t="shared" si="6"/>
        <v>$output['lodge_building_2_1_self_self'] = $lodge_building_2_1_self_self;</v>
      </c>
      <c r="H40" s="4" t="str">
        <f t="shared" si="7"/>
        <v xml:space="preserve">$lodge_building_2_1_self_self + </v>
      </c>
      <c r="I40" s="4" t="str">
        <f t="shared" si="8"/>
        <v/>
      </c>
      <c r="J40" s="4" t="str">
        <f t="shared" si="9"/>
        <v>$output['lodge_building_2_2_self_self'] = $lodge_building_2_2_self_self;</v>
      </c>
      <c r="K40" t="str">
        <f t="shared" si="10"/>
        <v>$scope.lodge_building_2_1_self_self = data.lodge_building_2_1_self_self;</v>
      </c>
      <c r="L40" t="str">
        <f t="shared" si="2"/>
        <v/>
      </c>
      <c r="M40" t="str">
        <f t="shared" si="11"/>
        <v>$scope.lodge_building_2_2_self_self = data.lodge_building_2_2_self_self;</v>
      </c>
      <c r="N40" t="str">
        <f t="shared" si="3"/>
        <v>$scope.lodge_building_2_2_average = ((data.lodge_building_2_2_self_assessor_1 + data.lodge_building_2_2_self_assessor_2 + data.lodge_building_2_2_self_assessor_3)/3);</v>
      </c>
      <c r="O40" t="str">
        <f t="shared" si="12"/>
        <v/>
      </c>
      <c r="P40" t="str">
        <f t="shared" si="13"/>
        <v/>
      </c>
      <c r="Q40" t="str">
        <f t="shared" si="14"/>
        <v>$scope.lodge_building_2_2_self_assessor_1_not_reconciled = false;NNN$scope.lodge_building_2_2_self_assessor_2_not_reconciled = false;NNN$scope.lodge_building_2_2_self_assessor_3_not_reconciled = false;NNNif (Math.abs($scope.lodge_building_2_2_self_assessor_1 - $scope.lodge_building_2_2_self_assessor_2) &gt; reconciliation_line){ $scope.lodge_building_2_2_self_assessor_1_not_reconciled = true; $scope.lodge_building_2_2_self_assessor_2_not_reconciled = true; $scope.location_not_reconciled = true; }NNNif (Math.abs($scope.lodge_building_2_2_self_assessor_1 - $scope.lodge_building_2_2_self_assessor_3) &gt; reconciliation_line){ $scope.lodge_building_2_2_self_assessor_1_not_reconciled = true; $scope.lodge_building_2_2_self_assessor_3_not_reconciled = true; $scope.location_not_reconciled = true; }NNNif (Math.abs($scope.lodge_building_2_2_self_assessor_2 - $scope.lodge_building_2_2_self_assessor_3) &gt; reconciliation_line){ $scope.lodge_building_2_2_self_assessor_2_not_reconciled = true; $scope.lodge_building_2_2_self_assessor_3_not_reconciled = true; $scope.location_not_reconciled = true; }NNN</v>
      </c>
    </row>
    <row r="41" spans="1:17" x14ac:dyDescent="0.25">
      <c r="A41" t="s">
        <v>846</v>
      </c>
      <c r="B41" t="s">
        <v>39</v>
      </c>
      <c r="C41" s="3" t="str">
        <f t="shared" si="0"/>
        <v>lodge_building_2</v>
      </c>
      <c r="D41" s="4" t="str">
        <f t="shared" si="4"/>
        <v/>
      </c>
      <c r="E41" s="4" t="str">
        <f t="shared" si="5"/>
        <v>lodge_building_2_2</v>
      </c>
      <c r="F41" s="4" t="str">
        <f t="shared" si="1"/>
        <v>$lodge_building_2_2_self_self</v>
      </c>
      <c r="G41" s="4" t="str">
        <f t="shared" si="6"/>
        <v>$output['lodge_building_2_2_self_self'] = $lodge_building_2_2_self_self;</v>
      </c>
      <c r="H41" s="4" t="str">
        <f t="shared" si="7"/>
        <v xml:space="preserve">$lodge_building_2_1_self_self + $lodge_building_2_2_self_self + </v>
      </c>
      <c r="I41" s="4" t="str">
        <f t="shared" si="8"/>
        <v/>
      </c>
      <c r="J41" s="4" t="str">
        <f t="shared" si="9"/>
        <v/>
      </c>
      <c r="K41" t="str">
        <f t="shared" si="10"/>
        <v>$scope.lodge_building_2_2_self_self = data.lodge_building_2_2_self_self;</v>
      </c>
      <c r="L41" t="str">
        <f t="shared" si="2"/>
        <v/>
      </c>
      <c r="M41" t="str">
        <f t="shared" si="11"/>
        <v/>
      </c>
      <c r="N41" t="str">
        <f t="shared" si="3"/>
        <v/>
      </c>
      <c r="O41" t="str">
        <f t="shared" si="12"/>
        <v/>
      </c>
      <c r="P41" t="str">
        <f t="shared" si="13"/>
        <v/>
      </c>
      <c r="Q41" t="str">
        <f t="shared" si="14"/>
        <v/>
      </c>
    </row>
    <row r="42" spans="1:17" x14ac:dyDescent="0.25">
      <c r="A42" t="s">
        <v>847</v>
      </c>
      <c r="B42" t="s">
        <v>40</v>
      </c>
      <c r="C42" s="3" t="str">
        <f t="shared" si="0"/>
        <v>lodge_building_2</v>
      </c>
      <c r="D42" s="4" t="str">
        <f t="shared" si="4"/>
        <v/>
      </c>
      <c r="E42" s="4" t="str">
        <f t="shared" si="5"/>
        <v/>
      </c>
      <c r="F42" s="4" t="str">
        <f t="shared" si="1"/>
        <v/>
      </c>
      <c r="G42" s="4" t="str">
        <f t="shared" si="6"/>
        <v/>
      </c>
      <c r="H42" s="4" t="str">
        <f t="shared" si="7"/>
        <v xml:space="preserve">$lodge_building_2_1_self_self + $lodge_building_2_2_self_self + </v>
      </c>
      <c r="I42" s="4" t="str">
        <f t="shared" si="8"/>
        <v/>
      </c>
      <c r="J42" s="4" t="str">
        <f t="shared" si="9"/>
        <v/>
      </c>
      <c r="K42" t="str">
        <f t="shared" si="10"/>
        <v/>
      </c>
      <c r="L42" t="str">
        <f t="shared" si="2"/>
        <v/>
      </c>
      <c r="M42" t="str">
        <f t="shared" si="11"/>
        <v/>
      </c>
      <c r="N42" t="str">
        <f t="shared" si="3"/>
        <v/>
      </c>
      <c r="O42" t="str">
        <f t="shared" si="12"/>
        <v/>
      </c>
      <c r="P42" t="str">
        <f t="shared" si="13"/>
        <v/>
      </c>
      <c r="Q42" t="str">
        <f t="shared" si="14"/>
        <v/>
      </c>
    </row>
    <row r="43" spans="1:17" x14ac:dyDescent="0.25">
      <c r="A43" t="s">
        <v>847</v>
      </c>
      <c r="B43" t="s">
        <v>41</v>
      </c>
      <c r="C43" s="3" t="str">
        <f t="shared" si="0"/>
        <v>lodge_building_2</v>
      </c>
      <c r="D43" s="4" t="str">
        <f t="shared" si="4"/>
        <v/>
      </c>
      <c r="E43" s="4" t="str">
        <f t="shared" si="5"/>
        <v/>
      </c>
      <c r="F43" s="4" t="str">
        <f t="shared" si="1"/>
        <v/>
      </c>
      <c r="G43" s="4" t="str">
        <f t="shared" si="6"/>
        <v/>
      </c>
      <c r="H43" s="4" t="str">
        <f t="shared" si="7"/>
        <v xml:space="preserve">$lodge_building_2_1_self_self + $lodge_building_2_2_self_self + </v>
      </c>
      <c r="I43" s="4" t="str">
        <f t="shared" si="8"/>
        <v/>
      </c>
      <c r="J43" s="4" t="str">
        <f t="shared" si="9"/>
        <v/>
      </c>
      <c r="K43" t="str">
        <f t="shared" si="10"/>
        <v/>
      </c>
      <c r="L43" t="str">
        <f t="shared" si="2"/>
        <v/>
      </c>
      <c r="M43" t="str">
        <f t="shared" si="11"/>
        <v/>
      </c>
      <c r="N43" t="str">
        <f t="shared" si="3"/>
        <v/>
      </c>
      <c r="O43" t="str">
        <f t="shared" si="12"/>
        <v/>
      </c>
      <c r="P43" t="str">
        <f t="shared" si="13"/>
        <v/>
      </c>
      <c r="Q43" t="str">
        <f t="shared" si="14"/>
        <v/>
      </c>
    </row>
    <row r="44" spans="1:17" x14ac:dyDescent="0.25">
      <c r="A44" t="s">
        <v>847</v>
      </c>
      <c r="B44" t="s">
        <v>42</v>
      </c>
      <c r="C44" s="3" t="str">
        <f t="shared" si="0"/>
        <v>lodge_building_2</v>
      </c>
      <c r="D44" s="4" t="str">
        <f t="shared" si="4"/>
        <v/>
      </c>
      <c r="E44" s="4" t="str">
        <f t="shared" si="5"/>
        <v/>
      </c>
      <c r="F44" s="4" t="str">
        <f t="shared" si="1"/>
        <v/>
      </c>
      <c r="G44" s="4" t="str">
        <f t="shared" si="6"/>
        <v/>
      </c>
      <c r="H44" s="4" t="str">
        <f t="shared" si="7"/>
        <v xml:space="preserve">$lodge_building_2_1_self_self + $lodge_building_2_2_self_self + </v>
      </c>
      <c r="I44" s="4" t="str">
        <f t="shared" si="8"/>
        <v/>
      </c>
      <c r="J44" s="4" t="str">
        <f t="shared" si="9"/>
        <v/>
      </c>
      <c r="K44" t="str">
        <f t="shared" si="10"/>
        <v/>
      </c>
      <c r="L44" t="str">
        <f t="shared" si="2"/>
        <v/>
      </c>
      <c r="M44" t="str">
        <f t="shared" si="11"/>
        <v/>
      </c>
      <c r="N44" t="str">
        <f t="shared" si="3"/>
        <v/>
      </c>
      <c r="O44" t="str">
        <f t="shared" si="12"/>
        <v/>
      </c>
      <c r="P44" t="str">
        <f t="shared" si="13"/>
        <v/>
      </c>
      <c r="Q44" t="str">
        <f t="shared" si="14"/>
        <v/>
      </c>
    </row>
    <row r="45" spans="1:17" x14ac:dyDescent="0.25">
      <c r="A45" t="s">
        <v>847</v>
      </c>
      <c r="B45" t="s">
        <v>43</v>
      </c>
      <c r="C45" s="3" t="str">
        <f t="shared" si="0"/>
        <v>lodge_building_2</v>
      </c>
      <c r="D45" s="4" t="str">
        <f t="shared" si="4"/>
        <v/>
      </c>
      <c r="E45" s="4" t="str">
        <f t="shared" si="5"/>
        <v/>
      </c>
      <c r="F45" s="4" t="str">
        <f t="shared" si="1"/>
        <v/>
      </c>
      <c r="G45" s="4" t="str">
        <f t="shared" si="6"/>
        <v/>
      </c>
      <c r="H45" s="4" t="str">
        <f t="shared" si="7"/>
        <v xml:space="preserve">$lodge_building_2_1_self_self + $lodge_building_2_2_self_self + </v>
      </c>
      <c r="I45" s="4" t="str">
        <f t="shared" si="8"/>
        <v/>
      </c>
      <c r="J45" s="4" t="str">
        <f t="shared" si="9"/>
        <v/>
      </c>
      <c r="K45" t="str">
        <f t="shared" si="10"/>
        <v/>
      </c>
      <c r="L45" t="str">
        <f t="shared" si="2"/>
        <v/>
      </c>
      <c r="M45" t="str">
        <f t="shared" si="11"/>
        <v/>
      </c>
      <c r="N45" t="str">
        <f t="shared" si="3"/>
        <v/>
      </c>
      <c r="O45" t="str">
        <f t="shared" si="12"/>
        <v/>
      </c>
      <c r="P45" t="str">
        <f t="shared" si="13"/>
        <v/>
      </c>
      <c r="Q45" t="str">
        <f t="shared" si="14"/>
        <v/>
      </c>
    </row>
    <row r="46" spans="1:17" x14ac:dyDescent="0.25">
      <c r="A46" t="s">
        <v>847</v>
      </c>
      <c r="B46" t="s">
        <v>44</v>
      </c>
      <c r="C46" s="3" t="str">
        <f t="shared" si="0"/>
        <v>lodge_building_2</v>
      </c>
      <c r="D46" s="4" t="str">
        <f t="shared" si="4"/>
        <v/>
      </c>
      <c r="E46" s="4" t="str">
        <f t="shared" si="5"/>
        <v/>
      </c>
      <c r="F46" s="4" t="str">
        <f t="shared" si="1"/>
        <v/>
      </c>
      <c r="G46" s="4" t="str">
        <f t="shared" si="6"/>
        <v/>
      </c>
      <c r="H46" s="4" t="str">
        <f t="shared" si="7"/>
        <v xml:space="preserve">$lodge_building_2_1_self_self + $lodge_building_2_2_self_self + </v>
      </c>
      <c r="I46" s="4" t="str">
        <f t="shared" si="8"/>
        <v/>
      </c>
      <c r="J46" s="4" t="str">
        <f t="shared" si="9"/>
        <v/>
      </c>
      <c r="K46" t="str">
        <f t="shared" si="10"/>
        <v/>
      </c>
      <c r="L46" t="str">
        <f t="shared" si="2"/>
        <v/>
      </c>
      <c r="M46" t="str">
        <f t="shared" si="11"/>
        <v/>
      </c>
      <c r="N46" t="str">
        <f t="shared" si="3"/>
        <v/>
      </c>
      <c r="O46" t="str">
        <f t="shared" si="12"/>
        <v/>
      </c>
      <c r="P46" t="str">
        <f t="shared" si="13"/>
        <v>$scope.lodge_building_2_3_average = ((data.lodge_building_2_3_self_assessor_1 + data.lodge_building_2_3_self_assessor_2 + data.lodge_building_2_3_self_assessor_3)/3);</v>
      </c>
      <c r="Q46" t="str">
        <f t="shared" si="14"/>
        <v/>
      </c>
    </row>
    <row r="47" spans="1:17" x14ac:dyDescent="0.25">
      <c r="A47" t="s">
        <v>847</v>
      </c>
      <c r="B47" t="s">
        <v>45</v>
      </c>
      <c r="C47" s="3" t="str">
        <f t="shared" si="0"/>
        <v>lodge_building_2</v>
      </c>
      <c r="D47" s="4" t="str">
        <f t="shared" si="4"/>
        <v/>
      </c>
      <c r="E47" s="4" t="str">
        <f t="shared" si="5"/>
        <v/>
      </c>
      <c r="F47" s="4" t="str">
        <f t="shared" si="1"/>
        <v/>
      </c>
      <c r="G47" s="4" t="str">
        <f t="shared" si="6"/>
        <v/>
      </c>
      <c r="H47" s="4" t="str">
        <f t="shared" si="7"/>
        <v xml:space="preserve">$lodge_building_2_1_self_self + $lodge_building_2_2_self_self + </v>
      </c>
      <c r="I47" s="4" t="str">
        <f t="shared" si="8"/>
        <v/>
      </c>
      <c r="J47" s="4" t="str">
        <f t="shared" si="9"/>
        <v>$output['lodge_building_2_3_self_self'] = $lodge_building_2_3_self_self;</v>
      </c>
      <c r="K47" t="str">
        <f t="shared" si="10"/>
        <v/>
      </c>
      <c r="L47" t="str">
        <f t="shared" si="2"/>
        <v/>
      </c>
      <c r="M47" t="str">
        <f t="shared" si="11"/>
        <v>$scope.lodge_building_2_3_self_self = data.lodge_building_2_3_self_self;</v>
      </c>
      <c r="N47" t="str">
        <f t="shared" si="3"/>
        <v>$scope.lodge_building_2_3_average = ((data.lodge_building_2_3_self_assessor_1 + data.lodge_building_2_3_self_assessor_2 + data.lodge_building_2_3_self_assessor_3)/3);</v>
      </c>
      <c r="O47" t="str">
        <f t="shared" si="12"/>
        <v/>
      </c>
      <c r="P47" t="str">
        <f t="shared" si="13"/>
        <v/>
      </c>
      <c r="Q47" t="str">
        <f t="shared" si="14"/>
        <v>$scope.lodge_building_2_3_self_assessor_1_not_reconciled = false;NNN$scope.lodge_building_2_3_self_assessor_2_not_reconciled = false;NNN$scope.lodge_building_2_3_self_assessor_3_not_reconciled = false;NNNif (Math.abs($scope.lodge_building_2_3_self_assessor_1 - $scope.lodge_building_2_3_self_assessor_2) &gt; reconciliation_line){ $scope.lodge_building_2_3_self_assessor_1_not_reconciled = true; $scope.lodge_building_2_3_self_assessor_2_not_reconciled = true; $scope.location_not_reconciled = true; }NNNif (Math.abs($scope.lodge_building_2_3_self_assessor_1 - $scope.lodge_building_2_3_self_assessor_3) &gt; reconciliation_line){ $scope.lodge_building_2_3_self_assessor_1_not_reconciled = true; $scope.lodge_building_2_3_self_assessor_3_not_reconciled = true; $scope.location_not_reconciled = true; }NNNif (Math.abs($scope.lodge_building_2_3_self_assessor_2 - $scope.lodge_building_2_3_self_assessor_3) &gt; reconciliation_line){ $scope.lodge_building_2_3_self_assessor_2_not_reconciled = true; $scope.lodge_building_2_3_self_assessor_3_not_reconciled = true; $scope.location_not_reconciled = true; }NNN</v>
      </c>
    </row>
    <row r="48" spans="1:17" x14ac:dyDescent="0.25">
      <c r="A48" t="s">
        <v>847</v>
      </c>
      <c r="B48" t="s">
        <v>46</v>
      </c>
      <c r="C48" s="3" t="str">
        <f t="shared" si="0"/>
        <v>lodge_building_2</v>
      </c>
      <c r="D48" s="4" t="str">
        <f t="shared" si="4"/>
        <v/>
      </c>
      <c r="E48" s="4" t="str">
        <f t="shared" si="5"/>
        <v>lodge_building_2_3</v>
      </c>
      <c r="F48" s="4" t="str">
        <f t="shared" si="1"/>
        <v>$lodge_building_2_3_self_self</v>
      </c>
      <c r="G48" s="4" t="str">
        <f t="shared" si="6"/>
        <v>$output['lodge_building_2_3_self_self'] = $lodge_building_2_3_self_self;</v>
      </c>
      <c r="H48" s="4" t="str">
        <f t="shared" si="7"/>
        <v xml:space="preserve">$lodge_building_2_1_self_self + $lodge_building_2_2_self_self + $lodge_building_2_3_self_self + </v>
      </c>
      <c r="I48" s="4" t="str">
        <f t="shared" si="8"/>
        <v/>
      </c>
      <c r="J48" s="4" t="str">
        <f t="shared" si="9"/>
        <v/>
      </c>
      <c r="K48" t="str">
        <f t="shared" si="10"/>
        <v>$scope.lodge_building_2_3_self_self = data.lodge_building_2_3_self_self;</v>
      </c>
      <c r="L48" t="str">
        <f t="shared" si="2"/>
        <v/>
      </c>
      <c r="M48" t="str">
        <f t="shared" si="11"/>
        <v/>
      </c>
      <c r="N48" t="str">
        <f t="shared" si="3"/>
        <v/>
      </c>
      <c r="O48" t="str">
        <f t="shared" si="12"/>
        <v/>
      </c>
      <c r="P48" t="str">
        <f t="shared" si="13"/>
        <v>$scope.lodge_building_2_4_average = ((data.lodge_building_2_4_self_assessor_1 + data.lodge_building_2_4_self_assessor_2 + data.lodge_building_2_4_self_assessor_3)/3);</v>
      </c>
      <c r="Q48" t="str">
        <f t="shared" si="14"/>
        <v/>
      </c>
    </row>
    <row r="49" spans="1:17" x14ac:dyDescent="0.25">
      <c r="A49" t="s">
        <v>848</v>
      </c>
      <c r="B49" t="s">
        <v>47</v>
      </c>
      <c r="C49" s="3" t="str">
        <f t="shared" si="0"/>
        <v>lodge_building_2</v>
      </c>
      <c r="D49" s="4" t="str">
        <f t="shared" si="4"/>
        <v/>
      </c>
      <c r="E49" s="4" t="str">
        <f t="shared" si="5"/>
        <v/>
      </c>
      <c r="F49" s="4" t="str">
        <f t="shared" si="1"/>
        <v/>
      </c>
      <c r="G49" s="4" t="str">
        <f t="shared" si="6"/>
        <v/>
      </c>
      <c r="H49" s="4" t="str">
        <f t="shared" si="7"/>
        <v xml:space="preserve">$lodge_building_2_1_self_self + $lodge_building_2_2_self_self + $lodge_building_2_3_self_self + </v>
      </c>
      <c r="I49" s="4" t="str">
        <f t="shared" si="8"/>
        <v/>
      </c>
      <c r="J49" s="4" t="str">
        <f t="shared" si="9"/>
        <v>$output['lodge_building_2_4_self_self'] = $lodge_building_2_4_self_self;</v>
      </c>
      <c r="K49" t="str">
        <f t="shared" si="10"/>
        <v/>
      </c>
      <c r="L49" t="str">
        <f t="shared" si="2"/>
        <v/>
      </c>
      <c r="M49" t="str">
        <f t="shared" si="11"/>
        <v>$scope.lodge_building_2_4_self_self = data.lodge_building_2_4_self_self;</v>
      </c>
      <c r="N49" t="str">
        <f t="shared" si="3"/>
        <v>$scope.lodge_building_2_4_average = ((data.lodge_building_2_4_self_assessor_1 + data.lodge_building_2_4_self_assessor_2 + data.lodge_building_2_4_self_assessor_3)/3);</v>
      </c>
      <c r="O49" t="str">
        <f t="shared" si="12"/>
        <v/>
      </c>
      <c r="P49" t="str">
        <f t="shared" si="13"/>
        <v/>
      </c>
      <c r="Q49" t="str">
        <f t="shared" si="14"/>
        <v>$scope.lodge_building_2_4_self_assessor_1_not_reconciled = false;NNN$scope.lodge_building_2_4_self_assessor_2_not_reconciled = false;NNN$scope.lodge_building_2_4_self_assessor_3_not_reconciled = false;NNNif (Math.abs($scope.lodge_building_2_4_self_assessor_1 - $scope.lodge_building_2_4_self_assessor_2) &gt; reconciliation_line){ $scope.lodge_building_2_4_self_assessor_1_not_reconciled = true; $scope.lodge_building_2_4_self_assessor_2_not_reconciled = true; $scope.location_not_reconciled = true; }NNNif (Math.abs($scope.lodge_building_2_4_self_assessor_1 - $scope.lodge_building_2_4_self_assessor_3) &gt; reconciliation_line){ $scope.lodge_building_2_4_self_assessor_1_not_reconciled = true; $scope.lodge_building_2_4_self_assessor_3_not_reconciled = true; $scope.location_not_reconciled = true; }NNNif (Math.abs($scope.lodge_building_2_4_self_assessor_2 - $scope.lodge_building_2_4_self_assessor_3) &gt; reconciliation_line){ $scope.lodge_building_2_4_self_assessor_2_not_reconciled = true; $scope.lodge_building_2_4_self_assessor_3_not_reconciled = true; $scope.location_not_reconciled = true; }NNN</v>
      </c>
    </row>
    <row r="50" spans="1:17" x14ac:dyDescent="0.25">
      <c r="A50" t="s">
        <v>848</v>
      </c>
      <c r="B50" t="s">
        <v>48</v>
      </c>
      <c r="C50" s="3" t="str">
        <f t="shared" si="0"/>
        <v>lodge_building_2</v>
      </c>
      <c r="D50" s="4" t="str">
        <f t="shared" si="4"/>
        <v>lodge_building_2</v>
      </c>
      <c r="E50" s="4" t="str">
        <f t="shared" si="5"/>
        <v>lodge_building_2_4</v>
      </c>
      <c r="F50" s="4" t="str">
        <f t="shared" si="1"/>
        <v>$lodge_building_2_4_self_self</v>
      </c>
      <c r="G50" s="4" t="str">
        <f t="shared" si="6"/>
        <v>$output['lodge_building_2_4_self_self'] = $lodge_building_2_4_self_self;</v>
      </c>
      <c r="H50" s="4" t="str">
        <f t="shared" si="7"/>
        <v xml:space="preserve">$lodge_building_2_1_self_self + $lodge_building_2_2_self_self + $lodge_building_2_3_self_self + $lodge_building_2_4_self_self + </v>
      </c>
      <c r="I50" s="4" t="str">
        <f t="shared" si="8"/>
        <v>$output['lodge_building_2_0_self_self'] = $lodge_building_2_1_self_self + $lodge_building_2_2_self_self + $lodge_building_2_3_self_self + $lodge_building_2_4_self_self;</v>
      </c>
      <c r="J50" s="4" t="str">
        <f t="shared" si="9"/>
        <v>$output['lodge_building_2_0_self_self'] = $lodge_building_2_1_self_self + $lodge_building_2_2_self_self + $lodge_building_2_3_self_self + $lodge_building_2_4_self_self;</v>
      </c>
      <c r="K50" t="str">
        <f t="shared" si="10"/>
        <v>$scope.lodge_building_2_4_self_self = data.lodge_building_2_4_self_self;</v>
      </c>
      <c r="L50" t="str">
        <f t="shared" si="2"/>
        <v>$scope.lodge_building_2_0_self_self = data.lodge_building_2_0_self_self;</v>
      </c>
      <c r="M50" t="str">
        <f t="shared" si="11"/>
        <v>$scope.lodge_building_2_0_self_self = data.lodge_building_2_0_self_self;</v>
      </c>
      <c r="N50" t="str">
        <f t="shared" si="3"/>
        <v/>
      </c>
      <c r="O50" t="str">
        <f t="shared" si="12"/>
        <v>$scope.lodge_building_2_0_average = ((data.lodge_building_2_0_self_assessor_1 + data.lodge_building_2_0_self_assessor_2 + data.lodge_building_2_0_self_assessor_3)/3);</v>
      </c>
      <c r="P50" t="str">
        <f t="shared" si="13"/>
        <v>$scope.lodge_building_2_0_average = ((data.lodge_building_2_0_self_assessor_1 + data.lodge_building_2_0_self_assessor_2 + data.lodge_building_2_0_self_assessor_3)/3);</v>
      </c>
      <c r="Q50" t="str">
        <f t="shared" si="14"/>
        <v>$scope.lodge_building_not_reconciled = false;</v>
      </c>
    </row>
    <row r="51" spans="1:17" x14ac:dyDescent="0.25">
      <c r="A51" t="s">
        <v>837</v>
      </c>
      <c r="B51" t="s">
        <v>49</v>
      </c>
      <c r="C51" s="3" t="str">
        <f t="shared" si="0"/>
        <v>lodge_front_office_3</v>
      </c>
      <c r="D51" s="4" t="str">
        <f t="shared" si="4"/>
        <v/>
      </c>
      <c r="E51" s="4" t="str">
        <f t="shared" si="5"/>
        <v/>
      </c>
      <c r="F51" s="4" t="str">
        <f t="shared" si="1"/>
        <v/>
      </c>
      <c r="G51" s="4" t="str">
        <f t="shared" si="6"/>
        <v/>
      </c>
      <c r="H51" s="4" t="str">
        <f t="shared" si="7"/>
        <v/>
      </c>
      <c r="I51" s="4" t="str">
        <f t="shared" si="8"/>
        <v/>
      </c>
      <c r="J51" s="4" t="str">
        <f t="shared" si="9"/>
        <v/>
      </c>
      <c r="K51" t="str">
        <f t="shared" si="10"/>
        <v/>
      </c>
      <c r="L51" t="str">
        <f t="shared" si="2"/>
        <v/>
      </c>
      <c r="M51" t="str">
        <f t="shared" si="11"/>
        <v/>
      </c>
      <c r="N51" t="str">
        <f t="shared" si="3"/>
        <v/>
      </c>
      <c r="O51" t="str">
        <f t="shared" si="12"/>
        <v/>
      </c>
      <c r="P51" t="str">
        <f t="shared" si="13"/>
        <v/>
      </c>
      <c r="Q51" t="str">
        <f t="shared" si="14"/>
        <v/>
      </c>
    </row>
    <row r="52" spans="1:17" x14ac:dyDescent="0.25">
      <c r="A52" t="s">
        <v>837</v>
      </c>
      <c r="B52" t="s">
        <v>50</v>
      </c>
      <c r="C52" s="3" t="str">
        <f t="shared" si="0"/>
        <v>lodge_front_office_3</v>
      </c>
      <c r="D52" s="4" t="str">
        <f t="shared" si="4"/>
        <v/>
      </c>
      <c r="E52" s="4" t="str">
        <f t="shared" si="5"/>
        <v/>
      </c>
      <c r="F52" s="4" t="str">
        <f t="shared" si="1"/>
        <v/>
      </c>
      <c r="G52" s="4" t="str">
        <f t="shared" si="6"/>
        <v/>
      </c>
      <c r="H52" s="4" t="str">
        <f t="shared" si="7"/>
        <v/>
      </c>
      <c r="I52" s="4" t="str">
        <f t="shared" si="8"/>
        <v/>
      </c>
      <c r="J52" s="4" t="str">
        <f t="shared" si="9"/>
        <v/>
      </c>
      <c r="K52" t="str">
        <f t="shared" si="10"/>
        <v/>
      </c>
      <c r="L52" t="str">
        <f t="shared" si="2"/>
        <v/>
      </c>
      <c r="M52" t="str">
        <f t="shared" si="11"/>
        <v/>
      </c>
      <c r="N52" t="str">
        <f t="shared" si="3"/>
        <v/>
      </c>
      <c r="O52" t="str">
        <f t="shared" si="12"/>
        <v/>
      </c>
      <c r="P52" t="str">
        <f t="shared" si="13"/>
        <v/>
      </c>
      <c r="Q52" t="str">
        <f t="shared" si="14"/>
        <v/>
      </c>
    </row>
    <row r="53" spans="1:17" x14ac:dyDescent="0.25">
      <c r="A53" t="s">
        <v>837</v>
      </c>
      <c r="B53" t="s">
        <v>51</v>
      </c>
      <c r="C53" s="3" t="str">
        <f t="shared" si="0"/>
        <v>lodge_front_office_3</v>
      </c>
      <c r="D53" s="4" t="str">
        <f t="shared" si="4"/>
        <v/>
      </c>
      <c r="E53" s="4" t="str">
        <f t="shared" si="5"/>
        <v/>
      </c>
      <c r="F53" s="4" t="str">
        <f t="shared" si="1"/>
        <v/>
      </c>
      <c r="G53" s="4" t="str">
        <f t="shared" si="6"/>
        <v/>
      </c>
      <c r="H53" s="4" t="str">
        <f t="shared" si="7"/>
        <v/>
      </c>
      <c r="I53" s="4" t="str">
        <f t="shared" si="8"/>
        <v/>
      </c>
      <c r="J53" s="4" t="str">
        <f t="shared" si="9"/>
        <v/>
      </c>
      <c r="K53" t="str">
        <f t="shared" si="10"/>
        <v/>
      </c>
      <c r="L53" t="str">
        <f t="shared" si="2"/>
        <v/>
      </c>
      <c r="M53" t="str">
        <f t="shared" si="11"/>
        <v/>
      </c>
      <c r="N53" t="str">
        <f t="shared" si="3"/>
        <v/>
      </c>
      <c r="O53" t="str">
        <f t="shared" si="12"/>
        <v/>
      </c>
      <c r="P53" t="str">
        <f t="shared" si="13"/>
        <v/>
      </c>
      <c r="Q53" t="str">
        <f t="shared" si="14"/>
        <v/>
      </c>
    </row>
    <row r="54" spans="1:17" x14ac:dyDescent="0.25">
      <c r="A54" t="s">
        <v>837</v>
      </c>
      <c r="B54" t="s">
        <v>52</v>
      </c>
      <c r="C54" s="3" t="str">
        <f t="shared" si="0"/>
        <v>lodge_front_office_3</v>
      </c>
      <c r="D54" s="4" t="str">
        <f t="shared" si="4"/>
        <v/>
      </c>
      <c r="E54" s="4" t="str">
        <f t="shared" si="5"/>
        <v/>
      </c>
      <c r="F54" s="4" t="str">
        <f t="shared" si="1"/>
        <v/>
      </c>
      <c r="G54" s="4" t="str">
        <f t="shared" si="6"/>
        <v/>
      </c>
      <c r="H54" s="4" t="str">
        <f t="shared" si="7"/>
        <v/>
      </c>
      <c r="I54" s="4" t="str">
        <f t="shared" si="8"/>
        <v/>
      </c>
      <c r="J54" s="4" t="str">
        <f t="shared" si="9"/>
        <v/>
      </c>
      <c r="K54" t="str">
        <f t="shared" si="10"/>
        <v/>
      </c>
      <c r="L54" t="str">
        <f t="shared" si="2"/>
        <v/>
      </c>
      <c r="M54" t="str">
        <f t="shared" si="11"/>
        <v/>
      </c>
      <c r="N54" t="str">
        <f t="shared" si="3"/>
        <v/>
      </c>
      <c r="O54" t="str">
        <f t="shared" si="12"/>
        <v/>
      </c>
      <c r="P54" t="str">
        <f t="shared" si="13"/>
        <v>$scope.lodge_front_office_3_1_average = ((data.lodge_front_office_3_1_self_assessor_1 + data.lodge_front_office_3_1_self_assessor_2 + data.lodge_front_office_3_1_self_assessor_3)/3);</v>
      </c>
      <c r="Q54" t="str">
        <f t="shared" si="14"/>
        <v/>
      </c>
    </row>
    <row r="55" spans="1:17" x14ac:dyDescent="0.25">
      <c r="A55" t="s">
        <v>837</v>
      </c>
      <c r="B55" t="s">
        <v>53</v>
      </c>
      <c r="C55" s="3" t="str">
        <f t="shared" si="0"/>
        <v>lodge_front_office_3</v>
      </c>
      <c r="D55" s="4" t="str">
        <f t="shared" si="4"/>
        <v/>
      </c>
      <c r="E55" s="4" t="str">
        <f t="shared" si="5"/>
        <v/>
      </c>
      <c r="F55" s="4" t="str">
        <f t="shared" si="1"/>
        <v/>
      </c>
      <c r="G55" s="4" t="str">
        <f t="shared" si="6"/>
        <v/>
      </c>
      <c r="H55" s="4" t="str">
        <f t="shared" si="7"/>
        <v/>
      </c>
      <c r="I55" s="4" t="str">
        <f t="shared" si="8"/>
        <v/>
      </c>
      <c r="J55" s="4" t="str">
        <f t="shared" si="9"/>
        <v>$output['lodge_front_office_3_1_self_self'] = $lodge_front_office_3_1_self_self;</v>
      </c>
      <c r="K55" t="str">
        <f t="shared" si="10"/>
        <v/>
      </c>
      <c r="L55" t="str">
        <f t="shared" si="2"/>
        <v/>
      </c>
      <c r="M55" t="str">
        <f t="shared" si="11"/>
        <v>$scope.lodge_front_office_3_1_self_self = data.lodge_front_office_3_1_self_self;</v>
      </c>
      <c r="N55" t="str">
        <f t="shared" si="3"/>
        <v>$scope.lodge_front_office_3_1_average = ((data.lodge_front_office_3_1_self_assessor_1 + data.lodge_front_office_3_1_self_assessor_2 + data.lodge_front_office_3_1_self_assessor_3)/3);</v>
      </c>
      <c r="O55" t="str">
        <f t="shared" si="12"/>
        <v/>
      </c>
      <c r="P55" t="str">
        <f t="shared" si="13"/>
        <v/>
      </c>
      <c r="Q55" t="str">
        <f t="shared" si="14"/>
        <v>$scope.lodge_front_office_3_1_self_assessor_1_not_reconciled = false;NNN$scope.lodge_front_office_3_1_self_assessor_2_not_reconciled = false;NNN$scope.lodge_front_office_3_1_self_assessor_3_not_reconciled = false;NNNif (Math.abs($scope.lodge_front_office_3_1_self_assessor_1 - $scope.lodge_front_office_3_1_self_assessor_2) &gt; reconciliation_line){ $scope.lodge_front_office_3_1_self_assessor_1_not_reconciled = true; $scope.lodge_front_office_3_1_self_assessor_2_not_reconciled = true; $scope.location_not_reconciled = true; }NNNif (Math.abs($scope.lodge_front_office_3_1_self_assessor_1 - $scope.lodge_front_office_3_1_self_assessor_3) &gt; reconciliation_line){ $scope.lodge_front_office_3_1_self_assessor_1_not_reconciled = true; $scope.lodge_front_office_3_1_self_assessor_3_not_reconciled = true; $scope.location_not_reconciled = true; }NNNif (Math.abs($scope.lodge_front_office_3_1_self_assessor_2 - $scope.lodge_front_office_3_1_self_assessor_3) &gt; reconciliation_line){ $scope.lodge_front_office_3_1_self_assessor_2_not_reconciled = true; $scope.lodge_front_office_3_1_self_assessor_3_not_reconciled = true; $scope.location_not_reconciled = true; }NNN</v>
      </c>
    </row>
    <row r="56" spans="1:17" x14ac:dyDescent="0.25">
      <c r="A56" t="s">
        <v>837</v>
      </c>
      <c r="B56" t="s">
        <v>54</v>
      </c>
      <c r="C56" s="3" t="str">
        <f t="shared" si="0"/>
        <v>lodge_front_office_3</v>
      </c>
      <c r="D56" s="4" t="str">
        <f t="shared" si="4"/>
        <v/>
      </c>
      <c r="E56" s="4" t="str">
        <f t="shared" si="5"/>
        <v>lodge_front_office_3_1</v>
      </c>
      <c r="F56" s="4" t="str">
        <f t="shared" si="1"/>
        <v>$lodge_front_office_3_1_self_self</v>
      </c>
      <c r="G56" s="4" t="str">
        <f t="shared" si="6"/>
        <v>$output['lodge_front_office_3_1_self_self'] = $lodge_front_office_3_1_self_self;</v>
      </c>
      <c r="H56" s="4" t="str">
        <f t="shared" si="7"/>
        <v xml:space="preserve">$lodge_front_office_3_1_self_self + </v>
      </c>
      <c r="I56" s="4" t="str">
        <f t="shared" si="8"/>
        <v/>
      </c>
      <c r="J56" s="4" t="str">
        <f t="shared" si="9"/>
        <v/>
      </c>
      <c r="K56" t="str">
        <f t="shared" si="10"/>
        <v>$scope.lodge_front_office_3_1_self_self = data.lodge_front_office_3_1_self_self;</v>
      </c>
      <c r="L56" t="str">
        <f t="shared" si="2"/>
        <v/>
      </c>
      <c r="M56" t="str">
        <f t="shared" si="11"/>
        <v/>
      </c>
      <c r="N56" t="str">
        <f t="shared" si="3"/>
        <v/>
      </c>
      <c r="O56" t="str">
        <f t="shared" si="12"/>
        <v/>
      </c>
      <c r="P56" t="str">
        <f t="shared" si="13"/>
        <v/>
      </c>
      <c r="Q56" t="str">
        <f t="shared" si="14"/>
        <v/>
      </c>
    </row>
    <row r="57" spans="1:17" x14ac:dyDescent="0.25">
      <c r="A57" t="s">
        <v>838</v>
      </c>
      <c r="B57" t="s">
        <v>55</v>
      </c>
      <c r="C57" s="3" t="str">
        <f t="shared" si="0"/>
        <v>lodge_front_office_3</v>
      </c>
      <c r="D57" s="4" t="str">
        <f t="shared" si="4"/>
        <v/>
      </c>
      <c r="E57" s="4" t="str">
        <f t="shared" si="5"/>
        <v/>
      </c>
      <c r="F57" s="4" t="str">
        <f t="shared" si="1"/>
        <v/>
      </c>
      <c r="G57" s="4" t="str">
        <f t="shared" si="6"/>
        <v/>
      </c>
      <c r="H57" s="4" t="str">
        <f t="shared" si="7"/>
        <v xml:space="preserve">$lodge_front_office_3_1_self_self + </v>
      </c>
      <c r="I57" s="4" t="str">
        <f t="shared" si="8"/>
        <v/>
      </c>
      <c r="J57" s="4" t="str">
        <f t="shared" si="9"/>
        <v/>
      </c>
      <c r="K57" t="str">
        <f t="shared" si="10"/>
        <v/>
      </c>
      <c r="L57" t="str">
        <f t="shared" si="2"/>
        <v/>
      </c>
      <c r="M57" t="str">
        <f t="shared" si="11"/>
        <v/>
      </c>
      <c r="N57" t="str">
        <f t="shared" si="3"/>
        <v/>
      </c>
      <c r="O57" t="str">
        <f t="shared" si="12"/>
        <v/>
      </c>
      <c r="P57" t="str">
        <f t="shared" si="13"/>
        <v/>
      </c>
      <c r="Q57" t="str">
        <f t="shared" si="14"/>
        <v/>
      </c>
    </row>
    <row r="58" spans="1:17" x14ac:dyDescent="0.25">
      <c r="A58" t="s">
        <v>838</v>
      </c>
      <c r="B58" t="s">
        <v>56</v>
      </c>
      <c r="C58" s="3" t="str">
        <f t="shared" si="0"/>
        <v>lodge_front_office_3</v>
      </c>
      <c r="D58" s="4" t="str">
        <f t="shared" si="4"/>
        <v/>
      </c>
      <c r="E58" s="4" t="str">
        <f t="shared" si="5"/>
        <v/>
      </c>
      <c r="F58" s="4" t="str">
        <f t="shared" si="1"/>
        <v/>
      </c>
      <c r="G58" s="4" t="str">
        <f t="shared" si="6"/>
        <v/>
      </c>
      <c r="H58" s="4" t="str">
        <f t="shared" si="7"/>
        <v xml:space="preserve">$lodge_front_office_3_1_self_self + </v>
      </c>
      <c r="I58" s="4" t="str">
        <f t="shared" si="8"/>
        <v/>
      </c>
      <c r="J58" s="4" t="str">
        <f t="shared" si="9"/>
        <v/>
      </c>
      <c r="K58" t="str">
        <f t="shared" si="10"/>
        <v/>
      </c>
      <c r="L58" t="str">
        <f t="shared" si="2"/>
        <v/>
      </c>
      <c r="M58" t="str">
        <f t="shared" si="11"/>
        <v/>
      </c>
      <c r="N58" t="str">
        <f t="shared" si="3"/>
        <v/>
      </c>
      <c r="O58" t="str">
        <f t="shared" si="12"/>
        <v/>
      </c>
      <c r="P58" t="str">
        <f t="shared" si="13"/>
        <v/>
      </c>
      <c r="Q58" t="str">
        <f t="shared" si="14"/>
        <v/>
      </c>
    </row>
    <row r="59" spans="1:17" x14ac:dyDescent="0.25">
      <c r="A59" t="s">
        <v>838</v>
      </c>
      <c r="B59" t="s">
        <v>57</v>
      </c>
      <c r="C59" s="3" t="str">
        <f t="shared" si="0"/>
        <v>lodge_front_office_3</v>
      </c>
      <c r="D59" s="4" t="str">
        <f t="shared" si="4"/>
        <v/>
      </c>
      <c r="E59" s="4" t="str">
        <f t="shared" si="5"/>
        <v/>
      </c>
      <c r="F59" s="4" t="str">
        <f t="shared" si="1"/>
        <v/>
      </c>
      <c r="G59" s="4" t="str">
        <f t="shared" si="6"/>
        <v/>
      </c>
      <c r="H59" s="4" t="str">
        <f t="shared" si="7"/>
        <v xml:space="preserve">$lodge_front_office_3_1_self_self + </v>
      </c>
      <c r="I59" s="4" t="str">
        <f t="shared" si="8"/>
        <v/>
      </c>
      <c r="J59" s="4" t="str">
        <f t="shared" si="9"/>
        <v/>
      </c>
      <c r="K59" t="str">
        <f t="shared" si="10"/>
        <v/>
      </c>
      <c r="L59" t="str">
        <f t="shared" si="2"/>
        <v/>
      </c>
      <c r="M59" t="str">
        <f t="shared" si="11"/>
        <v/>
      </c>
      <c r="N59" t="str">
        <f t="shared" si="3"/>
        <v/>
      </c>
      <c r="O59" t="str">
        <f t="shared" si="12"/>
        <v/>
      </c>
      <c r="P59" t="str">
        <f t="shared" si="13"/>
        <v/>
      </c>
      <c r="Q59" t="str">
        <f t="shared" si="14"/>
        <v/>
      </c>
    </row>
    <row r="60" spans="1:17" x14ac:dyDescent="0.25">
      <c r="A60" t="s">
        <v>838</v>
      </c>
      <c r="B60" t="s">
        <v>58</v>
      </c>
      <c r="C60" s="3" t="str">
        <f t="shared" si="0"/>
        <v>lodge_front_office_3</v>
      </c>
      <c r="D60" s="4" t="str">
        <f t="shared" si="4"/>
        <v/>
      </c>
      <c r="E60" s="4" t="str">
        <f t="shared" si="5"/>
        <v/>
      </c>
      <c r="F60" s="4" t="str">
        <f t="shared" si="1"/>
        <v/>
      </c>
      <c r="G60" s="4" t="str">
        <f t="shared" si="6"/>
        <v/>
      </c>
      <c r="H60" s="4" t="str">
        <f t="shared" si="7"/>
        <v xml:space="preserve">$lodge_front_office_3_1_self_self + </v>
      </c>
      <c r="I60" s="4" t="str">
        <f t="shared" si="8"/>
        <v/>
      </c>
      <c r="J60" s="4" t="str">
        <f t="shared" si="9"/>
        <v/>
      </c>
      <c r="K60" t="str">
        <f t="shared" si="10"/>
        <v/>
      </c>
      <c r="L60" t="str">
        <f t="shared" si="2"/>
        <v/>
      </c>
      <c r="M60" t="str">
        <f t="shared" si="11"/>
        <v/>
      </c>
      <c r="N60" t="str">
        <f t="shared" si="3"/>
        <v/>
      </c>
      <c r="O60" t="str">
        <f t="shared" si="12"/>
        <v/>
      </c>
      <c r="P60" t="str">
        <f t="shared" si="13"/>
        <v/>
      </c>
      <c r="Q60" t="str">
        <f t="shared" si="14"/>
        <v/>
      </c>
    </row>
    <row r="61" spans="1:17" x14ac:dyDescent="0.25">
      <c r="A61" t="s">
        <v>838</v>
      </c>
      <c r="B61" t="s">
        <v>59</v>
      </c>
      <c r="C61" s="3" t="str">
        <f t="shared" si="0"/>
        <v>lodge_front_office_3</v>
      </c>
      <c r="D61" s="4" t="str">
        <f t="shared" si="4"/>
        <v/>
      </c>
      <c r="E61" s="4" t="str">
        <f t="shared" si="5"/>
        <v/>
      </c>
      <c r="F61" s="4" t="str">
        <f t="shared" si="1"/>
        <v/>
      </c>
      <c r="G61" s="4" t="str">
        <f t="shared" si="6"/>
        <v/>
      </c>
      <c r="H61" s="4" t="str">
        <f t="shared" si="7"/>
        <v xml:space="preserve">$lodge_front_office_3_1_self_self + </v>
      </c>
      <c r="I61" s="4" t="str">
        <f t="shared" si="8"/>
        <v/>
      </c>
      <c r="J61" s="4" t="str">
        <f t="shared" si="9"/>
        <v/>
      </c>
      <c r="K61" t="str">
        <f t="shared" si="10"/>
        <v/>
      </c>
      <c r="L61" t="str">
        <f t="shared" si="2"/>
        <v/>
      </c>
      <c r="M61" t="str">
        <f t="shared" si="11"/>
        <v/>
      </c>
      <c r="N61" t="str">
        <f t="shared" si="3"/>
        <v/>
      </c>
      <c r="O61" t="str">
        <f t="shared" si="12"/>
        <v/>
      </c>
      <c r="P61" t="str">
        <f t="shared" si="13"/>
        <v/>
      </c>
      <c r="Q61" t="str">
        <f t="shared" si="14"/>
        <v/>
      </c>
    </row>
    <row r="62" spans="1:17" x14ac:dyDescent="0.25">
      <c r="A62" t="s">
        <v>838</v>
      </c>
      <c r="B62" t="s">
        <v>60</v>
      </c>
      <c r="C62" s="3" t="str">
        <f t="shared" si="0"/>
        <v>lodge_front_office_3</v>
      </c>
      <c r="D62" s="4" t="str">
        <f t="shared" si="4"/>
        <v/>
      </c>
      <c r="E62" s="4" t="str">
        <f t="shared" si="5"/>
        <v/>
      </c>
      <c r="F62" s="4" t="str">
        <f t="shared" si="1"/>
        <v/>
      </c>
      <c r="G62" s="4" t="str">
        <f t="shared" si="6"/>
        <v/>
      </c>
      <c r="H62" s="4" t="str">
        <f t="shared" si="7"/>
        <v xml:space="preserve">$lodge_front_office_3_1_self_self + </v>
      </c>
      <c r="I62" s="4" t="str">
        <f t="shared" si="8"/>
        <v/>
      </c>
      <c r="J62" s="4" t="str">
        <f t="shared" si="9"/>
        <v/>
      </c>
      <c r="K62" t="str">
        <f t="shared" si="10"/>
        <v/>
      </c>
      <c r="L62" t="str">
        <f t="shared" si="2"/>
        <v/>
      </c>
      <c r="M62" t="str">
        <f t="shared" si="11"/>
        <v/>
      </c>
      <c r="N62" t="str">
        <f t="shared" si="3"/>
        <v/>
      </c>
      <c r="O62" t="str">
        <f t="shared" si="12"/>
        <v/>
      </c>
      <c r="P62" t="str">
        <f t="shared" si="13"/>
        <v/>
      </c>
      <c r="Q62" t="str">
        <f t="shared" si="14"/>
        <v/>
      </c>
    </row>
    <row r="63" spans="1:17" x14ac:dyDescent="0.25">
      <c r="A63" t="s">
        <v>838</v>
      </c>
      <c r="B63" t="s">
        <v>61</v>
      </c>
      <c r="C63" s="3" t="str">
        <f t="shared" si="0"/>
        <v>lodge_front_office_3</v>
      </c>
      <c r="D63" s="4" t="str">
        <f t="shared" si="4"/>
        <v/>
      </c>
      <c r="E63" s="4" t="str">
        <f t="shared" si="5"/>
        <v/>
      </c>
      <c r="F63" s="4" t="str">
        <f t="shared" si="1"/>
        <v/>
      </c>
      <c r="G63" s="4" t="str">
        <f t="shared" si="6"/>
        <v/>
      </c>
      <c r="H63" s="4" t="str">
        <f t="shared" si="7"/>
        <v xml:space="preserve">$lodge_front_office_3_1_self_self + </v>
      </c>
      <c r="I63" s="4" t="str">
        <f t="shared" si="8"/>
        <v/>
      </c>
      <c r="J63" s="4" t="str">
        <f t="shared" si="9"/>
        <v/>
      </c>
      <c r="K63" t="str">
        <f t="shared" si="10"/>
        <v/>
      </c>
      <c r="L63" t="str">
        <f t="shared" si="2"/>
        <v/>
      </c>
      <c r="M63" t="str">
        <f t="shared" si="11"/>
        <v/>
      </c>
      <c r="N63" t="str">
        <f t="shared" si="3"/>
        <v/>
      </c>
      <c r="O63" t="str">
        <f t="shared" si="12"/>
        <v/>
      </c>
      <c r="P63" t="str">
        <f t="shared" si="13"/>
        <v/>
      </c>
      <c r="Q63" t="str">
        <f t="shared" si="14"/>
        <v/>
      </c>
    </row>
    <row r="64" spans="1:17" x14ac:dyDescent="0.25">
      <c r="A64" t="s">
        <v>838</v>
      </c>
      <c r="B64" t="s">
        <v>62</v>
      </c>
      <c r="C64" s="3" t="str">
        <f t="shared" si="0"/>
        <v>lodge_front_office_3</v>
      </c>
      <c r="D64" s="4" t="str">
        <f t="shared" si="4"/>
        <v/>
      </c>
      <c r="E64" s="4" t="str">
        <f t="shared" si="5"/>
        <v/>
      </c>
      <c r="F64" s="4" t="str">
        <f t="shared" si="1"/>
        <v/>
      </c>
      <c r="G64" s="4" t="str">
        <f t="shared" si="6"/>
        <v/>
      </c>
      <c r="H64" s="4" t="str">
        <f t="shared" si="7"/>
        <v xml:space="preserve">$lodge_front_office_3_1_self_self + </v>
      </c>
      <c r="I64" s="4" t="str">
        <f t="shared" si="8"/>
        <v/>
      </c>
      <c r="J64" s="4" t="str">
        <f t="shared" si="9"/>
        <v/>
      </c>
      <c r="K64" t="str">
        <f t="shared" si="10"/>
        <v/>
      </c>
      <c r="L64" t="str">
        <f t="shared" si="2"/>
        <v/>
      </c>
      <c r="M64" t="str">
        <f t="shared" si="11"/>
        <v/>
      </c>
      <c r="N64" t="str">
        <f t="shared" si="3"/>
        <v/>
      </c>
      <c r="O64" t="str">
        <f t="shared" si="12"/>
        <v/>
      </c>
      <c r="P64" t="str">
        <f t="shared" si="13"/>
        <v/>
      </c>
      <c r="Q64" t="str">
        <f t="shared" si="14"/>
        <v/>
      </c>
    </row>
    <row r="65" spans="1:17" x14ac:dyDescent="0.25">
      <c r="A65" t="s">
        <v>838</v>
      </c>
      <c r="B65" t="s">
        <v>63</v>
      </c>
      <c r="C65" s="3" t="str">
        <f t="shared" si="0"/>
        <v>lodge_front_office_3</v>
      </c>
      <c r="D65" s="4" t="str">
        <f t="shared" si="4"/>
        <v/>
      </c>
      <c r="E65" s="4" t="str">
        <f t="shared" si="5"/>
        <v/>
      </c>
      <c r="F65" s="4" t="str">
        <f t="shared" si="1"/>
        <v/>
      </c>
      <c r="G65" s="4" t="str">
        <f t="shared" si="6"/>
        <v/>
      </c>
      <c r="H65" s="4" t="str">
        <f t="shared" si="7"/>
        <v xml:space="preserve">$lodge_front_office_3_1_self_self + </v>
      </c>
      <c r="I65" s="4" t="str">
        <f t="shared" si="8"/>
        <v/>
      </c>
      <c r="J65" s="4" t="str">
        <f t="shared" si="9"/>
        <v/>
      </c>
      <c r="K65" t="str">
        <f t="shared" si="10"/>
        <v/>
      </c>
      <c r="L65" t="str">
        <f t="shared" si="2"/>
        <v/>
      </c>
      <c r="M65" t="str">
        <f t="shared" si="11"/>
        <v/>
      </c>
      <c r="N65" t="str">
        <f t="shared" si="3"/>
        <v/>
      </c>
      <c r="O65" t="str">
        <f t="shared" si="12"/>
        <v/>
      </c>
      <c r="P65" t="str">
        <f t="shared" si="13"/>
        <v>$scope.lodge_front_office_3_2_average = ((data.lodge_front_office_3_2_self_assessor_1 + data.lodge_front_office_3_2_self_assessor_2 + data.lodge_front_office_3_2_self_assessor_3)/3);</v>
      </c>
      <c r="Q65" t="str">
        <f t="shared" si="14"/>
        <v/>
      </c>
    </row>
    <row r="66" spans="1:17" x14ac:dyDescent="0.25">
      <c r="A66" t="s">
        <v>838</v>
      </c>
      <c r="B66" t="s">
        <v>64</v>
      </c>
      <c r="C66" s="3" t="str">
        <f t="shared" ref="C66:C129" si="15" xml:space="preserve"> REPLACE(A66,FIND("*",SUBSTITUTE(A66,"_","*",LEN(A66)-LEN(SUBSTITUTE(A66,"_","")))),10,"")</f>
        <v>lodge_front_office_3</v>
      </c>
      <c r="D66" s="4" t="str">
        <f t="shared" si="4"/>
        <v/>
      </c>
      <c r="E66" s="4" t="str">
        <f t="shared" si="5"/>
        <v/>
      </c>
      <c r="F66" s="4" t="str">
        <f t="shared" ref="F66:F129" si="16">IF(ISNUMBER(SEARCH("",E66)),CONCATENATE("$",E66,"_self_self"),"")</f>
        <v/>
      </c>
      <c r="G66" s="4" t="str">
        <f t="shared" si="6"/>
        <v/>
      </c>
      <c r="H66" s="4" t="str">
        <f t="shared" si="7"/>
        <v xml:space="preserve">$lodge_front_office_3_1_self_self + </v>
      </c>
      <c r="I66" s="4" t="str">
        <f t="shared" si="8"/>
        <v/>
      </c>
      <c r="J66" s="4" t="str">
        <f t="shared" si="9"/>
        <v>$output['lodge_front_office_3_2_self_self'] = $lodge_front_office_3_2_self_self;</v>
      </c>
      <c r="K66" t="str">
        <f t="shared" si="10"/>
        <v/>
      </c>
      <c r="L66" t="str">
        <f t="shared" ref="L66:L129" si="17">IF(ISNUMBER(SEARCH("",D66)),CONCATENATE("$scope.",D66,"_0_self_self = data.",D66,"_0_self_self;"),"")</f>
        <v/>
      </c>
      <c r="M66" t="str">
        <f t="shared" si="11"/>
        <v>$scope.lodge_front_office_3_2_self_self = data.lodge_front_office_3_2_self_self;</v>
      </c>
      <c r="N66" t="str">
        <f t="shared" ref="N66:N129" si="18">IF(ISNUMBER(SEARCH("",E67)),CONCATENATE("$scope.",E67,"_average = ((data.",E67,"_self_assessor_1 + data.",E67,"_self_assessor_2 + data.",E67,"_self_assessor_3)/3);"),"")</f>
        <v>$scope.lodge_front_office_3_2_average = ((data.lodge_front_office_3_2_self_assessor_1 + data.lodge_front_office_3_2_self_assessor_2 + data.lodge_front_office_3_2_self_assessor_3)/3);</v>
      </c>
      <c r="O66" t="str">
        <f t="shared" si="12"/>
        <v/>
      </c>
      <c r="P66" t="str">
        <f t="shared" si="13"/>
        <v/>
      </c>
      <c r="Q66" t="str">
        <f t="shared" si="14"/>
        <v>$scope.lodge_front_office_3_2_self_assessor_1_not_reconciled = false;NNN$scope.lodge_front_office_3_2_self_assessor_2_not_reconciled = false;NNN$scope.lodge_front_office_3_2_self_assessor_3_not_reconciled = false;NNNif (Math.abs($scope.lodge_front_office_3_2_self_assessor_1 - $scope.lodge_front_office_3_2_self_assessor_2) &gt; reconciliation_line){ $scope.lodge_front_office_3_2_self_assessor_1_not_reconciled = true; $scope.lodge_front_office_3_2_self_assessor_2_not_reconciled = true; $scope.location_not_reconciled = true; }NNNif (Math.abs($scope.lodge_front_office_3_2_self_assessor_1 - $scope.lodge_front_office_3_2_self_assessor_3) &gt; reconciliation_line){ $scope.lodge_front_office_3_2_self_assessor_1_not_reconciled = true; $scope.lodge_front_office_3_2_self_assessor_3_not_reconciled = true; $scope.location_not_reconciled = true; }NNNif (Math.abs($scope.lodge_front_office_3_2_self_assessor_2 - $scope.lodge_front_office_3_2_self_assessor_3) &gt; reconciliation_line){ $scope.lodge_front_office_3_2_self_assessor_2_not_reconciled = true; $scope.lodge_front_office_3_2_self_assessor_3_not_reconciled = true; $scope.location_not_reconciled = true; }NNN</v>
      </c>
    </row>
    <row r="67" spans="1:17" x14ac:dyDescent="0.25">
      <c r="A67" t="s">
        <v>838</v>
      </c>
      <c r="B67" t="s">
        <v>65</v>
      </c>
      <c r="C67" s="3" t="str">
        <f t="shared" si="15"/>
        <v>lodge_front_office_3</v>
      </c>
      <c r="D67" s="4" t="str">
        <f t="shared" ref="D67:D130" si="19">IF(C67&lt;&gt;C68,C67,"")</f>
        <v/>
      </c>
      <c r="E67" s="4" t="str">
        <f t="shared" ref="E67:E130" si="20">IF(A67&lt;&gt;A68,A67,"")</f>
        <v>lodge_front_office_3_2</v>
      </c>
      <c r="F67" s="4" t="str">
        <f t="shared" si="16"/>
        <v>$lodge_front_office_3_2_self_self</v>
      </c>
      <c r="G67" s="4" t="str">
        <f t="shared" ref="G67:G130" si="21">IF(ISNUMBER(SEARCH("",E67)),CONCATENATE("$output['",E67,"_self_self'] = $",E67,"_self_self;"),"")</f>
        <v>$output['lodge_front_office_3_2_self_self'] = $lodge_front_office_3_2_self_self;</v>
      </c>
      <c r="H67" s="4" t="str">
        <f t="shared" ref="H67:H130" si="22">IF(ISNUMBER(SEARCH(C67,E67)),CONCATENATE(H66,"$",E67,"_self_self + "),IF(C67&lt;&gt;C66,"",H66))</f>
        <v xml:space="preserve">$lodge_front_office_3_1_self_self + $lodge_front_office_3_2_self_self + </v>
      </c>
      <c r="I67" s="4" t="str">
        <f t="shared" ref="I67:I130" si="23">IF(ISNUMBER(SEARCH("",D67)),CONCATENATE("$output['",D67,"_0_self_self'] = ",LEFT(H67,LEN(H67)-3),";"),"")</f>
        <v/>
      </c>
      <c r="J67" s="4" t="str">
        <f t="shared" ref="J67:J130" si="24">IF(ISNUMBER(SEARCH("",I67)),I67, IF(AND(ISNUMBER(SEARCH("",I66)),ISNUMBER(SEARCH("",G67))),G67,G68))</f>
        <v/>
      </c>
      <c r="K67" t="str">
        <f t="shared" ref="K67:K130" si="25">IF(ISNUMBER(SEARCH("",E67)),CONCATENATE("$scope.",E67,"_self_self = data.",E67,"_self_self;"),"")</f>
        <v>$scope.lodge_front_office_3_2_self_self = data.lodge_front_office_3_2_self_self;</v>
      </c>
      <c r="L67" t="str">
        <f t="shared" si="17"/>
        <v/>
      </c>
      <c r="M67" t="str">
        <f t="shared" ref="M67:M130" si="26">IF(ISNUMBER(SEARCH("",L67)),L67, IF(AND(ISNUMBER(SEARCH("",L66)),ISNUMBER(SEARCH("",K67))),K67,K68))</f>
        <v/>
      </c>
      <c r="N67" t="str">
        <f t="shared" si="18"/>
        <v/>
      </c>
      <c r="O67" t="str">
        <f t="shared" ref="O67:O130" si="27">IF(ISNUMBER(SEARCH("",D67)),CONCATENATE("$scope.",D67,"_0_average = ((data.",D67,"_0_self_assessor_1 + data.",D67,"_0_self_assessor_2 + data.",D67,"_0_self_assessor_3)/3);"),"")</f>
        <v/>
      </c>
      <c r="P67" t="str">
        <f t="shared" ref="P67:P130" si="28">IF(ISNUMBER(SEARCH("",O67)),O67, IF(AND(ISNUMBER(SEARCH("",O66)),ISNUMBER(SEARCH("",N67))),N67,N68))</f>
        <v>$scope.lodge_front_office_3_3_average = ((data.lodge_front_office_3_3_self_assessor_1 + data.lodge_front_office_3_3_self_assessor_2 + data.lodge_front_office_3_3_self_assessor_3)/3);</v>
      </c>
      <c r="Q67" t="str">
        <f t="shared" ref="Q67:Q130" si="29">IF(ISNUMBER(SEARCH("",E68)),CONCATENATE("$scope.",E68,"_self_assessor_1_not_reconciled = false;NNN$scope.",E68,"_self_assessor_2_not_reconciled = false;NNN$scope.",E68,"_self_assessor_3_not_reconciled = false;NNNif (Math.abs($scope.",E68,"_self_assessor_1 - $scope.",E68,"_self_assessor_2) &gt; reconciliation_line){ $scope.",E68,"_self_assessor_1_not_reconciled = true; $scope.",E68,"_self_assessor_2_not_reconciled = true; $scope.location_not_reconciled = true; }NNNif (Math.abs($scope.",E68,"_self_assessor_1 - $scope.",E68,"_self_assessor_3) &gt; reconciliation_line){ $scope.",E68,"_self_assessor_1_not_reconciled = true; $scope.",E68,"_self_assessor_3_not_reconciled = true; $scope.location_not_reconciled = true; }NNNif (Math.abs($scope.",E68,"_self_assessor_2 - $scope.",E68,"_self_assessor_3) &gt; reconciliation_line){ $scope.",E68,"_self_assessor_2_not_reconciled = true; $scope.",E68,"_self_assessor_3_not_reconciled = true; $scope.location_not_reconciled = true; }NNN"),IF(ISNUMBER(SEARCH("",D67)), CONCATENATE("$scope.", REPLACE(D67,FIND("*",SUBSTITUTE(D67,"_","*",LEN(D67)-LEN(SUBSTITUTE(D67,"_","")))),10,""), "_not_reconciled = false;" ),""))</f>
        <v/>
      </c>
    </row>
    <row r="68" spans="1:17" x14ac:dyDescent="0.25">
      <c r="A68" t="s">
        <v>839</v>
      </c>
      <c r="B68" t="s">
        <v>66</v>
      </c>
      <c r="C68" s="3" t="str">
        <f t="shared" si="15"/>
        <v>lodge_front_office_3</v>
      </c>
      <c r="D68" s="4" t="str">
        <f t="shared" si="19"/>
        <v/>
      </c>
      <c r="E68" s="4" t="str">
        <f t="shared" si="20"/>
        <v/>
      </c>
      <c r="F68" s="4" t="str">
        <f t="shared" si="16"/>
        <v/>
      </c>
      <c r="G68" s="4" t="str">
        <f t="shared" si="21"/>
        <v/>
      </c>
      <c r="H68" s="4" t="str">
        <f t="shared" si="22"/>
        <v xml:space="preserve">$lodge_front_office_3_1_self_self + $lodge_front_office_3_2_self_self + </v>
      </c>
      <c r="I68" s="4" t="str">
        <f t="shared" si="23"/>
        <v/>
      </c>
      <c r="J68" s="4" t="str">
        <f t="shared" si="24"/>
        <v>$output['lodge_front_office_3_3_self_self'] = $lodge_front_office_3_3_self_self;</v>
      </c>
      <c r="K68" t="str">
        <f t="shared" si="25"/>
        <v/>
      </c>
      <c r="L68" t="str">
        <f t="shared" si="17"/>
        <v/>
      </c>
      <c r="M68" t="str">
        <f t="shared" si="26"/>
        <v>$scope.lodge_front_office_3_3_self_self = data.lodge_front_office_3_3_self_self;</v>
      </c>
      <c r="N68" t="str">
        <f t="shared" si="18"/>
        <v>$scope.lodge_front_office_3_3_average = ((data.lodge_front_office_3_3_self_assessor_1 + data.lodge_front_office_3_3_self_assessor_2 + data.lodge_front_office_3_3_self_assessor_3)/3);</v>
      </c>
      <c r="O68" t="str">
        <f t="shared" si="27"/>
        <v/>
      </c>
      <c r="P68" t="str">
        <f t="shared" si="28"/>
        <v/>
      </c>
      <c r="Q68" t="str">
        <f t="shared" si="29"/>
        <v>$scope.lodge_front_office_3_3_self_assessor_1_not_reconciled = false;NNN$scope.lodge_front_office_3_3_self_assessor_2_not_reconciled = false;NNN$scope.lodge_front_office_3_3_self_assessor_3_not_reconciled = false;NNNif (Math.abs($scope.lodge_front_office_3_3_self_assessor_1 - $scope.lodge_front_office_3_3_self_assessor_2) &gt; reconciliation_line){ $scope.lodge_front_office_3_3_self_assessor_1_not_reconciled = true; $scope.lodge_front_office_3_3_self_assessor_2_not_reconciled = true; $scope.location_not_reconciled = true; }NNNif (Math.abs($scope.lodge_front_office_3_3_self_assessor_1 - $scope.lodge_front_office_3_3_self_assessor_3) &gt; reconciliation_line){ $scope.lodge_front_office_3_3_self_assessor_1_not_reconciled = true; $scope.lodge_front_office_3_3_self_assessor_3_not_reconciled = true; $scope.location_not_reconciled = true; }NNNif (Math.abs($scope.lodge_front_office_3_3_self_assessor_2 - $scope.lodge_front_office_3_3_self_assessor_3) &gt; reconciliation_line){ $scope.lodge_front_office_3_3_self_assessor_2_not_reconciled = true; $scope.lodge_front_office_3_3_self_assessor_3_not_reconciled = true; $scope.location_not_reconciled = true; }NNN</v>
      </c>
    </row>
    <row r="69" spans="1:17" x14ac:dyDescent="0.25">
      <c r="A69" t="s">
        <v>839</v>
      </c>
      <c r="B69" t="s">
        <v>67</v>
      </c>
      <c r="C69" s="3" t="str">
        <f t="shared" si="15"/>
        <v>lodge_front_office_3</v>
      </c>
      <c r="D69" s="4" t="str">
        <f t="shared" si="19"/>
        <v/>
      </c>
      <c r="E69" s="4" t="str">
        <f t="shared" si="20"/>
        <v>lodge_front_office_3_3</v>
      </c>
      <c r="F69" s="4" t="str">
        <f t="shared" si="16"/>
        <v>$lodge_front_office_3_3_self_self</v>
      </c>
      <c r="G69" s="4" t="str">
        <f t="shared" si="21"/>
        <v>$output['lodge_front_office_3_3_self_self'] = $lodge_front_office_3_3_self_self;</v>
      </c>
      <c r="H69" s="4" t="str">
        <f t="shared" si="22"/>
        <v xml:space="preserve">$lodge_front_office_3_1_self_self + $lodge_front_office_3_2_self_self + $lodge_front_office_3_3_self_self + </v>
      </c>
      <c r="I69" s="4" t="str">
        <f t="shared" si="23"/>
        <v/>
      </c>
      <c r="J69" s="4" t="str">
        <f t="shared" si="24"/>
        <v/>
      </c>
      <c r="K69" t="str">
        <f t="shared" si="25"/>
        <v>$scope.lodge_front_office_3_3_self_self = data.lodge_front_office_3_3_self_self;</v>
      </c>
      <c r="L69" t="str">
        <f t="shared" si="17"/>
        <v/>
      </c>
      <c r="M69" t="str">
        <f t="shared" si="26"/>
        <v/>
      </c>
      <c r="N69" t="str">
        <f t="shared" si="18"/>
        <v/>
      </c>
      <c r="O69" t="str">
        <f t="shared" si="27"/>
        <v/>
      </c>
      <c r="P69" t="str">
        <f t="shared" si="28"/>
        <v/>
      </c>
      <c r="Q69" t="str">
        <f t="shared" si="29"/>
        <v/>
      </c>
    </row>
    <row r="70" spans="1:17" x14ac:dyDescent="0.25">
      <c r="A70" t="s">
        <v>840</v>
      </c>
      <c r="B70" t="s">
        <v>68</v>
      </c>
      <c r="C70" s="3" t="str">
        <f t="shared" si="15"/>
        <v>lodge_front_office_3</v>
      </c>
      <c r="D70" s="4" t="str">
        <f t="shared" si="19"/>
        <v/>
      </c>
      <c r="E70" s="4" t="str">
        <f t="shared" si="20"/>
        <v/>
      </c>
      <c r="F70" s="4" t="str">
        <f t="shared" si="16"/>
        <v/>
      </c>
      <c r="G70" s="4" t="str">
        <f t="shared" si="21"/>
        <v/>
      </c>
      <c r="H70" s="4" t="str">
        <f t="shared" si="22"/>
        <v xml:space="preserve">$lodge_front_office_3_1_self_self + $lodge_front_office_3_2_self_self + $lodge_front_office_3_3_self_self + </v>
      </c>
      <c r="I70" s="4" t="str">
        <f t="shared" si="23"/>
        <v/>
      </c>
      <c r="J70" s="4" t="str">
        <f t="shared" si="24"/>
        <v/>
      </c>
      <c r="K70" t="str">
        <f t="shared" si="25"/>
        <v/>
      </c>
      <c r="L70" t="str">
        <f t="shared" si="17"/>
        <v/>
      </c>
      <c r="M70" t="str">
        <f t="shared" si="26"/>
        <v/>
      </c>
      <c r="N70" t="str">
        <f t="shared" si="18"/>
        <v/>
      </c>
      <c r="O70" t="str">
        <f t="shared" si="27"/>
        <v/>
      </c>
      <c r="P70" t="str">
        <f t="shared" si="28"/>
        <v/>
      </c>
      <c r="Q70" t="str">
        <f t="shared" si="29"/>
        <v/>
      </c>
    </row>
    <row r="71" spans="1:17" x14ac:dyDescent="0.25">
      <c r="A71" t="s">
        <v>840</v>
      </c>
      <c r="B71" t="s">
        <v>69</v>
      </c>
      <c r="C71" s="3" t="str">
        <f t="shared" si="15"/>
        <v>lodge_front_office_3</v>
      </c>
      <c r="D71" s="4" t="str">
        <f t="shared" si="19"/>
        <v/>
      </c>
      <c r="E71" s="4" t="str">
        <f t="shared" si="20"/>
        <v/>
      </c>
      <c r="F71" s="4" t="str">
        <f t="shared" si="16"/>
        <v/>
      </c>
      <c r="G71" s="4" t="str">
        <f t="shared" si="21"/>
        <v/>
      </c>
      <c r="H71" s="4" t="str">
        <f t="shared" si="22"/>
        <v xml:space="preserve">$lodge_front_office_3_1_self_self + $lodge_front_office_3_2_self_self + $lodge_front_office_3_3_self_self + </v>
      </c>
      <c r="I71" s="4" t="str">
        <f t="shared" si="23"/>
        <v/>
      </c>
      <c r="J71" s="4" t="str">
        <f t="shared" si="24"/>
        <v/>
      </c>
      <c r="K71" t="str">
        <f t="shared" si="25"/>
        <v/>
      </c>
      <c r="L71" t="str">
        <f t="shared" si="17"/>
        <v/>
      </c>
      <c r="M71" t="str">
        <f t="shared" si="26"/>
        <v/>
      </c>
      <c r="N71" t="str">
        <f t="shared" si="18"/>
        <v/>
      </c>
      <c r="O71" t="str">
        <f t="shared" si="27"/>
        <v/>
      </c>
      <c r="P71" t="str">
        <f t="shared" si="28"/>
        <v>$scope.lodge_front_office_3_4_average = ((data.lodge_front_office_3_4_self_assessor_1 + data.lodge_front_office_3_4_self_assessor_2 + data.lodge_front_office_3_4_self_assessor_3)/3);</v>
      </c>
      <c r="Q71" t="str">
        <f t="shared" si="29"/>
        <v/>
      </c>
    </row>
    <row r="72" spans="1:17" x14ac:dyDescent="0.25">
      <c r="A72" t="s">
        <v>840</v>
      </c>
      <c r="B72" t="s">
        <v>70</v>
      </c>
      <c r="C72" s="3" t="str">
        <f t="shared" si="15"/>
        <v>lodge_front_office_3</v>
      </c>
      <c r="D72" s="4" t="str">
        <f t="shared" si="19"/>
        <v/>
      </c>
      <c r="E72" s="4" t="str">
        <f t="shared" si="20"/>
        <v/>
      </c>
      <c r="F72" s="4" t="str">
        <f t="shared" si="16"/>
        <v/>
      </c>
      <c r="G72" s="4" t="str">
        <f t="shared" si="21"/>
        <v/>
      </c>
      <c r="H72" s="4" t="str">
        <f t="shared" si="22"/>
        <v xml:space="preserve">$lodge_front_office_3_1_self_self + $lodge_front_office_3_2_self_self + $lodge_front_office_3_3_self_self + </v>
      </c>
      <c r="I72" s="4" t="str">
        <f t="shared" si="23"/>
        <v/>
      </c>
      <c r="J72" s="4" t="str">
        <f t="shared" si="24"/>
        <v>$output['lodge_front_office_3_4_self_self'] = $lodge_front_office_3_4_self_self;</v>
      </c>
      <c r="K72" t="str">
        <f t="shared" si="25"/>
        <v/>
      </c>
      <c r="L72" t="str">
        <f t="shared" si="17"/>
        <v/>
      </c>
      <c r="M72" t="str">
        <f t="shared" si="26"/>
        <v>$scope.lodge_front_office_3_4_self_self = data.lodge_front_office_3_4_self_self;</v>
      </c>
      <c r="N72" t="str">
        <f t="shared" si="18"/>
        <v>$scope.lodge_front_office_3_4_average = ((data.lodge_front_office_3_4_self_assessor_1 + data.lodge_front_office_3_4_self_assessor_2 + data.lodge_front_office_3_4_self_assessor_3)/3);</v>
      </c>
      <c r="O72" t="str">
        <f t="shared" si="27"/>
        <v/>
      </c>
      <c r="P72" t="str">
        <f t="shared" si="28"/>
        <v/>
      </c>
      <c r="Q72" t="str">
        <f t="shared" si="29"/>
        <v>$scope.lodge_front_office_3_4_self_assessor_1_not_reconciled = false;NNN$scope.lodge_front_office_3_4_self_assessor_2_not_reconciled = false;NNN$scope.lodge_front_office_3_4_self_assessor_3_not_reconciled = false;NNNif (Math.abs($scope.lodge_front_office_3_4_self_assessor_1 - $scope.lodge_front_office_3_4_self_assessor_2) &gt; reconciliation_line){ $scope.lodge_front_office_3_4_self_assessor_1_not_reconciled = true; $scope.lodge_front_office_3_4_self_assessor_2_not_reconciled = true; $scope.location_not_reconciled = true; }NNNif (Math.abs($scope.lodge_front_office_3_4_self_assessor_1 - $scope.lodge_front_office_3_4_self_assessor_3) &gt; reconciliation_line){ $scope.lodge_front_office_3_4_self_assessor_1_not_reconciled = true; $scope.lodge_front_office_3_4_self_assessor_3_not_reconciled = true; $scope.location_not_reconciled = true; }NNNif (Math.abs($scope.lodge_front_office_3_4_self_assessor_2 - $scope.lodge_front_office_3_4_self_assessor_3) &gt; reconciliation_line){ $scope.lodge_front_office_3_4_self_assessor_2_not_reconciled = true; $scope.lodge_front_office_3_4_self_assessor_3_not_reconciled = true; $scope.location_not_reconciled = true; }NNN</v>
      </c>
    </row>
    <row r="73" spans="1:17" x14ac:dyDescent="0.25">
      <c r="A73" t="s">
        <v>840</v>
      </c>
      <c r="B73" t="s">
        <v>71</v>
      </c>
      <c r="C73" s="3" t="str">
        <f t="shared" si="15"/>
        <v>lodge_front_office_3</v>
      </c>
      <c r="D73" s="4" t="str">
        <f t="shared" si="19"/>
        <v/>
      </c>
      <c r="E73" s="4" t="str">
        <f t="shared" si="20"/>
        <v>lodge_front_office_3_4</v>
      </c>
      <c r="F73" s="4" t="str">
        <f t="shared" si="16"/>
        <v>$lodge_front_office_3_4_self_self</v>
      </c>
      <c r="G73" s="4" t="str">
        <f t="shared" si="21"/>
        <v>$output['lodge_front_office_3_4_self_self'] = $lodge_front_office_3_4_self_self;</v>
      </c>
      <c r="H73" s="4" t="str">
        <f t="shared" si="22"/>
        <v xml:space="preserve">$lodge_front_office_3_1_self_self + $lodge_front_office_3_2_self_self + $lodge_front_office_3_3_self_self + $lodge_front_office_3_4_self_self + </v>
      </c>
      <c r="I73" s="4" t="str">
        <f t="shared" si="23"/>
        <v/>
      </c>
      <c r="J73" s="4" t="str">
        <f t="shared" si="24"/>
        <v/>
      </c>
      <c r="K73" t="str">
        <f t="shared" si="25"/>
        <v>$scope.lodge_front_office_3_4_self_self = data.lodge_front_office_3_4_self_self;</v>
      </c>
      <c r="L73" t="str">
        <f t="shared" si="17"/>
        <v/>
      </c>
      <c r="M73" t="str">
        <f t="shared" si="26"/>
        <v/>
      </c>
      <c r="N73" t="str">
        <f t="shared" si="18"/>
        <v/>
      </c>
      <c r="O73" t="str">
        <f t="shared" si="27"/>
        <v/>
      </c>
      <c r="P73" t="str">
        <f t="shared" si="28"/>
        <v/>
      </c>
      <c r="Q73" t="str">
        <f t="shared" si="29"/>
        <v/>
      </c>
    </row>
    <row r="74" spans="1:17" x14ac:dyDescent="0.25">
      <c r="A74" t="s">
        <v>841</v>
      </c>
      <c r="B74" t="s">
        <v>72</v>
      </c>
      <c r="C74" s="3" t="str">
        <f t="shared" si="15"/>
        <v>lodge_front_office_3</v>
      </c>
      <c r="D74" s="4" t="str">
        <f t="shared" si="19"/>
        <v/>
      </c>
      <c r="E74" s="4" t="str">
        <f t="shared" si="20"/>
        <v/>
      </c>
      <c r="F74" s="4" t="str">
        <f t="shared" si="16"/>
        <v/>
      </c>
      <c r="G74" s="4" t="str">
        <f t="shared" si="21"/>
        <v/>
      </c>
      <c r="H74" s="4" t="str">
        <f t="shared" si="22"/>
        <v xml:space="preserve">$lodge_front_office_3_1_self_self + $lodge_front_office_3_2_self_self + $lodge_front_office_3_3_self_self + $lodge_front_office_3_4_self_self + </v>
      </c>
      <c r="I74" s="4" t="str">
        <f t="shared" si="23"/>
        <v/>
      </c>
      <c r="J74" s="4" t="str">
        <f t="shared" si="24"/>
        <v/>
      </c>
      <c r="K74" t="str">
        <f t="shared" si="25"/>
        <v/>
      </c>
      <c r="L74" t="str">
        <f t="shared" si="17"/>
        <v/>
      </c>
      <c r="M74" t="str">
        <f t="shared" si="26"/>
        <v/>
      </c>
      <c r="N74" t="str">
        <f t="shared" si="18"/>
        <v/>
      </c>
      <c r="O74" t="str">
        <f t="shared" si="27"/>
        <v/>
      </c>
      <c r="P74" t="str">
        <f t="shared" si="28"/>
        <v/>
      </c>
      <c r="Q74" t="str">
        <f t="shared" si="29"/>
        <v/>
      </c>
    </row>
    <row r="75" spans="1:17" x14ac:dyDescent="0.25">
      <c r="A75" t="s">
        <v>841</v>
      </c>
      <c r="B75" t="s">
        <v>73</v>
      </c>
      <c r="C75" s="3" t="str">
        <f t="shared" si="15"/>
        <v>lodge_front_office_3</v>
      </c>
      <c r="D75" s="4" t="str">
        <f t="shared" si="19"/>
        <v/>
      </c>
      <c r="E75" s="4" t="str">
        <f t="shared" si="20"/>
        <v/>
      </c>
      <c r="F75" s="4" t="str">
        <f t="shared" si="16"/>
        <v/>
      </c>
      <c r="G75" s="4" t="str">
        <f t="shared" si="21"/>
        <v/>
      </c>
      <c r="H75" s="4" t="str">
        <f t="shared" si="22"/>
        <v xml:space="preserve">$lodge_front_office_3_1_self_self + $lodge_front_office_3_2_self_self + $lodge_front_office_3_3_self_self + $lodge_front_office_3_4_self_self + </v>
      </c>
      <c r="I75" s="4" t="str">
        <f t="shared" si="23"/>
        <v/>
      </c>
      <c r="J75" s="4" t="str">
        <f t="shared" si="24"/>
        <v/>
      </c>
      <c r="K75" t="str">
        <f t="shared" si="25"/>
        <v/>
      </c>
      <c r="L75" t="str">
        <f t="shared" si="17"/>
        <v/>
      </c>
      <c r="M75" t="str">
        <f t="shared" si="26"/>
        <v/>
      </c>
      <c r="N75" t="str">
        <f t="shared" si="18"/>
        <v/>
      </c>
      <c r="O75" t="str">
        <f t="shared" si="27"/>
        <v/>
      </c>
      <c r="P75" t="str">
        <f t="shared" si="28"/>
        <v>$scope.lodge_front_office_3_5_average = ((data.lodge_front_office_3_5_self_assessor_1 + data.lodge_front_office_3_5_self_assessor_2 + data.lodge_front_office_3_5_self_assessor_3)/3);</v>
      </c>
      <c r="Q75" t="str">
        <f t="shared" si="29"/>
        <v/>
      </c>
    </row>
    <row r="76" spans="1:17" x14ac:dyDescent="0.25">
      <c r="A76" t="s">
        <v>841</v>
      </c>
      <c r="B76" t="s">
        <v>74</v>
      </c>
      <c r="C76" s="3" t="str">
        <f t="shared" si="15"/>
        <v>lodge_front_office_3</v>
      </c>
      <c r="D76" s="4" t="str">
        <f t="shared" si="19"/>
        <v/>
      </c>
      <c r="E76" s="4" t="str">
        <f t="shared" si="20"/>
        <v/>
      </c>
      <c r="F76" s="4" t="str">
        <f t="shared" si="16"/>
        <v/>
      </c>
      <c r="G76" s="4" t="str">
        <f t="shared" si="21"/>
        <v/>
      </c>
      <c r="H76" s="4" t="str">
        <f t="shared" si="22"/>
        <v xml:space="preserve">$lodge_front_office_3_1_self_self + $lodge_front_office_3_2_self_self + $lodge_front_office_3_3_self_self + $lodge_front_office_3_4_self_self + </v>
      </c>
      <c r="I76" s="4" t="str">
        <f t="shared" si="23"/>
        <v/>
      </c>
      <c r="J76" s="4" t="str">
        <f t="shared" si="24"/>
        <v>$output['lodge_front_office_3_5_self_self'] = $lodge_front_office_3_5_self_self;</v>
      </c>
      <c r="K76" t="str">
        <f t="shared" si="25"/>
        <v/>
      </c>
      <c r="L76" t="str">
        <f t="shared" si="17"/>
        <v/>
      </c>
      <c r="M76" t="str">
        <f t="shared" si="26"/>
        <v>$scope.lodge_front_office_3_5_self_self = data.lodge_front_office_3_5_self_self;</v>
      </c>
      <c r="N76" t="str">
        <f t="shared" si="18"/>
        <v>$scope.lodge_front_office_3_5_average = ((data.lodge_front_office_3_5_self_assessor_1 + data.lodge_front_office_3_5_self_assessor_2 + data.lodge_front_office_3_5_self_assessor_3)/3);</v>
      </c>
      <c r="O76" t="str">
        <f t="shared" si="27"/>
        <v/>
      </c>
      <c r="P76" t="str">
        <f t="shared" si="28"/>
        <v/>
      </c>
      <c r="Q76" t="str">
        <f t="shared" si="29"/>
        <v>$scope.lodge_front_office_3_5_self_assessor_1_not_reconciled = false;NNN$scope.lodge_front_office_3_5_self_assessor_2_not_reconciled = false;NNN$scope.lodge_front_office_3_5_self_assessor_3_not_reconciled = false;NNNif (Math.abs($scope.lodge_front_office_3_5_self_assessor_1 - $scope.lodge_front_office_3_5_self_assessor_2) &gt; reconciliation_line){ $scope.lodge_front_office_3_5_self_assessor_1_not_reconciled = true; $scope.lodge_front_office_3_5_self_assessor_2_not_reconciled = true; $scope.location_not_reconciled = true; }NNNif (Math.abs($scope.lodge_front_office_3_5_self_assessor_1 - $scope.lodge_front_office_3_5_self_assessor_3) &gt; reconciliation_line){ $scope.lodge_front_office_3_5_self_assessor_1_not_reconciled = true; $scope.lodge_front_office_3_5_self_assessor_3_not_reconciled = true; $scope.location_not_reconciled = true; }NNNif (Math.abs($scope.lodge_front_office_3_5_self_assessor_2 - $scope.lodge_front_office_3_5_self_assessor_3) &gt; reconciliation_line){ $scope.lodge_front_office_3_5_self_assessor_2_not_reconciled = true; $scope.lodge_front_office_3_5_self_assessor_3_not_reconciled = true; $scope.location_not_reconciled = true; }NNN</v>
      </c>
    </row>
    <row r="77" spans="1:17" x14ac:dyDescent="0.25">
      <c r="A77" t="s">
        <v>841</v>
      </c>
      <c r="B77" t="s">
        <v>75</v>
      </c>
      <c r="C77" s="3" t="str">
        <f t="shared" si="15"/>
        <v>lodge_front_office_3</v>
      </c>
      <c r="D77" s="4" t="str">
        <f t="shared" si="19"/>
        <v/>
      </c>
      <c r="E77" s="4" t="str">
        <f t="shared" si="20"/>
        <v>lodge_front_office_3_5</v>
      </c>
      <c r="F77" s="4" t="str">
        <f t="shared" si="16"/>
        <v>$lodge_front_office_3_5_self_self</v>
      </c>
      <c r="G77" s="4" t="str">
        <f t="shared" si="21"/>
        <v>$output['lodge_front_office_3_5_self_self'] = $lodge_front_office_3_5_self_self;</v>
      </c>
      <c r="H77" s="4" t="str">
        <f t="shared" si="22"/>
        <v xml:space="preserve">$lodge_front_office_3_1_self_self + $lodge_front_office_3_2_self_self + $lodge_front_office_3_3_self_self + $lodge_front_office_3_4_self_self + $lodge_front_office_3_5_self_self + </v>
      </c>
      <c r="I77" s="4" t="str">
        <f t="shared" si="23"/>
        <v/>
      </c>
      <c r="J77" s="4" t="str">
        <f t="shared" si="24"/>
        <v/>
      </c>
      <c r="K77" t="str">
        <f t="shared" si="25"/>
        <v>$scope.lodge_front_office_3_5_self_self = data.lodge_front_office_3_5_self_self;</v>
      </c>
      <c r="L77" t="str">
        <f t="shared" si="17"/>
        <v/>
      </c>
      <c r="M77" t="str">
        <f t="shared" si="26"/>
        <v/>
      </c>
      <c r="N77" t="str">
        <f t="shared" si="18"/>
        <v/>
      </c>
      <c r="O77" t="str">
        <f t="shared" si="27"/>
        <v/>
      </c>
      <c r="P77" t="str">
        <f t="shared" si="28"/>
        <v>$scope.lodge_front_office_3_6_average = ((data.lodge_front_office_3_6_self_assessor_1 + data.lodge_front_office_3_6_self_assessor_2 + data.lodge_front_office_3_6_self_assessor_3)/3);</v>
      </c>
      <c r="Q77" t="str">
        <f t="shared" si="29"/>
        <v/>
      </c>
    </row>
    <row r="78" spans="1:17" x14ac:dyDescent="0.25">
      <c r="A78" t="s">
        <v>842</v>
      </c>
      <c r="B78" t="s">
        <v>76</v>
      </c>
      <c r="C78" s="3" t="str">
        <f t="shared" si="15"/>
        <v>lodge_front_office_3</v>
      </c>
      <c r="D78" s="4" t="str">
        <f t="shared" si="19"/>
        <v/>
      </c>
      <c r="E78" s="4" t="str">
        <f t="shared" si="20"/>
        <v/>
      </c>
      <c r="F78" s="4" t="str">
        <f t="shared" si="16"/>
        <v/>
      </c>
      <c r="G78" s="4" t="str">
        <f t="shared" si="21"/>
        <v/>
      </c>
      <c r="H78" s="4" t="str">
        <f t="shared" si="22"/>
        <v xml:space="preserve">$lodge_front_office_3_1_self_self + $lodge_front_office_3_2_self_self + $lodge_front_office_3_3_self_self + $lodge_front_office_3_4_self_self + $lodge_front_office_3_5_self_self + </v>
      </c>
      <c r="I78" s="4" t="str">
        <f t="shared" si="23"/>
        <v/>
      </c>
      <c r="J78" s="4" t="str">
        <f t="shared" si="24"/>
        <v>$output['lodge_front_office_3_6_self_self'] = $lodge_front_office_3_6_self_self;</v>
      </c>
      <c r="K78" t="str">
        <f t="shared" si="25"/>
        <v/>
      </c>
      <c r="L78" t="str">
        <f t="shared" si="17"/>
        <v/>
      </c>
      <c r="M78" t="str">
        <f t="shared" si="26"/>
        <v>$scope.lodge_front_office_3_6_self_self = data.lodge_front_office_3_6_self_self;</v>
      </c>
      <c r="N78" t="str">
        <f t="shared" si="18"/>
        <v>$scope.lodge_front_office_3_6_average = ((data.lodge_front_office_3_6_self_assessor_1 + data.lodge_front_office_3_6_self_assessor_2 + data.lodge_front_office_3_6_self_assessor_3)/3);</v>
      </c>
      <c r="O78" t="str">
        <f t="shared" si="27"/>
        <v/>
      </c>
      <c r="P78" t="str">
        <f t="shared" si="28"/>
        <v/>
      </c>
      <c r="Q78" t="str">
        <f t="shared" si="29"/>
        <v>$scope.lodge_front_office_3_6_self_assessor_1_not_reconciled = false;NNN$scope.lodge_front_office_3_6_self_assessor_2_not_reconciled = false;NNN$scope.lodge_front_office_3_6_self_assessor_3_not_reconciled = false;NNNif (Math.abs($scope.lodge_front_office_3_6_self_assessor_1 - $scope.lodge_front_office_3_6_self_assessor_2) &gt; reconciliation_line){ $scope.lodge_front_office_3_6_self_assessor_1_not_reconciled = true; $scope.lodge_front_office_3_6_self_assessor_2_not_reconciled = true; $scope.location_not_reconciled = true; }NNNif (Math.abs($scope.lodge_front_office_3_6_self_assessor_1 - $scope.lodge_front_office_3_6_self_assessor_3) &gt; reconciliation_line){ $scope.lodge_front_office_3_6_self_assessor_1_not_reconciled = true; $scope.lodge_front_office_3_6_self_assessor_3_not_reconciled = true; $scope.location_not_reconciled = true; }NNNif (Math.abs($scope.lodge_front_office_3_6_self_assessor_2 - $scope.lodge_front_office_3_6_self_assessor_3) &gt; reconciliation_line){ $scope.lodge_front_office_3_6_self_assessor_2_not_reconciled = true; $scope.lodge_front_office_3_6_self_assessor_3_not_reconciled = true; $scope.location_not_reconciled = true; }NNN</v>
      </c>
    </row>
    <row r="79" spans="1:17" x14ac:dyDescent="0.25">
      <c r="A79" t="s">
        <v>842</v>
      </c>
      <c r="B79" t="s">
        <v>77</v>
      </c>
      <c r="C79" s="3" t="str">
        <f t="shared" si="15"/>
        <v>lodge_front_office_3</v>
      </c>
      <c r="D79" s="4" t="str">
        <f t="shared" si="19"/>
        <v/>
      </c>
      <c r="E79" s="4" t="str">
        <f t="shared" si="20"/>
        <v>lodge_front_office_3_6</v>
      </c>
      <c r="F79" s="4" t="str">
        <f t="shared" si="16"/>
        <v>$lodge_front_office_3_6_self_self</v>
      </c>
      <c r="G79" s="4" t="str">
        <f t="shared" si="21"/>
        <v>$output['lodge_front_office_3_6_self_self'] = $lodge_front_office_3_6_self_self;</v>
      </c>
      <c r="H79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</v>
      </c>
      <c r="I79" s="4" t="str">
        <f t="shared" si="23"/>
        <v/>
      </c>
      <c r="J79" s="4" t="str">
        <f t="shared" si="24"/>
        <v/>
      </c>
      <c r="K79" t="str">
        <f t="shared" si="25"/>
        <v>$scope.lodge_front_office_3_6_self_self = data.lodge_front_office_3_6_self_self;</v>
      </c>
      <c r="L79" t="str">
        <f t="shared" si="17"/>
        <v/>
      </c>
      <c r="M79" t="str">
        <f t="shared" si="26"/>
        <v/>
      </c>
      <c r="N79" t="str">
        <f t="shared" si="18"/>
        <v/>
      </c>
      <c r="O79" t="str">
        <f t="shared" si="27"/>
        <v/>
      </c>
      <c r="P79" t="str">
        <f t="shared" si="28"/>
        <v/>
      </c>
      <c r="Q79" t="str">
        <f t="shared" si="29"/>
        <v/>
      </c>
    </row>
    <row r="80" spans="1:17" x14ac:dyDescent="0.25">
      <c r="A80" t="s">
        <v>843</v>
      </c>
      <c r="B80" t="s">
        <v>78</v>
      </c>
      <c r="C80" s="3" t="str">
        <f t="shared" si="15"/>
        <v>lodge_front_office_3</v>
      </c>
      <c r="D80" s="4" t="str">
        <f t="shared" si="19"/>
        <v/>
      </c>
      <c r="E80" s="4" t="str">
        <f t="shared" si="20"/>
        <v/>
      </c>
      <c r="F80" s="4" t="str">
        <f t="shared" si="16"/>
        <v/>
      </c>
      <c r="G80" s="4" t="str">
        <f t="shared" si="21"/>
        <v/>
      </c>
      <c r="H80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</v>
      </c>
      <c r="I80" s="4" t="str">
        <f t="shared" si="23"/>
        <v/>
      </c>
      <c r="J80" s="4" t="str">
        <f t="shared" si="24"/>
        <v/>
      </c>
      <c r="K80" t="str">
        <f t="shared" si="25"/>
        <v/>
      </c>
      <c r="L80" t="str">
        <f t="shared" si="17"/>
        <v/>
      </c>
      <c r="M80" t="str">
        <f t="shared" si="26"/>
        <v/>
      </c>
      <c r="N80" t="str">
        <f t="shared" si="18"/>
        <v/>
      </c>
      <c r="O80" t="str">
        <f t="shared" si="27"/>
        <v/>
      </c>
      <c r="P80" t="str">
        <f t="shared" si="28"/>
        <v>$scope.lodge_front_office_3_7_average = ((data.lodge_front_office_3_7_self_assessor_1 + data.lodge_front_office_3_7_self_assessor_2 + data.lodge_front_office_3_7_self_assessor_3)/3);</v>
      </c>
      <c r="Q80" t="str">
        <f t="shared" si="29"/>
        <v/>
      </c>
    </row>
    <row r="81" spans="1:17" x14ac:dyDescent="0.25">
      <c r="A81" t="s">
        <v>843</v>
      </c>
      <c r="B81" t="s">
        <v>79</v>
      </c>
      <c r="C81" s="3" t="str">
        <f t="shared" si="15"/>
        <v>lodge_front_office_3</v>
      </c>
      <c r="D81" s="4" t="str">
        <f t="shared" si="19"/>
        <v/>
      </c>
      <c r="E81" s="4" t="str">
        <f t="shared" si="20"/>
        <v/>
      </c>
      <c r="F81" s="4" t="str">
        <f t="shared" si="16"/>
        <v/>
      </c>
      <c r="G81" s="4" t="str">
        <f t="shared" si="21"/>
        <v/>
      </c>
      <c r="H81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</v>
      </c>
      <c r="I81" s="4" t="str">
        <f t="shared" si="23"/>
        <v/>
      </c>
      <c r="J81" s="4" t="str">
        <f t="shared" si="24"/>
        <v>$output['lodge_front_office_3_7_self_self'] = $lodge_front_office_3_7_self_self;</v>
      </c>
      <c r="K81" t="str">
        <f t="shared" si="25"/>
        <v/>
      </c>
      <c r="L81" t="str">
        <f t="shared" si="17"/>
        <v/>
      </c>
      <c r="M81" t="str">
        <f t="shared" si="26"/>
        <v>$scope.lodge_front_office_3_7_self_self = data.lodge_front_office_3_7_self_self;</v>
      </c>
      <c r="N81" t="str">
        <f t="shared" si="18"/>
        <v>$scope.lodge_front_office_3_7_average = ((data.lodge_front_office_3_7_self_assessor_1 + data.lodge_front_office_3_7_self_assessor_2 + data.lodge_front_office_3_7_self_assessor_3)/3);</v>
      </c>
      <c r="O81" t="str">
        <f t="shared" si="27"/>
        <v/>
      </c>
      <c r="P81" t="str">
        <f t="shared" si="28"/>
        <v/>
      </c>
      <c r="Q81" t="str">
        <f t="shared" si="29"/>
        <v>$scope.lodge_front_office_3_7_self_assessor_1_not_reconciled = false;NNN$scope.lodge_front_office_3_7_self_assessor_2_not_reconciled = false;NNN$scope.lodge_front_office_3_7_self_assessor_3_not_reconciled = false;NNNif (Math.abs($scope.lodge_front_office_3_7_self_assessor_1 - $scope.lodge_front_office_3_7_self_assessor_2) &gt; reconciliation_line){ $scope.lodge_front_office_3_7_self_assessor_1_not_reconciled = true; $scope.lodge_front_office_3_7_self_assessor_2_not_reconciled = true; $scope.location_not_reconciled = true; }NNNif (Math.abs($scope.lodge_front_office_3_7_self_assessor_1 - $scope.lodge_front_office_3_7_self_assessor_3) &gt; reconciliation_line){ $scope.lodge_front_office_3_7_self_assessor_1_not_reconciled = true; $scope.lodge_front_office_3_7_self_assessor_3_not_reconciled = true; $scope.location_not_reconciled = true; }NNNif (Math.abs($scope.lodge_front_office_3_7_self_assessor_2 - $scope.lodge_front_office_3_7_self_assessor_3) &gt; reconciliation_line){ $scope.lodge_front_office_3_7_self_assessor_2_not_reconciled = true; $scope.lodge_front_office_3_7_self_assessor_3_not_reconciled = true; $scope.location_not_reconciled = true; }NNN</v>
      </c>
    </row>
    <row r="82" spans="1:17" x14ac:dyDescent="0.25">
      <c r="A82" t="s">
        <v>843</v>
      </c>
      <c r="B82" t="s">
        <v>80</v>
      </c>
      <c r="C82" s="3" t="str">
        <f t="shared" si="15"/>
        <v>lodge_front_office_3</v>
      </c>
      <c r="D82" s="4" t="str">
        <f t="shared" si="19"/>
        <v/>
      </c>
      <c r="E82" s="4" t="str">
        <f t="shared" si="20"/>
        <v>lodge_front_office_3_7</v>
      </c>
      <c r="F82" s="4" t="str">
        <f t="shared" si="16"/>
        <v>$lodge_front_office_3_7_self_self</v>
      </c>
      <c r="G82" s="4" t="str">
        <f t="shared" si="21"/>
        <v>$output['lodge_front_office_3_7_self_self'] = $lodge_front_office_3_7_self_self;</v>
      </c>
      <c r="H82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</v>
      </c>
      <c r="I82" s="4" t="str">
        <f t="shared" si="23"/>
        <v/>
      </c>
      <c r="J82" s="4" t="str">
        <f t="shared" si="24"/>
        <v/>
      </c>
      <c r="K82" t="str">
        <f t="shared" si="25"/>
        <v>$scope.lodge_front_office_3_7_self_self = data.lodge_front_office_3_7_self_self;</v>
      </c>
      <c r="L82" t="str">
        <f t="shared" si="17"/>
        <v/>
      </c>
      <c r="M82" t="str">
        <f t="shared" si="26"/>
        <v/>
      </c>
      <c r="N82" t="str">
        <f t="shared" si="18"/>
        <v/>
      </c>
      <c r="O82" t="str">
        <f t="shared" si="27"/>
        <v/>
      </c>
      <c r="P82" t="str">
        <f t="shared" si="28"/>
        <v/>
      </c>
      <c r="Q82" t="str">
        <f t="shared" si="29"/>
        <v/>
      </c>
    </row>
    <row r="83" spans="1:17" x14ac:dyDescent="0.25">
      <c r="A83" t="s">
        <v>844</v>
      </c>
      <c r="B83" t="s">
        <v>81</v>
      </c>
      <c r="C83" s="3" t="str">
        <f t="shared" si="15"/>
        <v>lodge_front_office_3</v>
      </c>
      <c r="D83" s="4" t="str">
        <f t="shared" si="19"/>
        <v/>
      </c>
      <c r="E83" s="4" t="str">
        <f t="shared" si="20"/>
        <v/>
      </c>
      <c r="F83" s="4" t="str">
        <f t="shared" si="16"/>
        <v/>
      </c>
      <c r="G83" s="4" t="str">
        <f t="shared" si="21"/>
        <v/>
      </c>
      <c r="H83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</v>
      </c>
      <c r="I83" s="4" t="str">
        <f t="shared" si="23"/>
        <v/>
      </c>
      <c r="J83" s="4" t="str">
        <f t="shared" si="24"/>
        <v/>
      </c>
      <c r="K83" t="str">
        <f t="shared" si="25"/>
        <v/>
      </c>
      <c r="L83" t="str">
        <f t="shared" si="17"/>
        <v/>
      </c>
      <c r="M83" t="str">
        <f t="shared" si="26"/>
        <v/>
      </c>
      <c r="N83" t="str">
        <f t="shared" si="18"/>
        <v/>
      </c>
      <c r="O83" t="str">
        <f t="shared" si="27"/>
        <v/>
      </c>
      <c r="P83" t="str">
        <f t="shared" si="28"/>
        <v/>
      </c>
      <c r="Q83" t="str">
        <f t="shared" si="29"/>
        <v/>
      </c>
    </row>
    <row r="84" spans="1:17" x14ac:dyDescent="0.25">
      <c r="A84" t="s">
        <v>844</v>
      </c>
      <c r="B84" t="s">
        <v>82</v>
      </c>
      <c r="C84" s="3" t="str">
        <f t="shared" si="15"/>
        <v>lodge_front_office_3</v>
      </c>
      <c r="D84" s="4" t="str">
        <f t="shared" si="19"/>
        <v/>
      </c>
      <c r="E84" s="4" t="str">
        <f t="shared" si="20"/>
        <v/>
      </c>
      <c r="F84" s="4" t="str">
        <f t="shared" si="16"/>
        <v/>
      </c>
      <c r="G84" s="4" t="str">
        <f t="shared" si="21"/>
        <v/>
      </c>
      <c r="H84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</v>
      </c>
      <c r="I84" s="4" t="str">
        <f t="shared" si="23"/>
        <v/>
      </c>
      <c r="J84" s="4" t="str">
        <f t="shared" si="24"/>
        <v/>
      </c>
      <c r="K84" t="str">
        <f t="shared" si="25"/>
        <v/>
      </c>
      <c r="L84" t="str">
        <f t="shared" si="17"/>
        <v/>
      </c>
      <c r="M84" t="str">
        <f t="shared" si="26"/>
        <v/>
      </c>
      <c r="N84" t="str">
        <f t="shared" si="18"/>
        <v/>
      </c>
      <c r="O84" t="str">
        <f t="shared" si="27"/>
        <v/>
      </c>
      <c r="P84" t="str">
        <f t="shared" si="28"/>
        <v/>
      </c>
      <c r="Q84" t="str">
        <f t="shared" si="29"/>
        <v/>
      </c>
    </row>
    <row r="85" spans="1:17" x14ac:dyDescent="0.25">
      <c r="A85" t="s">
        <v>844</v>
      </c>
      <c r="B85" t="s">
        <v>83</v>
      </c>
      <c r="C85" s="3" t="str">
        <f t="shared" si="15"/>
        <v>lodge_front_office_3</v>
      </c>
      <c r="D85" s="4" t="str">
        <f t="shared" si="19"/>
        <v/>
      </c>
      <c r="E85" s="4" t="str">
        <f t="shared" si="20"/>
        <v/>
      </c>
      <c r="F85" s="4" t="str">
        <f t="shared" si="16"/>
        <v/>
      </c>
      <c r="G85" s="4" t="str">
        <f t="shared" si="21"/>
        <v/>
      </c>
      <c r="H85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</v>
      </c>
      <c r="I85" s="4" t="str">
        <f t="shared" si="23"/>
        <v/>
      </c>
      <c r="J85" s="4" t="str">
        <f t="shared" si="24"/>
        <v/>
      </c>
      <c r="K85" t="str">
        <f t="shared" si="25"/>
        <v/>
      </c>
      <c r="L85" t="str">
        <f t="shared" si="17"/>
        <v/>
      </c>
      <c r="M85" t="str">
        <f t="shared" si="26"/>
        <v/>
      </c>
      <c r="N85" t="str">
        <f t="shared" si="18"/>
        <v/>
      </c>
      <c r="O85" t="str">
        <f t="shared" si="27"/>
        <v/>
      </c>
      <c r="P85" t="str">
        <f t="shared" si="28"/>
        <v/>
      </c>
      <c r="Q85" t="str">
        <f t="shared" si="29"/>
        <v/>
      </c>
    </row>
    <row r="86" spans="1:17" x14ac:dyDescent="0.25">
      <c r="A86" t="s">
        <v>844</v>
      </c>
      <c r="B86" t="s">
        <v>84</v>
      </c>
      <c r="C86" s="3" t="str">
        <f t="shared" si="15"/>
        <v>lodge_front_office_3</v>
      </c>
      <c r="D86" s="4" t="str">
        <f t="shared" si="19"/>
        <v/>
      </c>
      <c r="E86" s="4" t="str">
        <f t="shared" si="20"/>
        <v/>
      </c>
      <c r="F86" s="4" t="str">
        <f t="shared" si="16"/>
        <v/>
      </c>
      <c r="G86" s="4" t="str">
        <f t="shared" si="21"/>
        <v/>
      </c>
      <c r="H86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</v>
      </c>
      <c r="I86" s="4" t="str">
        <f t="shared" si="23"/>
        <v/>
      </c>
      <c r="J86" s="4" t="str">
        <f t="shared" si="24"/>
        <v/>
      </c>
      <c r="K86" t="str">
        <f t="shared" si="25"/>
        <v/>
      </c>
      <c r="L86" t="str">
        <f t="shared" si="17"/>
        <v/>
      </c>
      <c r="M86" t="str">
        <f t="shared" si="26"/>
        <v/>
      </c>
      <c r="N86" t="str">
        <f t="shared" si="18"/>
        <v/>
      </c>
      <c r="O86" t="str">
        <f t="shared" si="27"/>
        <v/>
      </c>
      <c r="P86" t="str">
        <f t="shared" si="28"/>
        <v>$scope.lodge_front_office_3_8_average = ((data.lodge_front_office_3_8_self_assessor_1 + data.lodge_front_office_3_8_self_assessor_2 + data.lodge_front_office_3_8_self_assessor_3)/3);</v>
      </c>
      <c r="Q86" t="str">
        <f t="shared" si="29"/>
        <v/>
      </c>
    </row>
    <row r="87" spans="1:17" x14ac:dyDescent="0.25">
      <c r="A87" t="s">
        <v>844</v>
      </c>
      <c r="B87" t="s">
        <v>85</v>
      </c>
      <c r="C87" s="3" t="str">
        <f t="shared" si="15"/>
        <v>lodge_front_office_3</v>
      </c>
      <c r="D87" s="4" t="str">
        <f t="shared" si="19"/>
        <v/>
      </c>
      <c r="E87" s="4" t="str">
        <f t="shared" si="20"/>
        <v/>
      </c>
      <c r="F87" s="4" t="str">
        <f t="shared" si="16"/>
        <v/>
      </c>
      <c r="G87" s="4" t="str">
        <f t="shared" si="21"/>
        <v/>
      </c>
      <c r="H87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</v>
      </c>
      <c r="I87" s="4" t="str">
        <f t="shared" si="23"/>
        <v/>
      </c>
      <c r="J87" s="4" t="str">
        <f t="shared" si="24"/>
        <v>$output['lodge_front_office_3_8_self_self'] = $lodge_front_office_3_8_self_self;</v>
      </c>
      <c r="K87" t="str">
        <f t="shared" si="25"/>
        <v/>
      </c>
      <c r="L87" t="str">
        <f t="shared" si="17"/>
        <v/>
      </c>
      <c r="M87" t="str">
        <f t="shared" si="26"/>
        <v>$scope.lodge_front_office_3_8_self_self = data.lodge_front_office_3_8_self_self;</v>
      </c>
      <c r="N87" t="str">
        <f t="shared" si="18"/>
        <v>$scope.lodge_front_office_3_8_average = ((data.lodge_front_office_3_8_self_assessor_1 + data.lodge_front_office_3_8_self_assessor_2 + data.lodge_front_office_3_8_self_assessor_3)/3);</v>
      </c>
      <c r="O87" t="str">
        <f t="shared" si="27"/>
        <v/>
      </c>
      <c r="P87" t="str">
        <f t="shared" si="28"/>
        <v/>
      </c>
      <c r="Q87" t="str">
        <f t="shared" si="29"/>
        <v>$scope.lodge_front_office_3_8_self_assessor_1_not_reconciled = false;NNN$scope.lodge_front_office_3_8_self_assessor_2_not_reconciled = false;NNN$scope.lodge_front_office_3_8_self_assessor_3_not_reconciled = false;NNNif (Math.abs($scope.lodge_front_office_3_8_self_assessor_1 - $scope.lodge_front_office_3_8_self_assessor_2) &gt; reconciliation_line){ $scope.lodge_front_office_3_8_self_assessor_1_not_reconciled = true; $scope.lodge_front_office_3_8_self_assessor_2_not_reconciled = true; $scope.location_not_reconciled = true; }NNNif (Math.abs($scope.lodge_front_office_3_8_self_assessor_1 - $scope.lodge_front_office_3_8_self_assessor_3) &gt; reconciliation_line){ $scope.lodge_front_office_3_8_self_assessor_1_not_reconciled = true; $scope.lodge_front_office_3_8_self_assessor_3_not_reconciled = true; $scope.location_not_reconciled = true; }NNNif (Math.abs($scope.lodge_front_office_3_8_self_assessor_2 - $scope.lodge_front_office_3_8_self_assessor_3) &gt; reconciliation_line){ $scope.lodge_front_office_3_8_self_assessor_2_not_reconciled = true; $scope.lodge_front_office_3_8_self_assessor_3_not_reconciled = true; $scope.location_not_reconciled = true; }NNN</v>
      </c>
    </row>
    <row r="88" spans="1:17" x14ac:dyDescent="0.25">
      <c r="A88" t="s">
        <v>844</v>
      </c>
      <c r="B88" t="s">
        <v>86</v>
      </c>
      <c r="C88" s="3" t="str">
        <f t="shared" si="15"/>
        <v>lodge_front_office_3</v>
      </c>
      <c r="D88" s="4" t="str">
        <f t="shared" si="19"/>
        <v/>
      </c>
      <c r="E88" s="4" t="str">
        <f t="shared" si="20"/>
        <v>lodge_front_office_3_8</v>
      </c>
      <c r="F88" s="4" t="str">
        <f t="shared" si="16"/>
        <v>$lodge_front_office_3_8_self_self</v>
      </c>
      <c r="G88" s="4" t="str">
        <f t="shared" si="21"/>
        <v>$output['lodge_front_office_3_8_self_self'] = $lodge_front_office_3_8_self_self;</v>
      </c>
      <c r="H88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</v>
      </c>
      <c r="I88" s="4" t="str">
        <f t="shared" si="23"/>
        <v/>
      </c>
      <c r="J88" s="4" t="str">
        <f t="shared" si="24"/>
        <v/>
      </c>
      <c r="K88" t="str">
        <f t="shared" si="25"/>
        <v>$scope.lodge_front_office_3_8_self_self = data.lodge_front_office_3_8_self_self;</v>
      </c>
      <c r="L88" t="str">
        <f t="shared" si="17"/>
        <v/>
      </c>
      <c r="M88" t="str">
        <f t="shared" si="26"/>
        <v/>
      </c>
      <c r="N88" t="str">
        <f t="shared" si="18"/>
        <v/>
      </c>
      <c r="O88" t="str">
        <f t="shared" si="27"/>
        <v/>
      </c>
      <c r="P88" t="str">
        <f t="shared" si="28"/>
        <v/>
      </c>
      <c r="Q88" t="str">
        <f t="shared" si="29"/>
        <v/>
      </c>
    </row>
    <row r="89" spans="1:17" x14ac:dyDescent="0.25">
      <c r="A89" t="s">
        <v>845</v>
      </c>
      <c r="B89" t="s">
        <v>87</v>
      </c>
      <c r="C89" s="3" t="str">
        <f t="shared" si="15"/>
        <v>lodge_front_office_3</v>
      </c>
      <c r="D89" s="4" t="str">
        <f t="shared" si="19"/>
        <v/>
      </c>
      <c r="E89" s="4" t="str">
        <f t="shared" si="20"/>
        <v/>
      </c>
      <c r="F89" s="4" t="str">
        <f t="shared" si="16"/>
        <v/>
      </c>
      <c r="G89" s="4" t="str">
        <f t="shared" si="21"/>
        <v/>
      </c>
      <c r="H89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</v>
      </c>
      <c r="I89" s="4" t="str">
        <f t="shared" si="23"/>
        <v/>
      </c>
      <c r="J89" s="4" t="str">
        <f t="shared" si="24"/>
        <v/>
      </c>
      <c r="K89" t="str">
        <f t="shared" si="25"/>
        <v/>
      </c>
      <c r="L89" t="str">
        <f t="shared" si="17"/>
        <v/>
      </c>
      <c r="M89" t="str">
        <f t="shared" si="26"/>
        <v/>
      </c>
      <c r="N89" t="str">
        <f t="shared" si="18"/>
        <v/>
      </c>
      <c r="O89" t="str">
        <f t="shared" si="27"/>
        <v/>
      </c>
      <c r="P89" t="str">
        <f t="shared" si="28"/>
        <v>$scope.lodge_front_office_3_9_average = ((data.lodge_front_office_3_9_self_assessor_1 + data.lodge_front_office_3_9_self_assessor_2 + data.lodge_front_office_3_9_self_assessor_3)/3);</v>
      </c>
      <c r="Q89" t="str">
        <f t="shared" si="29"/>
        <v/>
      </c>
    </row>
    <row r="90" spans="1:17" x14ac:dyDescent="0.25">
      <c r="A90" t="s">
        <v>845</v>
      </c>
      <c r="B90" t="s">
        <v>88</v>
      </c>
      <c r="C90" s="3" t="str">
        <f t="shared" si="15"/>
        <v>lodge_front_office_3</v>
      </c>
      <c r="D90" s="4" t="str">
        <f t="shared" si="19"/>
        <v/>
      </c>
      <c r="E90" s="4" t="str">
        <f t="shared" si="20"/>
        <v/>
      </c>
      <c r="F90" s="4" t="str">
        <f t="shared" si="16"/>
        <v/>
      </c>
      <c r="G90" s="4" t="str">
        <f t="shared" si="21"/>
        <v/>
      </c>
      <c r="H90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</v>
      </c>
      <c r="I90" s="4" t="str">
        <f t="shared" si="23"/>
        <v/>
      </c>
      <c r="J90" s="4" t="str">
        <f t="shared" si="24"/>
        <v>$output['lodge_front_office_3_9_self_self'] = $lodge_front_office_3_9_self_self;</v>
      </c>
      <c r="K90" t="str">
        <f t="shared" si="25"/>
        <v/>
      </c>
      <c r="L90" t="str">
        <f t="shared" si="17"/>
        <v/>
      </c>
      <c r="M90" t="str">
        <f t="shared" si="26"/>
        <v>$scope.lodge_front_office_3_9_self_self = data.lodge_front_office_3_9_self_self;</v>
      </c>
      <c r="N90" t="str">
        <f t="shared" si="18"/>
        <v>$scope.lodge_front_office_3_9_average = ((data.lodge_front_office_3_9_self_assessor_1 + data.lodge_front_office_3_9_self_assessor_2 + data.lodge_front_office_3_9_self_assessor_3)/3);</v>
      </c>
      <c r="O90" t="str">
        <f t="shared" si="27"/>
        <v/>
      </c>
      <c r="P90" t="str">
        <f t="shared" si="28"/>
        <v/>
      </c>
      <c r="Q90" t="str">
        <f t="shared" si="29"/>
        <v>$scope.lodge_front_office_3_9_self_assessor_1_not_reconciled = false;NNN$scope.lodge_front_office_3_9_self_assessor_2_not_reconciled = false;NNN$scope.lodge_front_office_3_9_self_assessor_3_not_reconciled = false;NNNif (Math.abs($scope.lodge_front_office_3_9_self_assessor_1 - $scope.lodge_front_office_3_9_self_assessor_2) &gt; reconciliation_line){ $scope.lodge_front_office_3_9_self_assessor_1_not_reconciled = true; $scope.lodge_front_office_3_9_self_assessor_2_not_reconciled = true; $scope.location_not_reconciled = true; }NNNif (Math.abs($scope.lodge_front_office_3_9_self_assessor_1 - $scope.lodge_front_office_3_9_self_assessor_3) &gt; reconciliation_line){ $scope.lodge_front_office_3_9_self_assessor_1_not_reconciled = true; $scope.lodge_front_office_3_9_self_assessor_3_not_reconciled = true; $scope.location_not_reconciled = true; }NNNif (Math.abs($scope.lodge_front_office_3_9_self_assessor_2 - $scope.lodge_front_office_3_9_self_assessor_3) &gt; reconciliation_line){ $scope.lodge_front_office_3_9_self_assessor_2_not_reconciled = true; $scope.lodge_front_office_3_9_self_assessor_3_not_reconciled = true; $scope.location_not_reconciled = true; }NNN</v>
      </c>
    </row>
    <row r="91" spans="1:17" x14ac:dyDescent="0.25">
      <c r="A91" t="s">
        <v>845</v>
      </c>
      <c r="B91" t="s">
        <v>89</v>
      </c>
      <c r="C91" s="3" t="str">
        <f t="shared" si="15"/>
        <v>lodge_front_office_3</v>
      </c>
      <c r="D91" s="4" t="str">
        <f t="shared" si="19"/>
        <v>lodge_front_office_3</v>
      </c>
      <c r="E91" s="4" t="str">
        <f t="shared" si="20"/>
        <v>lodge_front_office_3_9</v>
      </c>
      <c r="F91" s="4" t="str">
        <f t="shared" si="16"/>
        <v>$lodge_front_office_3_9_self_self</v>
      </c>
      <c r="G91" s="4" t="str">
        <f t="shared" si="21"/>
        <v>$output['lodge_front_office_3_9_self_self'] = $lodge_front_office_3_9_self_self;</v>
      </c>
      <c r="H91" s="4" t="str">
        <f t="shared" si="22"/>
        <v xml:space="preserve">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$lodge_front_office_3_9_self_self + </v>
      </c>
      <c r="I91" s="4" t="str">
        <f t="shared" si="23"/>
        <v>$output['lodge_front_office_3_0_self_self'] = 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$lodge_front_office_3_9_self_self;</v>
      </c>
      <c r="J91" s="4" t="str">
        <f t="shared" si="24"/>
        <v>$output['lodge_front_office_3_0_self_self'] = $lodge_front_office_3_1_self_self + $lodge_front_office_3_2_self_self + $lodge_front_office_3_3_self_self + $lodge_front_office_3_4_self_self + $lodge_front_office_3_5_self_self + $lodge_front_office_3_6_self_self + $lodge_front_office_3_7_self_self + $lodge_front_office_3_8_self_self + $lodge_front_office_3_9_self_self;</v>
      </c>
      <c r="K91" t="str">
        <f t="shared" si="25"/>
        <v>$scope.lodge_front_office_3_9_self_self = data.lodge_front_office_3_9_self_self;</v>
      </c>
      <c r="L91" t="str">
        <f t="shared" si="17"/>
        <v>$scope.lodge_front_office_3_0_self_self = data.lodge_front_office_3_0_self_self;</v>
      </c>
      <c r="M91" t="str">
        <f t="shared" si="26"/>
        <v>$scope.lodge_front_office_3_0_self_self = data.lodge_front_office_3_0_self_self;</v>
      </c>
      <c r="N91" t="str">
        <f t="shared" si="18"/>
        <v/>
      </c>
      <c r="O91" t="str">
        <f t="shared" si="27"/>
        <v>$scope.lodge_front_office_3_0_average = ((data.lodge_front_office_3_0_self_assessor_1 + data.lodge_front_office_3_0_self_assessor_2 + data.lodge_front_office_3_0_self_assessor_3)/3);</v>
      </c>
      <c r="P91" t="str">
        <f t="shared" si="28"/>
        <v>$scope.lodge_front_office_3_0_average = ((data.lodge_front_office_3_0_self_assessor_1 + data.lodge_front_office_3_0_self_assessor_2 + data.lodge_front_office_3_0_self_assessor_3)/3);</v>
      </c>
      <c r="Q91" t="str">
        <f t="shared" si="29"/>
        <v>$scope.lodge_front_office_not_reconciled = false;</v>
      </c>
    </row>
    <row r="92" spans="1:17" ht="30.75" x14ac:dyDescent="0.25">
      <c r="A92" t="s">
        <v>849</v>
      </c>
      <c r="B92" t="s">
        <v>90</v>
      </c>
      <c r="C92" s="3" t="str">
        <f t="shared" si="15"/>
        <v>lodge_lobby_lounge_other_public_areas_4</v>
      </c>
      <c r="D92" s="4" t="str">
        <f t="shared" si="19"/>
        <v/>
      </c>
      <c r="E92" s="4" t="str">
        <f t="shared" si="20"/>
        <v/>
      </c>
      <c r="F92" s="4" t="str">
        <f t="shared" si="16"/>
        <v/>
      </c>
      <c r="G92" s="4" t="str">
        <f t="shared" si="21"/>
        <v/>
      </c>
      <c r="H92" s="4" t="str">
        <f t="shared" si="22"/>
        <v/>
      </c>
      <c r="I92" s="4" t="str">
        <f t="shared" si="23"/>
        <v/>
      </c>
      <c r="J92" s="4" t="str">
        <f t="shared" si="24"/>
        <v/>
      </c>
      <c r="K92" t="str">
        <f t="shared" si="25"/>
        <v/>
      </c>
      <c r="L92" t="str">
        <f t="shared" si="17"/>
        <v/>
      </c>
      <c r="M92" t="str">
        <f t="shared" si="26"/>
        <v/>
      </c>
      <c r="N92" t="str">
        <f t="shared" si="18"/>
        <v/>
      </c>
      <c r="O92" t="str">
        <f t="shared" si="27"/>
        <v/>
      </c>
      <c r="P92" t="str">
        <f t="shared" si="28"/>
        <v/>
      </c>
      <c r="Q92" t="str">
        <f t="shared" si="29"/>
        <v/>
      </c>
    </row>
    <row r="93" spans="1:17" ht="30.75" x14ac:dyDescent="0.25">
      <c r="A93" t="s">
        <v>849</v>
      </c>
      <c r="B93" t="s">
        <v>91</v>
      </c>
      <c r="C93" s="3" t="str">
        <f t="shared" si="15"/>
        <v>lodge_lobby_lounge_other_public_areas_4</v>
      </c>
      <c r="D93" s="4" t="str">
        <f t="shared" si="19"/>
        <v/>
      </c>
      <c r="E93" s="4" t="str">
        <f t="shared" si="20"/>
        <v/>
      </c>
      <c r="F93" s="4" t="str">
        <f t="shared" si="16"/>
        <v/>
      </c>
      <c r="G93" s="4" t="str">
        <f t="shared" si="21"/>
        <v/>
      </c>
      <c r="H93" s="4" t="str">
        <f t="shared" si="22"/>
        <v/>
      </c>
      <c r="I93" s="4" t="str">
        <f t="shared" si="23"/>
        <v/>
      </c>
      <c r="J93" s="4" t="str">
        <f t="shared" si="24"/>
        <v/>
      </c>
      <c r="K93" t="str">
        <f t="shared" si="25"/>
        <v/>
      </c>
      <c r="L93" t="str">
        <f t="shared" si="17"/>
        <v/>
      </c>
      <c r="M93" t="str">
        <f t="shared" si="26"/>
        <v/>
      </c>
      <c r="N93" t="str">
        <f t="shared" si="18"/>
        <v/>
      </c>
      <c r="O93" t="str">
        <f t="shared" si="27"/>
        <v/>
      </c>
      <c r="P93" t="str">
        <f t="shared" si="28"/>
        <v/>
      </c>
      <c r="Q93" t="str">
        <f t="shared" si="29"/>
        <v/>
      </c>
    </row>
    <row r="94" spans="1:17" ht="30.75" x14ac:dyDescent="0.25">
      <c r="A94" t="s">
        <v>849</v>
      </c>
      <c r="B94" t="s">
        <v>92</v>
      </c>
      <c r="C94" s="3" t="str">
        <f t="shared" si="15"/>
        <v>lodge_lobby_lounge_other_public_areas_4</v>
      </c>
      <c r="D94" s="4" t="str">
        <f t="shared" si="19"/>
        <v/>
      </c>
      <c r="E94" s="4" t="str">
        <f t="shared" si="20"/>
        <v/>
      </c>
      <c r="F94" s="4" t="str">
        <f t="shared" si="16"/>
        <v/>
      </c>
      <c r="G94" s="4" t="str">
        <f t="shared" si="21"/>
        <v/>
      </c>
      <c r="H94" s="4" t="str">
        <f t="shared" si="22"/>
        <v/>
      </c>
      <c r="I94" s="4" t="str">
        <f t="shared" si="23"/>
        <v/>
      </c>
      <c r="J94" s="4" t="str">
        <f t="shared" si="24"/>
        <v/>
      </c>
      <c r="K94" t="str">
        <f t="shared" si="25"/>
        <v/>
      </c>
      <c r="L94" t="str">
        <f t="shared" si="17"/>
        <v/>
      </c>
      <c r="M94" t="str">
        <f t="shared" si="26"/>
        <v/>
      </c>
      <c r="N94" t="str">
        <f t="shared" si="18"/>
        <v/>
      </c>
      <c r="O94" t="str">
        <f t="shared" si="27"/>
        <v/>
      </c>
      <c r="P94" t="str">
        <f t="shared" si="28"/>
        <v/>
      </c>
      <c r="Q94" t="str">
        <f t="shared" si="29"/>
        <v/>
      </c>
    </row>
    <row r="95" spans="1:17" ht="30.75" x14ac:dyDescent="0.25">
      <c r="A95" t="s">
        <v>849</v>
      </c>
      <c r="B95" t="s">
        <v>93</v>
      </c>
      <c r="C95" s="3" t="str">
        <f t="shared" si="15"/>
        <v>lodge_lobby_lounge_other_public_areas_4</v>
      </c>
      <c r="D95" s="4" t="str">
        <f t="shared" si="19"/>
        <v/>
      </c>
      <c r="E95" s="4" t="str">
        <f t="shared" si="20"/>
        <v/>
      </c>
      <c r="F95" s="4" t="str">
        <f t="shared" si="16"/>
        <v/>
      </c>
      <c r="G95" s="4" t="str">
        <f t="shared" si="21"/>
        <v/>
      </c>
      <c r="H95" s="4" t="str">
        <f t="shared" si="22"/>
        <v/>
      </c>
      <c r="I95" s="4" t="str">
        <f t="shared" si="23"/>
        <v/>
      </c>
      <c r="J95" s="4" t="str">
        <f t="shared" si="24"/>
        <v/>
      </c>
      <c r="K95" t="str">
        <f t="shared" si="25"/>
        <v/>
      </c>
      <c r="L95" t="str">
        <f t="shared" si="17"/>
        <v/>
      </c>
      <c r="M95" t="str">
        <f t="shared" si="26"/>
        <v/>
      </c>
      <c r="N95" t="str">
        <f t="shared" si="18"/>
        <v/>
      </c>
      <c r="O95" t="str">
        <f t="shared" si="27"/>
        <v/>
      </c>
      <c r="P95" t="str">
        <f t="shared" si="28"/>
        <v/>
      </c>
      <c r="Q95" t="str">
        <f t="shared" si="29"/>
        <v/>
      </c>
    </row>
    <row r="96" spans="1:17" ht="30.75" x14ac:dyDescent="0.25">
      <c r="A96" t="s">
        <v>849</v>
      </c>
      <c r="B96" t="s">
        <v>94</v>
      </c>
      <c r="C96" s="3" t="str">
        <f t="shared" si="15"/>
        <v>lodge_lobby_lounge_other_public_areas_4</v>
      </c>
      <c r="D96" s="4" t="str">
        <f t="shared" si="19"/>
        <v/>
      </c>
      <c r="E96" s="4" t="str">
        <f t="shared" si="20"/>
        <v/>
      </c>
      <c r="F96" s="4" t="str">
        <f t="shared" si="16"/>
        <v/>
      </c>
      <c r="G96" s="4" t="str">
        <f t="shared" si="21"/>
        <v/>
      </c>
      <c r="H96" s="4" t="str">
        <f t="shared" si="22"/>
        <v/>
      </c>
      <c r="I96" s="4" t="str">
        <f t="shared" si="23"/>
        <v/>
      </c>
      <c r="J96" s="4" t="str">
        <f t="shared" si="24"/>
        <v/>
      </c>
      <c r="K96" t="str">
        <f t="shared" si="25"/>
        <v/>
      </c>
      <c r="L96" t="str">
        <f t="shared" si="17"/>
        <v/>
      </c>
      <c r="M96" t="str">
        <f t="shared" si="26"/>
        <v/>
      </c>
      <c r="N96" t="str">
        <f t="shared" si="18"/>
        <v/>
      </c>
      <c r="O96" t="str">
        <f t="shared" si="27"/>
        <v/>
      </c>
      <c r="P96" t="str">
        <f t="shared" si="28"/>
        <v>$scope.lodge_lobby_lounge_other_public_areas_4_1_average = ((data.lodge_lobby_lounge_other_public_areas_4_1_self_assessor_1 + data.lodge_lobby_lounge_other_public_areas_4_1_self_assessor_2 + data.lodge_lobby_lounge_other_public_areas_4_1_self_assessor_3)/3);</v>
      </c>
      <c r="Q96" t="str">
        <f t="shared" si="29"/>
        <v/>
      </c>
    </row>
    <row r="97" spans="1:17" ht="30.75" x14ac:dyDescent="0.25">
      <c r="A97" t="s">
        <v>849</v>
      </c>
      <c r="B97" t="s">
        <v>95</v>
      </c>
      <c r="C97" s="3" t="str">
        <f t="shared" si="15"/>
        <v>lodge_lobby_lounge_other_public_areas_4</v>
      </c>
      <c r="D97" s="4" t="str">
        <f t="shared" si="19"/>
        <v/>
      </c>
      <c r="E97" s="4" t="str">
        <f t="shared" si="20"/>
        <v/>
      </c>
      <c r="F97" s="4" t="str">
        <f t="shared" si="16"/>
        <v/>
      </c>
      <c r="G97" s="4" t="str">
        <f t="shared" si="21"/>
        <v/>
      </c>
      <c r="H97" s="4" t="str">
        <f t="shared" si="22"/>
        <v/>
      </c>
      <c r="I97" s="4" t="str">
        <f t="shared" si="23"/>
        <v/>
      </c>
      <c r="J97" s="4" t="str">
        <f t="shared" si="24"/>
        <v>$output['lodge_lobby_lounge_other_public_areas_4_1_self_self'] = $lodge_lobby_lounge_other_public_areas_4_1_self_self;</v>
      </c>
      <c r="K97" t="str">
        <f t="shared" si="25"/>
        <v/>
      </c>
      <c r="L97" t="str">
        <f t="shared" si="17"/>
        <v/>
      </c>
      <c r="M97" t="str">
        <f t="shared" si="26"/>
        <v>$scope.lodge_lobby_lounge_other_public_areas_4_1_self_self = data.lodge_lobby_lounge_other_public_areas_4_1_self_self;</v>
      </c>
      <c r="N97" t="str">
        <f t="shared" si="18"/>
        <v>$scope.lodge_lobby_lounge_other_public_areas_4_1_average = ((data.lodge_lobby_lounge_other_public_areas_4_1_self_assessor_1 + data.lodge_lobby_lounge_other_public_areas_4_1_self_assessor_2 + data.lodge_lobby_lounge_other_public_areas_4_1_self_assessor_3)/3);</v>
      </c>
      <c r="O97" t="str">
        <f t="shared" si="27"/>
        <v/>
      </c>
      <c r="P97" t="str">
        <f t="shared" si="28"/>
        <v>$scope.lodge_lobby_lounge_other_public_areas_4_2_average = ((data.lodge_lobby_lounge_other_public_areas_4_2_self_assessor_1 + data.lodge_lobby_lounge_other_public_areas_4_2_self_assessor_2 + data.lodge_lobby_lounge_other_public_areas_4_2_self_assessor_3)/3);</v>
      </c>
      <c r="Q97" t="str">
        <f t="shared" si="29"/>
        <v>$scope.lodge_lobby_lounge_other_public_areas_4_1_self_assessor_1_not_reconciled = false;NNN$scope.lodge_lobby_lounge_other_public_areas_4_1_self_assessor_2_not_reconciled = false;NNN$scope.lodge_lobby_lounge_other_public_areas_4_1_self_assessor_3_not_reconciled = false;NNNif (Math.abs($scope.lodge_lobby_lounge_other_public_areas_4_1_self_assessor_1 - $scope.lodge_lobby_lounge_other_public_areas_4_1_self_assessor_2) &gt; reconciliation_line){ $scope.lodge_lobby_lounge_other_public_areas_4_1_self_assessor_1_not_reconciled = true; $scope.lodge_lobby_lounge_other_public_areas_4_1_self_assessor_2_not_reconciled = true; $scope.location_not_reconciled = true; }NNNif (Math.abs($scope.lodge_lobby_lounge_other_public_areas_4_1_self_assessor_1 - $scope.lodge_lobby_lounge_other_public_areas_4_1_self_assessor_3) &gt; reconciliation_line){ $scope.lodge_lobby_lounge_other_public_areas_4_1_self_assessor_1_not_reconciled = true; $scope.lodge_lobby_lounge_other_public_areas_4_1_self_assessor_3_not_reconciled = true; $scope.location_not_reconciled = true; }NNNif (Math.abs($scope.lodge_lobby_lounge_other_public_areas_4_1_self_assessor_2 - $scope.lodge_lobby_lounge_other_public_areas_4_1_self_assessor_3) &gt; reconciliation_line){ $scope.lodge_lobby_lounge_other_public_areas_4_1_self_assessor_2_not_reconciled = true; $scope.lodge_lobby_lounge_other_public_areas_4_1_self_assessor_3_not_reconciled = true; $scope.location_not_reconciled = true; }NNN</v>
      </c>
    </row>
    <row r="98" spans="1:17" ht="30.75" x14ac:dyDescent="0.25">
      <c r="A98" t="s">
        <v>849</v>
      </c>
      <c r="B98" t="s">
        <v>96</v>
      </c>
      <c r="C98" s="3" t="str">
        <f t="shared" si="15"/>
        <v>lodge_lobby_lounge_other_public_areas_4</v>
      </c>
      <c r="D98" s="4" t="str">
        <f t="shared" si="19"/>
        <v/>
      </c>
      <c r="E98" s="4" t="str">
        <f t="shared" si="20"/>
        <v>lodge_lobby_lounge_other_public_areas_4_1</v>
      </c>
      <c r="F98" s="4" t="str">
        <f t="shared" si="16"/>
        <v>$lodge_lobby_lounge_other_public_areas_4_1_self_self</v>
      </c>
      <c r="G98" s="4" t="str">
        <f t="shared" si="21"/>
        <v>$output['lodge_lobby_lounge_other_public_areas_4_1_self_self'] = $lodge_lobby_lounge_other_public_areas_4_1_self_self;</v>
      </c>
      <c r="H98" s="4" t="str">
        <f t="shared" si="22"/>
        <v xml:space="preserve">$lodge_lobby_lounge_other_public_areas_4_1_self_self + </v>
      </c>
      <c r="I98" s="4" t="str">
        <f t="shared" si="23"/>
        <v/>
      </c>
      <c r="J98" s="4" t="str">
        <f t="shared" si="24"/>
        <v>$output['lodge_lobby_lounge_other_public_areas_4_2_self_self'] = $lodge_lobby_lounge_other_public_areas_4_2_self_self;</v>
      </c>
      <c r="K98" t="str">
        <f t="shared" si="25"/>
        <v>$scope.lodge_lobby_lounge_other_public_areas_4_1_self_self = data.lodge_lobby_lounge_other_public_areas_4_1_self_self;</v>
      </c>
      <c r="L98" t="str">
        <f t="shared" si="17"/>
        <v/>
      </c>
      <c r="M98" t="str">
        <f t="shared" si="26"/>
        <v>$scope.lodge_lobby_lounge_other_public_areas_4_2_self_self = data.lodge_lobby_lounge_other_public_areas_4_2_self_self;</v>
      </c>
      <c r="N98" t="str">
        <f t="shared" si="18"/>
        <v>$scope.lodge_lobby_lounge_other_public_areas_4_2_average = ((data.lodge_lobby_lounge_other_public_areas_4_2_self_assessor_1 + data.lodge_lobby_lounge_other_public_areas_4_2_self_assessor_2 + data.lodge_lobby_lounge_other_public_areas_4_2_self_assessor_3)/3);</v>
      </c>
      <c r="O98" t="str">
        <f t="shared" si="27"/>
        <v/>
      </c>
      <c r="P98" t="str">
        <f t="shared" si="28"/>
        <v/>
      </c>
      <c r="Q98" t="str">
        <f t="shared" si="29"/>
        <v>$scope.lodge_lobby_lounge_other_public_areas_4_2_self_assessor_1_not_reconciled = false;NNN$scope.lodge_lobby_lounge_other_public_areas_4_2_self_assessor_2_not_reconciled = false;NNN$scope.lodge_lobby_lounge_other_public_areas_4_2_self_assessor_3_not_reconciled = false;NNNif (Math.abs($scope.lodge_lobby_lounge_other_public_areas_4_2_self_assessor_1 - $scope.lodge_lobby_lounge_other_public_areas_4_2_self_assessor_2) &gt; reconciliation_line){ $scope.lodge_lobby_lounge_other_public_areas_4_2_self_assessor_1_not_reconciled = true; $scope.lodge_lobby_lounge_other_public_areas_4_2_self_assessor_2_not_reconciled = true; $scope.location_not_reconciled = true; }NNNif (Math.abs($scope.lodge_lobby_lounge_other_public_areas_4_2_self_assessor_1 - $scope.lodge_lobby_lounge_other_public_areas_4_2_self_assessor_3) &gt; reconciliation_line){ $scope.lodge_lobby_lounge_other_public_areas_4_2_self_assessor_1_not_reconciled = true; $scope.lodge_lobby_lounge_other_public_areas_4_2_self_assessor_3_not_reconciled = true; $scope.location_not_reconciled = true; }NNNif (Math.abs($scope.lodge_lobby_lounge_other_public_areas_4_2_self_assessor_2 - $scope.lodge_lobby_lounge_other_public_areas_4_2_self_assessor_3) &gt; reconciliation_line){ $scope.lodge_lobby_lounge_other_public_areas_4_2_self_assessor_2_not_reconciled = true; $scope.lodge_lobby_lounge_other_public_areas_4_2_self_assessor_3_not_reconciled = true; $scope.location_not_reconciled = true; }NNN</v>
      </c>
    </row>
    <row r="99" spans="1:17" ht="30.75" x14ac:dyDescent="0.25">
      <c r="A99" t="s">
        <v>850</v>
      </c>
      <c r="B99" t="s">
        <v>97</v>
      </c>
      <c r="C99" s="3" t="str">
        <f t="shared" si="15"/>
        <v>lodge_lobby_lounge_other_public_areas_4</v>
      </c>
      <c r="D99" s="4" t="str">
        <f t="shared" si="19"/>
        <v/>
      </c>
      <c r="E99" s="4" t="str">
        <f t="shared" si="20"/>
        <v>lodge_lobby_lounge_other_public_areas_4_2</v>
      </c>
      <c r="F99" s="4" t="str">
        <f t="shared" si="16"/>
        <v>$lodge_lobby_lounge_other_public_areas_4_2_self_self</v>
      </c>
      <c r="G99" s="4" t="str">
        <f t="shared" si="21"/>
        <v>$output['lodge_lobby_lounge_other_public_areas_4_2_self_self'] = $lodge_lobby_lounge_other_public_areas_4_2_self_self;</v>
      </c>
      <c r="H99" s="4" t="str">
        <f t="shared" si="22"/>
        <v xml:space="preserve">$lodge_lobby_lounge_other_public_areas_4_1_self_self + $lodge_lobby_lounge_other_public_areas_4_2_self_self + </v>
      </c>
      <c r="I99" s="4" t="str">
        <f t="shared" si="23"/>
        <v/>
      </c>
      <c r="J99" s="4" t="str">
        <f t="shared" si="24"/>
        <v/>
      </c>
      <c r="K99" t="str">
        <f t="shared" si="25"/>
        <v>$scope.lodge_lobby_lounge_other_public_areas_4_2_self_self = data.lodge_lobby_lounge_other_public_areas_4_2_self_self;</v>
      </c>
      <c r="L99" t="str">
        <f t="shared" si="17"/>
        <v/>
      </c>
      <c r="M99" t="str">
        <f t="shared" si="26"/>
        <v/>
      </c>
      <c r="N99" t="str">
        <f t="shared" si="18"/>
        <v/>
      </c>
      <c r="O99" t="str">
        <f t="shared" si="27"/>
        <v/>
      </c>
      <c r="P99" t="str">
        <f t="shared" si="28"/>
        <v/>
      </c>
      <c r="Q99" t="str">
        <f t="shared" si="29"/>
        <v/>
      </c>
    </row>
    <row r="100" spans="1:17" ht="30.75" x14ac:dyDescent="0.25">
      <c r="A100" t="s">
        <v>851</v>
      </c>
      <c r="B100" t="s">
        <v>98</v>
      </c>
      <c r="C100" s="3" t="str">
        <f t="shared" si="15"/>
        <v>lodge_lobby_lounge_other_public_areas_4</v>
      </c>
      <c r="D100" s="4" t="str">
        <f t="shared" si="19"/>
        <v/>
      </c>
      <c r="E100" s="4" t="str">
        <f t="shared" si="20"/>
        <v/>
      </c>
      <c r="F100" s="4" t="str">
        <f t="shared" si="16"/>
        <v/>
      </c>
      <c r="G100" s="4" t="str">
        <f t="shared" si="21"/>
        <v/>
      </c>
      <c r="H100" s="4" t="str">
        <f t="shared" si="22"/>
        <v xml:space="preserve">$lodge_lobby_lounge_other_public_areas_4_1_self_self + $lodge_lobby_lounge_other_public_areas_4_2_self_self + </v>
      </c>
      <c r="I100" s="4" t="str">
        <f t="shared" si="23"/>
        <v/>
      </c>
      <c r="J100" s="4" t="str">
        <f t="shared" si="24"/>
        <v/>
      </c>
      <c r="K100" t="str">
        <f t="shared" si="25"/>
        <v/>
      </c>
      <c r="L100" t="str">
        <f t="shared" si="17"/>
        <v/>
      </c>
      <c r="M100" t="str">
        <f t="shared" si="26"/>
        <v/>
      </c>
      <c r="N100" t="str">
        <f t="shared" si="18"/>
        <v/>
      </c>
      <c r="O100" t="str">
        <f t="shared" si="27"/>
        <v/>
      </c>
      <c r="P100" t="str">
        <f t="shared" si="28"/>
        <v/>
      </c>
      <c r="Q100" t="str">
        <f t="shared" si="29"/>
        <v/>
      </c>
    </row>
    <row r="101" spans="1:17" ht="30.75" x14ac:dyDescent="0.25">
      <c r="A101" t="s">
        <v>851</v>
      </c>
      <c r="B101" t="s">
        <v>99</v>
      </c>
      <c r="C101" s="3" t="str">
        <f t="shared" si="15"/>
        <v>lodge_lobby_lounge_other_public_areas_4</v>
      </c>
      <c r="D101" s="4" t="str">
        <f t="shared" si="19"/>
        <v/>
      </c>
      <c r="E101" s="4" t="str">
        <f t="shared" si="20"/>
        <v/>
      </c>
      <c r="F101" s="4" t="str">
        <f t="shared" si="16"/>
        <v/>
      </c>
      <c r="G101" s="4" t="str">
        <f t="shared" si="21"/>
        <v/>
      </c>
      <c r="H101" s="4" t="str">
        <f t="shared" si="22"/>
        <v xml:space="preserve">$lodge_lobby_lounge_other_public_areas_4_1_self_self + $lodge_lobby_lounge_other_public_areas_4_2_self_self + </v>
      </c>
      <c r="I101" s="4" t="str">
        <f t="shared" si="23"/>
        <v/>
      </c>
      <c r="J101" s="4" t="str">
        <f t="shared" si="24"/>
        <v/>
      </c>
      <c r="K101" t="str">
        <f t="shared" si="25"/>
        <v/>
      </c>
      <c r="L101" t="str">
        <f t="shared" si="17"/>
        <v/>
      </c>
      <c r="M101" t="str">
        <f t="shared" si="26"/>
        <v/>
      </c>
      <c r="N101" t="str">
        <f t="shared" si="18"/>
        <v/>
      </c>
      <c r="O101" t="str">
        <f t="shared" si="27"/>
        <v/>
      </c>
      <c r="P101" t="str">
        <f t="shared" si="28"/>
        <v/>
      </c>
      <c r="Q101" t="str">
        <f t="shared" si="29"/>
        <v/>
      </c>
    </row>
    <row r="102" spans="1:17" ht="30.75" x14ac:dyDescent="0.25">
      <c r="A102" t="s">
        <v>851</v>
      </c>
      <c r="B102" t="s">
        <v>100</v>
      </c>
      <c r="C102" s="3" t="str">
        <f t="shared" si="15"/>
        <v>lodge_lobby_lounge_other_public_areas_4</v>
      </c>
      <c r="D102" s="4" t="str">
        <f t="shared" si="19"/>
        <v/>
      </c>
      <c r="E102" s="4" t="str">
        <f t="shared" si="20"/>
        <v/>
      </c>
      <c r="F102" s="4" t="str">
        <f t="shared" si="16"/>
        <v/>
      </c>
      <c r="G102" s="4" t="str">
        <f t="shared" si="21"/>
        <v/>
      </c>
      <c r="H102" s="4" t="str">
        <f t="shared" si="22"/>
        <v xml:space="preserve">$lodge_lobby_lounge_other_public_areas_4_1_self_self + $lodge_lobby_lounge_other_public_areas_4_2_self_self + </v>
      </c>
      <c r="I102" s="4" t="str">
        <f t="shared" si="23"/>
        <v/>
      </c>
      <c r="J102" s="4" t="str">
        <f t="shared" si="24"/>
        <v/>
      </c>
      <c r="K102" t="str">
        <f t="shared" si="25"/>
        <v/>
      </c>
      <c r="L102" t="str">
        <f t="shared" si="17"/>
        <v/>
      </c>
      <c r="M102" t="str">
        <f t="shared" si="26"/>
        <v/>
      </c>
      <c r="N102" t="str">
        <f t="shared" si="18"/>
        <v/>
      </c>
      <c r="O102" t="str">
        <f t="shared" si="27"/>
        <v/>
      </c>
      <c r="P102" t="str">
        <f t="shared" si="28"/>
        <v/>
      </c>
      <c r="Q102" t="str">
        <f t="shared" si="29"/>
        <v/>
      </c>
    </row>
    <row r="103" spans="1:17" ht="30.75" x14ac:dyDescent="0.25">
      <c r="A103" t="s">
        <v>851</v>
      </c>
      <c r="B103" t="s">
        <v>101</v>
      </c>
      <c r="C103" s="3" t="str">
        <f t="shared" si="15"/>
        <v>lodge_lobby_lounge_other_public_areas_4</v>
      </c>
      <c r="D103" s="4" t="str">
        <f t="shared" si="19"/>
        <v/>
      </c>
      <c r="E103" s="4" t="str">
        <f t="shared" si="20"/>
        <v/>
      </c>
      <c r="F103" s="4" t="str">
        <f t="shared" si="16"/>
        <v/>
      </c>
      <c r="G103" s="4" t="str">
        <f t="shared" si="21"/>
        <v/>
      </c>
      <c r="H103" s="4" t="str">
        <f t="shared" si="22"/>
        <v xml:space="preserve">$lodge_lobby_lounge_other_public_areas_4_1_self_self + $lodge_lobby_lounge_other_public_areas_4_2_self_self + </v>
      </c>
      <c r="I103" s="4" t="str">
        <f t="shared" si="23"/>
        <v/>
      </c>
      <c r="J103" s="4" t="str">
        <f t="shared" si="24"/>
        <v/>
      </c>
      <c r="K103" t="str">
        <f t="shared" si="25"/>
        <v/>
      </c>
      <c r="L103" t="str">
        <f t="shared" si="17"/>
        <v/>
      </c>
      <c r="M103" t="str">
        <f t="shared" si="26"/>
        <v/>
      </c>
      <c r="N103" t="str">
        <f t="shared" si="18"/>
        <v/>
      </c>
      <c r="O103" t="str">
        <f t="shared" si="27"/>
        <v/>
      </c>
      <c r="P103" t="str">
        <f t="shared" si="28"/>
        <v>$scope.lodge_lobby_lounge_other_public_areas_4_3_average = ((data.lodge_lobby_lounge_other_public_areas_4_3_self_assessor_1 + data.lodge_lobby_lounge_other_public_areas_4_3_self_assessor_2 + data.lodge_lobby_lounge_other_public_areas_4_3_self_assessor_3)/3);</v>
      </c>
      <c r="Q103" t="str">
        <f t="shared" si="29"/>
        <v/>
      </c>
    </row>
    <row r="104" spans="1:17" ht="30.75" x14ac:dyDescent="0.25">
      <c r="A104" t="s">
        <v>851</v>
      </c>
      <c r="B104" t="s">
        <v>102</v>
      </c>
      <c r="C104" s="3" t="str">
        <f t="shared" si="15"/>
        <v>lodge_lobby_lounge_other_public_areas_4</v>
      </c>
      <c r="D104" s="4" t="str">
        <f t="shared" si="19"/>
        <v/>
      </c>
      <c r="E104" s="4" t="str">
        <f t="shared" si="20"/>
        <v/>
      </c>
      <c r="F104" s="4" t="str">
        <f t="shared" si="16"/>
        <v/>
      </c>
      <c r="G104" s="4" t="str">
        <f t="shared" si="21"/>
        <v/>
      </c>
      <c r="H104" s="4" t="str">
        <f t="shared" si="22"/>
        <v xml:space="preserve">$lodge_lobby_lounge_other_public_areas_4_1_self_self + $lodge_lobby_lounge_other_public_areas_4_2_self_self + </v>
      </c>
      <c r="I104" s="4" t="str">
        <f t="shared" si="23"/>
        <v/>
      </c>
      <c r="J104" s="4" t="str">
        <f t="shared" si="24"/>
        <v>$output['lodge_lobby_lounge_other_public_areas_4_3_self_self'] = $lodge_lobby_lounge_other_public_areas_4_3_self_self;</v>
      </c>
      <c r="K104" t="str">
        <f t="shared" si="25"/>
        <v/>
      </c>
      <c r="L104" t="str">
        <f t="shared" si="17"/>
        <v/>
      </c>
      <c r="M104" t="str">
        <f t="shared" si="26"/>
        <v>$scope.lodge_lobby_lounge_other_public_areas_4_3_self_self = data.lodge_lobby_lounge_other_public_areas_4_3_self_self;</v>
      </c>
      <c r="N104" t="str">
        <f t="shared" si="18"/>
        <v>$scope.lodge_lobby_lounge_other_public_areas_4_3_average = ((data.lodge_lobby_lounge_other_public_areas_4_3_self_assessor_1 + data.lodge_lobby_lounge_other_public_areas_4_3_self_assessor_2 + data.lodge_lobby_lounge_other_public_areas_4_3_self_assessor_3)/3);</v>
      </c>
      <c r="O104" t="str">
        <f t="shared" si="27"/>
        <v/>
      </c>
      <c r="P104" t="str">
        <f t="shared" si="28"/>
        <v/>
      </c>
      <c r="Q104" t="str">
        <f t="shared" si="29"/>
        <v>$scope.lodge_lobby_lounge_other_public_areas_4_3_self_assessor_1_not_reconciled = false;NNN$scope.lodge_lobby_lounge_other_public_areas_4_3_self_assessor_2_not_reconciled = false;NNN$scope.lodge_lobby_lounge_other_public_areas_4_3_self_assessor_3_not_reconciled = false;NNNif (Math.abs($scope.lodge_lobby_lounge_other_public_areas_4_3_self_assessor_1 - $scope.lodge_lobby_lounge_other_public_areas_4_3_self_assessor_2) &gt; reconciliation_line){ $scope.lodge_lobby_lounge_other_public_areas_4_3_self_assessor_1_not_reconciled = true; $scope.lodge_lobby_lounge_other_public_areas_4_3_self_assessor_2_not_reconciled = true; $scope.location_not_reconciled = true; }NNNif (Math.abs($scope.lodge_lobby_lounge_other_public_areas_4_3_self_assessor_1 - $scope.lodge_lobby_lounge_other_public_areas_4_3_self_assessor_3) &gt; reconciliation_line){ $scope.lodge_lobby_lounge_other_public_areas_4_3_self_assessor_1_not_reconciled = true; $scope.lodge_lobby_lounge_other_public_areas_4_3_self_assessor_3_not_reconciled = true; $scope.location_not_reconciled = true; }NNNif (Math.abs($scope.lodge_lobby_lounge_other_public_areas_4_3_self_assessor_2 - $scope.lodge_lobby_lounge_other_public_areas_4_3_self_assessor_3) &gt; reconciliation_line){ $scope.lodge_lobby_lounge_other_public_areas_4_3_self_assessor_2_not_reconciled = true; $scope.lodge_lobby_lounge_other_public_areas_4_3_self_assessor_3_not_reconciled = true; $scope.location_not_reconciled = true; }NNN</v>
      </c>
    </row>
    <row r="105" spans="1:17" ht="30.75" x14ac:dyDescent="0.25">
      <c r="A105" t="s">
        <v>851</v>
      </c>
      <c r="B105" t="s">
        <v>103</v>
      </c>
      <c r="C105" s="3" t="str">
        <f t="shared" si="15"/>
        <v>lodge_lobby_lounge_other_public_areas_4</v>
      </c>
      <c r="D105" s="4" t="str">
        <f t="shared" si="19"/>
        <v/>
      </c>
      <c r="E105" s="4" t="str">
        <f t="shared" si="20"/>
        <v>lodge_lobby_lounge_other_public_areas_4_3</v>
      </c>
      <c r="F105" s="4" t="str">
        <f t="shared" si="16"/>
        <v>$lodge_lobby_lounge_other_public_areas_4_3_self_self</v>
      </c>
      <c r="G105" s="4" t="str">
        <f t="shared" si="21"/>
        <v>$output['lodge_lobby_lounge_other_public_areas_4_3_self_self'] = $lodge_lobby_lounge_other_public_areas_4_3_self_self;</v>
      </c>
      <c r="H105" s="4" t="str">
        <f t="shared" si="22"/>
        <v xml:space="preserve">$lodge_lobby_lounge_other_public_areas_4_1_self_self + $lodge_lobby_lounge_other_public_areas_4_2_self_self + $lodge_lobby_lounge_other_public_areas_4_3_self_self + </v>
      </c>
      <c r="I105" s="4" t="str">
        <f t="shared" si="23"/>
        <v/>
      </c>
      <c r="J105" s="4" t="str">
        <f t="shared" si="24"/>
        <v/>
      </c>
      <c r="K105" t="str">
        <f t="shared" si="25"/>
        <v>$scope.lodge_lobby_lounge_other_public_areas_4_3_self_self = data.lodge_lobby_lounge_other_public_areas_4_3_self_self;</v>
      </c>
      <c r="L105" t="str">
        <f t="shared" si="17"/>
        <v/>
      </c>
      <c r="M105" t="str">
        <f t="shared" si="26"/>
        <v/>
      </c>
      <c r="N105" t="str">
        <f t="shared" si="18"/>
        <v/>
      </c>
      <c r="O105" t="str">
        <f t="shared" si="27"/>
        <v/>
      </c>
      <c r="P105" t="str">
        <f t="shared" si="28"/>
        <v/>
      </c>
      <c r="Q105" t="str">
        <f t="shared" si="29"/>
        <v/>
      </c>
    </row>
    <row r="106" spans="1:17" ht="30.75" x14ac:dyDescent="0.25">
      <c r="A106" t="s">
        <v>852</v>
      </c>
      <c r="B106" t="s">
        <v>104</v>
      </c>
      <c r="C106" s="3" t="str">
        <f t="shared" si="15"/>
        <v>lodge_lobby_lounge_other_public_areas_4</v>
      </c>
      <c r="D106" s="4" t="str">
        <f t="shared" si="19"/>
        <v/>
      </c>
      <c r="E106" s="4" t="str">
        <f t="shared" si="20"/>
        <v/>
      </c>
      <c r="F106" s="4" t="str">
        <f t="shared" si="16"/>
        <v/>
      </c>
      <c r="G106" s="4" t="str">
        <f t="shared" si="21"/>
        <v/>
      </c>
      <c r="H106" s="4" t="str">
        <f t="shared" si="22"/>
        <v xml:space="preserve">$lodge_lobby_lounge_other_public_areas_4_1_self_self + $lodge_lobby_lounge_other_public_areas_4_2_self_self + $lodge_lobby_lounge_other_public_areas_4_3_self_self + </v>
      </c>
      <c r="I106" s="4" t="str">
        <f t="shared" si="23"/>
        <v/>
      </c>
      <c r="J106" s="4" t="str">
        <f t="shared" si="24"/>
        <v/>
      </c>
      <c r="K106" t="str">
        <f t="shared" si="25"/>
        <v/>
      </c>
      <c r="L106" t="str">
        <f t="shared" si="17"/>
        <v/>
      </c>
      <c r="M106" t="str">
        <f t="shared" si="26"/>
        <v/>
      </c>
      <c r="N106" t="str">
        <f t="shared" si="18"/>
        <v/>
      </c>
      <c r="O106" t="str">
        <f t="shared" si="27"/>
        <v/>
      </c>
      <c r="P106" t="str">
        <f t="shared" si="28"/>
        <v/>
      </c>
      <c r="Q106" t="str">
        <f t="shared" si="29"/>
        <v/>
      </c>
    </row>
    <row r="107" spans="1:17" ht="30.75" x14ac:dyDescent="0.25">
      <c r="A107" t="s">
        <v>852</v>
      </c>
      <c r="B107" t="s">
        <v>105</v>
      </c>
      <c r="C107" s="3" t="str">
        <f t="shared" si="15"/>
        <v>lodge_lobby_lounge_other_public_areas_4</v>
      </c>
      <c r="D107" s="4" t="str">
        <f t="shared" si="19"/>
        <v/>
      </c>
      <c r="E107" s="4" t="str">
        <f t="shared" si="20"/>
        <v/>
      </c>
      <c r="F107" s="4" t="str">
        <f t="shared" si="16"/>
        <v/>
      </c>
      <c r="G107" s="4" t="str">
        <f t="shared" si="21"/>
        <v/>
      </c>
      <c r="H107" s="4" t="str">
        <f t="shared" si="22"/>
        <v xml:space="preserve">$lodge_lobby_lounge_other_public_areas_4_1_self_self + $lodge_lobby_lounge_other_public_areas_4_2_self_self + $lodge_lobby_lounge_other_public_areas_4_3_self_self + </v>
      </c>
      <c r="I107" s="4" t="str">
        <f t="shared" si="23"/>
        <v/>
      </c>
      <c r="J107" s="4" t="str">
        <f t="shared" si="24"/>
        <v/>
      </c>
      <c r="K107" t="str">
        <f t="shared" si="25"/>
        <v/>
      </c>
      <c r="L107" t="str">
        <f t="shared" si="17"/>
        <v/>
      </c>
      <c r="M107" t="str">
        <f t="shared" si="26"/>
        <v/>
      </c>
      <c r="N107" t="str">
        <f t="shared" si="18"/>
        <v/>
      </c>
      <c r="O107" t="str">
        <f t="shared" si="27"/>
        <v/>
      </c>
      <c r="P107" t="str">
        <f t="shared" si="28"/>
        <v/>
      </c>
      <c r="Q107" t="str">
        <f t="shared" si="29"/>
        <v/>
      </c>
    </row>
    <row r="108" spans="1:17" ht="30.75" x14ac:dyDescent="0.25">
      <c r="A108" t="s">
        <v>852</v>
      </c>
      <c r="B108" t="s">
        <v>106</v>
      </c>
      <c r="C108" s="3" t="str">
        <f t="shared" si="15"/>
        <v>lodge_lobby_lounge_other_public_areas_4</v>
      </c>
      <c r="D108" s="4" t="str">
        <f t="shared" si="19"/>
        <v/>
      </c>
      <c r="E108" s="4" t="str">
        <f t="shared" si="20"/>
        <v/>
      </c>
      <c r="F108" s="4" t="str">
        <f t="shared" si="16"/>
        <v/>
      </c>
      <c r="G108" s="4" t="str">
        <f t="shared" si="21"/>
        <v/>
      </c>
      <c r="H108" s="4" t="str">
        <f t="shared" si="22"/>
        <v xml:space="preserve">$lodge_lobby_lounge_other_public_areas_4_1_self_self + $lodge_lobby_lounge_other_public_areas_4_2_self_self + $lodge_lobby_lounge_other_public_areas_4_3_self_self + </v>
      </c>
      <c r="I108" s="4" t="str">
        <f t="shared" si="23"/>
        <v/>
      </c>
      <c r="J108" s="4" t="str">
        <f t="shared" si="24"/>
        <v/>
      </c>
      <c r="K108" t="str">
        <f t="shared" si="25"/>
        <v/>
      </c>
      <c r="L108" t="str">
        <f t="shared" si="17"/>
        <v/>
      </c>
      <c r="M108" t="str">
        <f t="shared" si="26"/>
        <v/>
      </c>
      <c r="N108" t="str">
        <f t="shared" si="18"/>
        <v/>
      </c>
      <c r="O108" t="str">
        <f t="shared" si="27"/>
        <v/>
      </c>
      <c r="P108" t="str">
        <f t="shared" si="28"/>
        <v/>
      </c>
      <c r="Q108" t="str">
        <f t="shared" si="29"/>
        <v/>
      </c>
    </row>
    <row r="109" spans="1:17" ht="30.75" x14ac:dyDescent="0.25">
      <c r="A109" t="s">
        <v>852</v>
      </c>
      <c r="B109" t="s">
        <v>107</v>
      </c>
      <c r="C109" s="3" t="str">
        <f t="shared" si="15"/>
        <v>lodge_lobby_lounge_other_public_areas_4</v>
      </c>
      <c r="D109" s="4" t="str">
        <f t="shared" si="19"/>
        <v/>
      </c>
      <c r="E109" s="4" t="str">
        <f t="shared" si="20"/>
        <v/>
      </c>
      <c r="F109" s="4" t="str">
        <f t="shared" si="16"/>
        <v/>
      </c>
      <c r="G109" s="4" t="str">
        <f t="shared" si="21"/>
        <v/>
      </c>
      <c r="H109" s="4" t="str">
        <f t="shared" si="22"/>
        <v xml:space="preserve">$lodge_lobby_lounge_other_public_areas_4_1_self_self + $lodge_lobby_lounge_other_public_areas_4_2_self_self + $lodge_lobby_lounge_other_public_areas_4_3_self_self + </v>
      </c>
      <c r="I109" s="4" t="str">
        <f t="shared" si="23"/>
        <v/>
      </c>
      <c r="J109" s="4" t="str">
        <f t="shared" si="24"/>
        <v/>
      </c>
      <c r="K109" t="str">
        <f t="shared" si="25"/>
        <v/>
      </c>
      <c r="L109" t="str">
        <f t="shared" si="17"/>
        <v/>
      </c>
      <c r="M109" t="str">
        <f t="shared" si="26"/>
        <v/>
      </c>
      <c r="N109" t="str">
        <f t="shared" si="18"/>
        <v/>
      </c>
      <c r="O109" t="str">
        <f t="shared" si="27"/>
        <v/>
      </c>
      <c r="P109" t="str">
        <f t="shared" si="28"/>
        <v/>
      </c>
      <c r="Q109" t="str">
        <f t="shared" si="29"/>
        <v/>
      </c>
    </row>
    <row r="110" spans="1:17" ht="30.75" x14ac:dyDescent="0.25">
      <c r="A110" t="s">
        <v>852</v>
      </c>
      <c r="B110" t="s">
        <v>108</v>
      </c>
      <c r="C110" s="3" t="str">
        <f t="shared" si="15"/>
        <v>lodge_lobby_lounge_other_public_areas_4</v>
      </c>
      <c r="D110" s="4" t="str">
        <f t="shared" si="19"/>
        <v/>
      </c>
      <c r="E110" s="4" t="str">
        <f t="shared" si="20"/>
        <v/>
      </c>
      <c r="F110" s="4" t="str">
        <f t="shared" si="16"/>
        <v/>
      </c>
      <c r="G110" s="4" t="str">
        <f t="shared" si="21"/>
        <v/>
      </c>
      <c r="H110" s="4" t="str">
        <f t="shared" si="22"/>
        <v xml:space="preserve">$lodge_lobby_lounge_other_public_areas_4_1_self_self + $lodge_lobby_lounge_other_public_areas_4_2_self_self + $lodge_lobby_lounge_other_public_areas_4_3_self_self + </v>
      </c>
      <c r="I110" s="4" t="str">
        <f t="shared" si="23"/>
        <v/>
      </c>
      <c r="J110" s="4" t="str">
        <f t="shared" si="24"/>
        <v/>
      </c>
      <c r="K110" t="str">
        <f t="shared" si="25"/>
        <v/>
      </c>
      <c r="L110" t="str">
        <f t="shared" si="17"/>
        <v/>
      </c>
      <c r="M110" t="str">
        <f t="shared" si="26"/>
        <v/>
      </c>
      <c r="N110" t="str">
        <f t="shared" si="18"/>
        <v/>
      </c>
      <c r="O110" t="str">
        <f t="shared" si="27"/>
        <v/>
      </c>
      <c r="P110" t="str">
        <f t="shared" si="28"/>
        <v>$scope.lodge_lobby_lounge_other_public_areas_4_4_average = ((data.lodge_lobby_lounge_other_public_areas_4_4_self_assessor_1 + data.lodge_lobby_lounge_other_public_areas_4_4_self_assessor_2 + data.lodge_lobby_lounge_other_public_areas_4_4_self_assessor_3)/3);</v>
      </c>
      <c r="Q110" t="str">
        <f t="shared" si="29"/>
        <v/>
      </c>
    </row>
    <row r="111" spans="1:17" ht="30.75" x14ac:dyDescent="0.25">
      <c r="A111" t="s">
        <v>852</v>
      </c>
      <c r="B111" t="s">
        <v>109</v>
      </c>
      <c r="C111" s="3" t="str">
        <f t="shared" si="15"/>
        <v>lodge_lobby_lounge_other_public_areas_4</v>
      </c>
      <c r="D111" s="4" t="str">
        <f t="shared" si="19"/>
        <v/>
      </c>
      <c r="E111" s="4" t="str">
        <f t="shared" si="20"/>
        <v/>
      </c>
      <c r="F111" s="4" t="str">
        <f t="shared" si="16"/>
        <v/>
      </c>
      <c r="G111" s="4" t="str">
        <f t="shared" si="21"/>
        <v/>
      </c>
      <c r="H111" s="4" t="str">
        <f t="shared" si="22"/>
        <v xml:space="preserve">$lodge_lobby_lounge_other_public_areas_4_1_self_self + $lodge_lobby_lounge_other_public_areas_4_2_self_self + $lodge_lobby_lounge_other_public_areas_4_3_self_self + </v>
      </c>
      <c r="I111" s="4" t="str">
        <f t="shared" si="23"/>
        <v/>
      </c>
      <c r="J111" s="4" t="str">
        <f t="shared" si="24"/>
        <v>$output['lodge_lobby_lounge_other_public_areas_4_4_self_self'] = $lodge_lobby_lounge_other_public_areas_4_4_self_self;</v>
      </c>
      <c r="K111" t="str">
        <f t="shared" si="25"/>
        <v/>
      </c>
      <c r="L111" t="str">
        <f t="shared" si="17"/>
        <v/>
      </c>
      <c r="M111" t="str">
        <f t="shared" si="26"/>
        <v>$scope.lodge_lobby_lounge_other_public_areas_4_4_self_self = data.lodge_lobby_lounge_other_public_areas_4_4_self_self;</v>
      </c>
      <c r="N111" t="str">
        <f t="shared" si="18"/>
        <v>$scope.lodge_lobby_lounge_other_public_areas_4_4_average = ((data.lodge_lobby_lounge_other_public_areas_4_4_self_assessor_1 + data.lodge_lobby_lounge_other_public_areas_4_4_self_assessor_2 + data.lodge_lobby_lounge_other_public_areas_4_4_self_assessor_3)/3);</v>
      </c>
      <c r="O111" t="str">
        <f t="shared" si="27"/>
        <v/>
      </c>
      <c r="P111" t="str">
        <f t="shared" si="28"/>
        <v/>
      </c>
      <c r="Q111" t="str">
        <f t="shared" si="29"/>
        <v>$scope.lodge_lobby_lounge_other_public_areas_4_4_self_assessor_1_not_reconciled = false;NNN$scope.lodge_lobby_lounge_other_public_areas_4_4_self_assessor_2_not_reconciled = false;NNN$scope.lodge_lobby_lounge_other_public_areas_4_4_self_assessor_3_not_reconciled = false;NNNif (Math.abs($scope.lodge_lobby_lounge_other_public_areas_4_4_self_assessor_1 - $scope.lodge_lobby_lounge_other_public_areas_4_4_self_assessor_2) &gt; reconciliation_line){ $scope.lodge_lobby_lounge_other_public_areas_4_4_self_assessor_1_not_reconciled = true; $scope.lodge_lobby_lounge_other_public_areas_4_4_self_assessor_2_not_reconciled = true; $scope.location_not_reconciled = true; }NNNif (Math.abs($scope.lodge_lobby_lounge_other_public_areas_4_4_self_assessor_1 - $scope.lodge_lobby_lounge_other_public_areas_4_4_self_assessor_3) &gt; reconciliation_line){ $scope.lodge_lobby_lounge_other_public_areas_4_4_self_assessor_1_not_reconciled = true; $scope.lodge_lobby_lounge_other_public_areas_4_4_self_assessor_3_not_reconciled = true; $scope.location_not_reconciled = true; }NNNif (Math.abs($scope.lodge_lobby_lounge_other_public_areas_4_4_self_assessor_2 - $scope.lodge_lobby_lounge_other_public_areas_4_4_self_assessor_3) &gt; reconciliation_line){ $scope.lodge_lobby_lounge_other_public_areas_4_4_self_assessor_2_not_reconciled = true; $scope.lodge_lobby_lounge_other_public_areas_4_4_self_assessor_3_not_reconciled = true; $scope.location_not_reconciled = true; }NNN</v>
      </c>
    </row>
    <row r="112" spans="1:17" ht="30.75" x14ac:dyDescent="0.25">
      <c r="A112" t="s">
        <v>852</v>
      </c>
      <c r="B112" t="s">
        <v>110</v>
      </c>
      <c r="C112" s="3" t="str">
        <f t="shared" si="15"/>
        <v>lodge_lobby_lounge_other_public_areas_4</v>
      </c>
      <c r="D112" s="4" t="str">
        <f t="shared" si="19"/>
        <v/>
      </c>
      <c r="E112" s="4" t="str">
        <f t="shared" si="20"/>
        <v>lodge_lobby_lounge_other_public_areas_4_4</v>
      </c>
      <c r="F112" s="4" t="str">
        <f t="shared" si="16"/>
        <v>$lodge_lobby_lounge_other_public_areas_4_4_self_self</v>
      </c>
      <c r="G112" s="4" t="str">
        <f t="shared" si="21"/>
        <v>$output['lodge_lobby_lounge_other_public_areas_4_4_self_self'] = $lodge_lobby_lounge_other_public_areas_4_4_self_self;</v>
      </c>
      <c r="H112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</v>
      </c>
      <c r="I112" s="4" t="str">
        <f t="shared" si="23"/>
        <v/>
      </c>
      <c r="J112" s="4" t="str">
        <f t="shared" si="24"/>
        <v/>
      </c>
      <c r="K112" t="str">
        <f t="shared" si="25"/>
        <v>$scope.lodge_lobby_lounge_other_public_areas_4_4_self_self = data.lodge_lobby_lounge_other_public_areas_4_4_self_self;</v>
      </c>
      <c r="L112" t="str">
        <f t="shared" si="17"/>
        <v/>
      </c>
      <c r="M112" t="str">
        <f t="shared" si="26"/>
        <v/>
      </c>
      <c r="N112" t="str">
        <f t="shared" si="18"/>
        <v/>
      </c>
      <c r="O112" t="str">
        <f t="shared" si="27"/>
        <v/>
      </c>
      <c r="P112" t="str">
        <f t="shared" si="28"/>
        <v>$scope.lodge_lobby_lounge_other_public_areas_4_5_average = ((data.lodge_lobby_lounge_other_public_areas_4_5_self_assessor_1 + data.lodge_lobby_lounge_other_public_areas_4_5_self_assessor_2 + data.lodge_lobby_lounge_other_public_areas_4_5_self_assessor_3)/3);</v>
      </c>
      <c r="Q112" t="str">
        <f t="shared" si="29"/>
        <v/>
      </c>
    </row>
    <row r="113" spans="1:17" ht="30.75" x14ac:dyDescent="0.25">
      <c r="A113" t="s">
        <v>853</v>
      </c>
      <c r="B113" t="s">
        <v>111</v>
      </c>
      <c r="C113" s="3" t="str">
        <f t="shared" si="15"/>
        <v>lodge_lobby_lounge_other_public_areas_4</v>
      </c>
      <c r="D113" s="4" t="str">
        <f t="shared" si="19"/>
        <v/>
      </c>
      <c r="E113" s="4" t="str">
        <f t="shared" si="20"/>
        <v/>
      </c>
      <c r="F113" s="4" t="str">
        <f t="shared" si="16"/>
        <v/>
      </c>
      <c r="G113" s="4" t="str">
        <f t="shared" si="21"/>
        <v/>
      </c>
      <c r="H113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</v>
      </c>
      <c r="I113" s="4" t="str">
        <f t="shared" si="23"/>
        <v/>
      </c>
      <c r="J113" s="4" t="str">
        <f t="shared" si="24"/>
        <v>$output['lodge_lobby_lounge_other_public_areas_4_5_self_self'] = $lodge_lobby_lounge_other_public_areas_4_5_self_self;</v>
      </c>
      <c r="K113" t="str">
        <f t="shared" si="25"/>
        <v/>
      </c>
      <c r="L113" t="str">
        <f t="shared" si="17"/>
        <v/>
      </c>
      <c r="M113" t="str">
        <f t="shared" si="26"/>
        <v>$scope.lodge_lobby_lounge_other_public_areas_4_5_self_self = data.lodge_lobby_lounge_other_public_areas_4_5_self_self;</v>
      </c>
      <c r="N113" t="str">
        <f t="shared" si="18"/>
        <v>$scope.lodge_lobby_lounge_other_public_areas_4_5_average = ((data.lodge_lobby_lounge_other_public_areas_4_5_self_assessor_1 + data.lodge_lobby_lounge_other_public_areas_4_5_self_assessor_2 + data.lodge_lobby_lounge_other_public_areas_4_5_self_assessor_3)/3);</v>
      </c>
      <c r="O113" t="str">
        <f t="shared" si="27"/>
        <v/>
      </c>
      <c r="P113" t="str">
        <f t="shared" si="28"/>
        <v/>
      </c>
      <c r="Q113" t="str">
        <f t="shared" si="29"/>
        <v>$scope.lodge_lobby_lounge_other_public_areas_4_5_self_assessor_1_not_reconciled = false;NNN$scope.lodge_lobby_lounge_other_public_areas_4_5_self_assessor_2_not_reconciled = false;NNN$scope.lodge_lobby_lounge_other_public_areas_4_5_self_assessor_3_not_reconciled = false;NNNif (Math.abs($scope.lodge_lobby_lounge_other_public_areas_4_5_self_assessor_1 - $scope.lodge_lobby_lounge_other_public_areas_4_5_self_assessor_2) &gt; reconciliation_line){ $scope.lodge_lobby_lounge_other_public_areas_4_5_self_assessor_1_not_reconciled = true; $scope.lodge_lobby_lounge_other_public_areas_4_5_self_assessor_2_not_reconciled = true; $scope.location_not_reconciled = true; }NNNif (Math.abs($scope.lodge_lobby_lounge_other_public_areas_4_5_self_assessor_1 - $scope.lodge_lobby_lounge_other_public_areas_4_5_self_assessor_3) &gt; reconciliation_line){ $scope.lodge_lobby_lounge_other_public_areas_4_5_self_assessor_1_not_reconciled = true; $scope.lodge_lobby_lounge_other_public_areas_4_5_self_assessor_3_not_reconciled = true; $scope.location_not_reconciled = true; }NNNif (Math.abs($scope.lodge_lobby_lounge_other_public_areas_4_5_self_assessor_2 - $scope.lodge_lobby_lounge_other_public_areas_4_5_self_assessor_3) &gt; reconciliation_line){ $scope.lodge_lobby_lounge_other_public_areas_4_5_self_assessor_2_not_reconciled = true; $scope.lodge_lobby_lounge_other_public_areas_4_5_self_assessor_3_not_reconciled = true; $scope.location_not_reconciled = true; }NNN</v>
      </c>
    </row>
    <row r="114" spans="1:17" ht="30.75" x14ac:dyDescent="0.25">
      <c r="A114" t="s">
        <v>853</v>
      </c>
      <c r="B114" t="s">
        <v>112</v>
      </c>
      <c r="C114" s="3" t="str">
        <f t="shared" si="15"/>
        <v>lodge_lobby_lounge_other_public_areas_4</v>
      </c>
      <c r="D114" s="4" t="str">
        <f t="shared" si="19"/>
        <v/>
      </c>
      <c r="E114" s="4" t="str">
        <f t="shared" si="20"/>
        <v>lodge_lobby_lounge_other_public_areas_4_5</v>
      </c>
      <c r="F114" s="4" t="str">
        <f t="shared" si="16"/>
        <v>$lodge_lobby_lounge_other_public_areas_4_5_self_self</v>
      </c>
      <c r="G114" s="4" t="str">
        <f t="shared" si="21"/>
        <v>$output['lodge_lobby_lounge_other_public_areas_4_5_self_self'] = $lodge_lobby_lounge_other_public_areas_4_5_self_self;</v>
      </c>
      <c r="H114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14" s="4" t="str">
        <f t="shared" si="23"/>
        <v/>
      </c>
      <c r="J114" s="4" t="str">
        <f t="shared" si="24"/>
        <v/>
      </c>
      <c r="K114" t="str">
        <f t="shared" si="25"/>
        <v>$scope.lodge_lobby_lounge_other_public_areas_4_5_self_self = data.lodge_lobby_lounge_other_public_areas_4_5_self_self;</v>
      </c>
      <c r="L114" t="str">
        <f t="shared" si="17"/>
        <v/>
      </c>
      <c r="M114" t="str">
        <f t="shared" si="26"/>
        <v/>
      </c>
      <c r="N114" t="str">
        <f t="shared" si="18"/>
        <v/>
      </c>
      <c r="O114" t="str">
        <f t="shared" si="27"/>
        <v/>
      </c>
      <c r="P114" t="str">
        <f t="shared" si="28"/>
        <v/>
      </c>
      <c r="Q114" t="str">
        <f t="shared" si="29"/>
        <v/>
      </c>
    </row>
    <row r="115" spans="1:17" ht="30.75" x14ac:dyDescent="0.25">
      <c r="A115" t="s">
        <v>854</v>
      </c>
      <c r="B115" t="s">
        <v>113</v>
      </c>
      <c r="C115" s="3" t="str">
        <f t="shared" si="15"/>
        <v>lodge_lobby_lounge_other_public_areas_4</v>
      </c>
      <c r="D115" s="4" t="str">
        <f t="shared" si="19"/>
        <v/>
      </c>
      <c r="E115" s="4" t="str">
        <f t="shared" si="20"/>
        <v/>
      </c>
      <c r="F115" s="4" t="str">
        <f t="shared" si="16"/>
        <v/>
      </c>
      <c r="G115" s="4" t="str">
        <f t="shared" si="21"/>
        <v/>
      </c>
      <c r="H115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15" s="4" t="str">
        <f t="shared" si="23"/>
        <v/>
      </c>
      <c r="J115" s="4" t="str">
        <f t="shared" si="24"/>
        <v/>
      </c>
      <c r="K115" t="str">
        <f t="shared" si="25"/>
        <v/>
      </c>
      <c r="L115" t="str">
        <f t="shared" si="17"/>
        <v/>
      </c>
      <c r="M115" t="str">
        <f t="shared" si="26"/>
        <v/>
      </c>
      <c r="N115" t="str">
        <f t="shared" si="18"/>
        <v/>
      </c>
      <c r="O115" t="str">
        <f t="shared" si="27"/>
        <v/>
      </c>
      <c r="P115" t="str">
        <f t="shared" si="28"/>
        <v/>
      </c>
      <c r="Q115" t="str">
        <f t="shared" si="29"/>
        <v/>
      </c>
    </row>
    <row r="116" spans="1:17" ht="30.75" x14ac:dyDescent="0.25">
      <c r="A116" t="s">
        <v>854</v>
      </c>
      <c r="B116" t="s">
        <v>114</v>
      </c>
      <c r="C116" s="3" t="str">
        <f t="shared" si="15"/>
        <v>lodge_lobby_lounge_other_public_areas_4</v>
      </c>
      <c r="D116" s="4" t="str">
        <f t="shared" si="19"/>
        <v/>
      </c>
      <c r="E116" s="4" t="str">
        <f t="shared" si="20"/>
        <v/>
      </c>
      <c r="F116" s="4" t="str">
        <f t="shared" si="16"/>
        <v/>
      </c>
      <c r="G116" s="4" t="str">
        <f t="shared" si="21"/>
        <v/>
      </c>
      <c r="H116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16" s="4" t="str">
        <f t="shared" si="23"/>
        <v/>
      </c>
      <c r="J116" s="4" t="str">
        <f t="shared" si="24"/>
        <v/>
      </c>
      <c r="K116" t="str">
        <f t="shared" si="25"/>
        <v/>
      </c>
      <c r="L116" t="str">
        <f t="shared" si="17"/>
        <v/>
      </c>
      <c r="M116" t="str">
        <f t="shared" si="26"/>
        <v/>
      </c>
      <c r="N116" t="str">
        <f t="shared" si="18"/>
        <v/>
      </c>
      <c r="O116" t="str">
        <f t="shared" si="27"/>
        <v/>
      </c>
      <c r="P116" t="str">
        <f t="shared" si="28"/>
        <v/>
      </c>
      <c r="Q116" t="str">
        <f t="shared" si="29"/>
        <v/>
      </c>
    </row>
    <row r="117" spans="1:17" ht="30.75" x14ac:dyDescent="0.25">
      <c r="A117" t="s">
        <v>854</v>
      </c>
      <c r="B117" t="s">
        <v>115</v>
      </c>
      <c r="C117" s="3" t="str">
        <f t="shared" si="15"/>
        <v>lodge_lobby_lounge_other_public_areas_4</v>
      </c>
      <c r="D117" s="4" t="str">
        <f t="shared" si="19"/>
        <v/>
      </c>
      <c r="E117" s="4" t="str">
        <f t="shared" si="20"/>
        <v/>
      </c>
      <c r="F117" s="4" t="str">
        <f t="shared" si="16"/>
        <v/>
      </c>
      <c r="G117" s="4" t="str">
        <f t="shared" si="21"/>
        <v/>
      </c>
      <c r="H117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17" s="4" t="str">
        <f t="shared" si="23"/>
        <v/>
      </c>
      <c r="J117" s="4" t="str">
        <f t="shared" si="24"/>
        <v/>
      </c>
      <c r="K117" t="str">
        <f t="shared" si="25"/>
        <v/>
      </c>
      <c r="L117" t="str">
        <f t="shared" si="17"/>
        <v/>
      </c>
      <c r="M117" t="str">
        <f t="shared" si="26"/>
        <v/>
      </c>
      <c r="N117" t="str">
        <f t="shared" si="18"/>
        <v/>
      </c>
      <c r="O117" t="str">
        <f t="shared" si="27"/>
        <v/>
      </c>
      <c r="P117" t="str">
        <f t="shared" si="28"/>
        <v/>
      </c>
      <c r="Q117" t="str">
        <f t="shared" si="29"/>
        <v/>
      </c>
    </row>
    <row r="118" spans="1:17" ht="30.75" x14ac:dyDescent="0.25">
      <c r="A118" t="s">
        <v>854</v>
      </c>
      <c r="B118" t="s">
        <v>116</v>
      </c>
      <c r="C118" s="3" t="str">
        <f t="shared" si="15"/>
        <v>lodge_lobby_lounge_other_public_areas_4</v>
      </c>
      <c r="D118" s="4" t="str">
        <f t="shared" si="19"/>
        <v/>
      </c>
      <c r="E118" s="4" t="str">
        <f t="shared" si="20"/>
        <v/>
      </c>
      <c r="F118" s="4" t="str">
        <f t="shared" si="16"/>
        <v/>
      </c>
      <c r="G118" s="4" t="str">
        <f t="shared" si="21"/>
        <v/>
      </c>
      <c r="H118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18" s="4" t="str">
        <f t="shared" si="23"/>
        <v/>
      </c>
      <c r="J118" s="4" t="str">
        <f t="shared" si="24"/>
        <v/>
      </c>
      <c r="K118" t="str">
        <f t="shared" si="25"/>
        <v/>
      </c>
      <c r="L118" t="str">
        <f t="shared" si="17"/>
        <v/>
      </c>
      <c r="M118" t="str">
        <f t="shared" si="26"/>
        <v/>
      </c>
      <c r="N118" t="str">
        <f t="shared" si="18"/>
        <v/>
      </c>
      <c r="O118" t="str">
        <f t="shared" si="27"/>
        <v/>
      </c>
      <c r="P118" t="str">
        <f t="shared" si="28"/>
        <v/>
      </c>
      <c r="Q118" t="str">
        <f t="shared" si="29"/>
        <v/>
      </c>
    </row>
    <row r="119" spans="1:17" ht="30.75" x14ac:dyDescent="0.25">
      <c r="A119" t="s">
        <v>854</v>
      </c>
      <c r="B119" t="s">
        <v>117</v>
      </c>
      <c r="C119" s="3" t="str">
        <f t="shared" si="15"/>
        <v>lodge_lobby_lounge_other_public_areas_4</v>
      </c>
      <c r="D119" s="4" t="str">
        <f t="shared" si="19"/>
        <v/>
      </c>
      <c r="E119" s="4" t="str">
        <f t="shared" si="20"/>
        <v/>
      </c>
      <c r="F119" s="4" t="str">
        <f t="shared" si="16"/>
        <v/>
      </c>
      <c r="G119" s="4" t="str">
        <f t="shared" si="21"/>
        <v/>
      </c>
      <c r="H119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19" s="4" t="str">
        <f t="shared" si="23"/>
        <v/>
      </c>
      <c r="J119" s="4" t="str">
        <f t="shared" si="24"/>
        <v/>
      </c>
      <c r="K119" t="str">
        <f t="shared" si="25"/>
        <v/>
      </c>
      <c r="L119" t="str">
        <f t="shared" si="17"/>
        <v/>
      </c>
      <c r="M119" t="str">
        <f t="shared" si="26"/>
        <v/>
      </c>
      <c r="N119" t="str">
        <f t="shared" si="18"/>
        <v/>
      </c>
      <c r="O119" t="str">
        <f t="shared" si="27"/>
        <v/>
      </c>
      <c r="P119" t="str">
        <f t="shared" si="28"/>
        <v>$scope.lodge_lobby_lounge_other_public_areas_4_6_average = ((data.lodge_lobby_lounge_other_public_areas_4_6_self_assessor_1 + data.lodge_lobby_lounge_other_public_areas_4_6_self_assessor_2 + data.lodge_lobby_lounge_other_public_areas_4_6_self_assessor_3)/3);</v>
      </c>
      <c r="Q119" t="str">
        <f t="shared" si="29"/>
        <v/>
      </c>
    </row>
    <row r="120" spans="1:17" ht="30.75" x14ac:dyDescent="0.25">
      <c r="A120" t="s">
        <v>854</v>
      </c>
      <c r="B120" t="s">
        <v>118</v>
      </c>
      <c r="C120" s="3" t="str">
        <f t="shared" si="15"/>
        <v>lodge_lobby_lounge_other_public_areas_4</v>
      </c>
      <c r="D120" s="4" t="str">
        <f t="shared" si="19"/>
        <v/>
      </c>
      <c r="E120" s="4" t="str">
        <f t="shared" si="20"/>
        <v/>
      </c>
      <c r="F120" s="4" t="str">
        <f t="shared" si="16"/>
        <v/>
      </c>
      <c r="G120" s="4" t="str">
        <f t="shared" si="21"/>
        <v/>
      </c>
      <c r="H120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</v>
      </c>
      <c r="I120" s="4" t="str">
        <f t="shared" si="23"/>
        <v/>
      </c>
      <c r="J120" s="4" t="str">
        <f t="shared" si="24"/>
        <v>$output['lodge_lobby_lounge_other_public_areas_4_6_self_self'] = $lodge_lobby_lounge_other_public_areas_4_6_self_self;</v>
      </c>
      <c r="K120" t="str">
        <f t="shared" si="25"/>
        <v/>
      </c>
      <c r="L120" t="str">
        <f t="shared" si="17"/>
        <v/>
      </c>
      <c r="M120" t="str">
        <f t="shared" si="26"/>
        <v>$scope.lodge_lobby_lounge_other_public_areas_4_6_self_self = data.lodge_lobby_lounge_other_public_areas_4_6_self_self;</v>
      </c>
      <c r="N120" t="str">
        <f t="shared" si="18"/>
        <v>$scope.lodge_lobby_lounge_other_public_areas_4_6_average = ((data.lodge_lobby_lounge_other_public_areas_4_6_self_assessor_1 + data.lodge_lobby_lounge_other_public_areas_4_6_self_assessor_2 + data.lodge_lobby_lounge_other_public_areas_4_6_self_assessor_3)/3);</v>
      </c>
      <c r="O120" t="str">
        <f t="shared" si="27"/>
        <v/>
      </c>
      <c r="P120" t="str">
        <f t="shared" si="28"/>
        <v/>
      </c>
      <c r="Q120" t="str">
        <f t="shared" si="29"/>
        <v>$scope.lodge_lobby_lounge_other_public_areas_4_6_self_assessor_1_not_reconciled = false;NNN$scope.lodge_lobby_lounge_other_public_areas_4_6_self_assessor_2_not_reconciled = false;NNN$scope.lodge_lobby_lounge_other_public_areas_4_6_self_assessor_3_not_reconciled = false;NNNif (Math.abs($scope.lodge_lobby_lounge_other_public_areas_4_6_self_assessor_1 - $scope.lodge_lobby_lounge_other_public_areas_4_6_self_assessor_2) &gt; reconciliation_line){ $scope.lodge_lobby_lounge_other_public_areas_4_6_self_assessor_1_not_reconciled = true; $scope.lodge_lobby_lounge_other_public_areas_4_6_self_assessor_2_not_reconciled = true; $scope.location_not_reconciled = true; }NNNif (Math.abs($scope.lodge_lobby_lounge_other_public_areas_4_6_self_assessor_1 - $scope.lodge_lobby_lounge_other_public_areas_4_6_self_assessor_3) &gt; reconciliation_line){ $scope.lodge_lobby_lounge_other_public_areas_4_6_self_assessor_1_not_reconciled = true; $scope.lodge_lobby_lounge_other_public_areas_4_6_self_assessor_3_not_reconciled = true; $scope.location_not_reconciled = true; }NNNif (Math.abs($scope.lodge_lobby_lounge_other_public_areas_4_6_self_assessor_2 - $scope.lodge_lobby_lounge_other_public_areas_4_6_self_assessor_3) &gt; reconciliation_line){ $scope.lodge_lobby_lounge_other_public_areas_4_6_self_assessor_2_not_reconciled = true; $scope.lodge_lobby_lounge_other_public_areas_4_6_self_assessor_3_not_reconciled = true; $scope.location_not_reconciled = true; }NNN</v>
      </c>
    </row>
    <row r="121" spans="1:17" ht="30.75" x14ac:dyDescent="0.25">
      <c r="A121" t="s">
        <v>854</v>
      </c>
      <c r="B121" t="s">
        <v>119</v>
      </c>
      <c r="C121" s="3" t="str">
        <f t="shared" si="15"/>
        <v>lodge_lobby_lounge_other_public_areas_4</v>
      </c>
      <c r="D121" s="4" t="str">
        <f t="shared" si="19"/>
        <v/>
      </c>
      <c r="E121" s="4" t="str">
        <f t="shared" si="20"/>
        <v>lodge_lobby_lounge_other_public_areas_4_6</v>
      </c>
      <c r="F121" s="4" t="str">
        <f t="shared" si="16"/>
        <v>$lodge_lobby_lounge_other_public_areas_4_6_self_self</v>
      </c>
      <c r="G121" s="4" t="str">
        <f t="shared" si="21"/>
        <v>$output['lodge_lobby_lounge_other_public_areas_4_6_self_self'] = $lodge_lobby_lounge_other_public_areas_4_6_self_self;</v>
      </c>
      <c r="H121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</v>
      </c>
      <c r="I121" s="4" t="str">
        <f t="shared" si="23"/>
        <v/>
      </c>
      <c r="J121" s="4" t="str">
        <f t="shared" si="24"/>
        <v/>
      </c>
      <c r="K121" t="str">
        <f t="shared" si="25"/>
        <v>$scope.lodge_lobby_lounge_other_public_areas_4_6_self_self = data.lodge_lobby_lounge_other_public_areas_4_6_self_self;</v>
      </c>
      <c r="L121" t="str">
        <f t="shared" si="17"/>
        <v/>
      </c>
      <c r="M121" t="str">
        <f t="shared" si="26"/>
        <v/>
      </c>
      <c r="N121" t="str">
        <f t="shared" si="18"/>
        <v/>
      </c>
      <c r="O121" t="str">
        <f t="shared" si="27"/>
        <v/>
      </c>
      <c r="P121" t="str">
        <f t="shared" si="28"/>
        <v/>
      </c>
      <c r="Q121" t="str">
        <f t="shared" si="29"/>
        <v/>
      </c>
    </row>
    <row r="122" spans="1:17" ht="30.75" x14ac:dyDescent="0.25">
      <c r="A122" t="s">
        <v>855</v>
      </c>
      <c r="B122" t="s">
        <v>120</v>
      </c>
      <c r="C122" s="3" t="str">
        <f t="shared" si="15"/>
        <v>lodge_lobby_lounge_other_public_areas_4</v>
      </c>
      <c r="D122" s="4" t="str">
        <f t="shared" si="19"/>
        <v/>
      </c>
      <c r="E122" s="4" t="str">
        <f t="shared" si="20"/>
        <v/>
      </c>
      <c r="F122" s="4" t="str">
        <f t="shared" si="16"/>
        <v/>
      </c>
      <c r="G122" s="4" t="str">
        <f t="shared" si="21"/>
        <v/>
      </c>
      <c r="H122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</v>
      </c>
      <c r="I122" s="4" t="str">
        <f t="shared" si="23"/>
        <v/>
      </c>
      <c r="J122" s="4" t="str">
        <f t="shared" si="24"/>
        <v/>
      </c>
      <c r="K122" t="str">
        <f t="shared" si="25"/>
        <v/>
      </c>
      <c r="L122" t="str">
        <f t="shared" si="17"/>
        <v/>
      </c>
      <c r="M122" t="str">
        <f t="shared" si="26"/>
        <v/>
      </c>
      <c r="N122" t="str">
        <f t="shared" si="18"/>
        <v/>
      </c>
      <c r="O122" t="str">
        <f t="shared" si="27"/>
        <v/>
      </c>
      <c r="P122" t="str">
        <f t="shared" si="28"/>
        <v>$scope.lodge_lobby_lounge_other_public_areas_4_7_average = ((data.lodge_lobby_lounge_other_public_areas_4_7_self_assessor_1 + data.lodge_lobby_lounge_other_public_areas_4_7_self_assessor_2 + data.lodge_lobby_lounge_other_public_areas_4_7_self_assessor_3)/3);</v>
      </c>
      <c r="Q122" t="str">
        <f t="shared" si="29"/>
        <v/>
      </c>
    </row>
    <row r="123" spans="1:17" ht="30.75" x14ac:dyDescent="0.25">
      <c r="A123" t="s">
        <v>855</v>
      </c>
      <c r="B123" t="s">
        <v>121</v>
      </c>
      <c r="C123" s="3" t="str">
        <f t="shared" si="15"/>
        <v>lodge_lobby_lounge_other_public_areas_4</v>
      </c>
      <c r="D123" s="4" t="str">
        <f t="shared" si="19"/>
        <v/>
      </c>
      <c r="E123" s="4" t="str">
        <f t="shared" si="20"/>
        <v/>
      </c>
      <c r="F123" s="4" t="str">
        <f t="shared" si="16"/>
        <v/>
      </c>
      <c r="G123" s="4" t="str">
        <f t="shared" si="21"/>
        <v/>
      </c>
      <c r="H123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</v>
      </c>
      <c r="I123" s="4" t="str">
        <f t="shared" si="23"/>
        <v/>
      </c>
      <c r="J123" s="4" t="str">
        <f t="shared" si="24"/>
        <v>$output['lodge_lobby_lounge_other_public_areas_4_7_self_self'] = $lodge_lobby_lounge_other_public_areas_4_7_self_self;</v>
      </c>
      <c r="K123" t="str">
        <f t="shared" si="25"/>
        <v/>
      </c>
      <c r="L123" t="str">
        <f t="shared" si="17"/>
        <v/>
      </c>
      <c r="M123" t="str">
        <f t="shared" si="26"/>
        <v>$scope.lodge_lobby_lounge_other_public_areas_4_7_self_self = data.lodge_lobby_lounge_other_public_areas_4_7_self_self;</v>
      </c>
      <c r="N123" t="str">
        <f t="shared" si="18"/>
        <v>$scope.lodge_lobby_lounge_other_public_areas_4_7_average = ((data.lodge_lobby_lounge_other_public_areas_4_7_self_assessor_1 + data.lodge_lobby_lounge_other_public_areas_4_7_self_assessor_2 + data.lodge_lobby_lounge_other_public_areas_4_7_self_assessor_3)/3);</v>
      </c>
      <c r="O123" t="str">
        <f t="shared" si="27"/>
        <v/>
      </c>
      <c r="P123" t="str">
        <f t="shared" si="28"/>
        <v>$scope.lodge_lobby_lounge_other_public_areas_4_8_average = ((data.lodge_lobby_lounge_other_public_areas_4_8_self_assessor_1 + data.lodge_lobby_lounge_other_public_areas_4_8_self_assessor_2 + data.lodge_lobby_lounge_other_public_areas_4_8_self_assessor_3)/3);</v>
      </c>
      <c r="Q123" t="str">
        <f t="shared" si="29"/>
        <v>$scope.lodge_lobby_lounge_other_public_areas_4_7_self_assessor_1_not_reconciled = false;NNN$scope.lodge_lobby_lounge_other_public_areas_4_7_self_assessor_2_not_reconciled = false;NNN$scope.lodge_lobby_lounge_other_public_areas_4_7_self_assessor_3_not_reconciled = false;NNNif (Math.abs($scope.lodge_lobby_lounge_other_public_areas_4_7_self_assessor_1 - $scope.lodge_lobby_lounge_other_public_areas_4_7_self_assessor_2) &gt; reconciliation_line){ $scope.lodge_lobby_lounge_other_public_areas_4_7_self_assessor_1_not_reconciled = true; $scope.lodge_lobby_lounge_other_public_areas_4_7_self_assessor_2_not_reconciled = true; $scope.location_not_reconciled = true; }NNNif (Math.abs($scope.lodge_lobby_lounge_other_public_areas_4_7_self_assessor_1 - $scope.lodge_lobby_lounge_other_public_areas_4_7_self_assessor_3) &gt; reconciliation_line){ $scope.lodge_lobby_lounge_other_public_areas_4_7_self_assessor_1_not_reconciled = true; $scope.lodge_lobby_lounge_other_public_areas_4_7_self_assessor_3_not_reconciled = true; $scope.location_not_reconciled = true; }NNNif (Math.abs($scope.lodge_lobby_lounge_other_public_areas_4_7_self_assessor_2 - $scope.lodge_lobby_lounge_other_public_areas_4_7_self_assessor_3) &gt; reconciliation_line){ $scope.lodge_lobby_lounge_other_public_areas_4_7_self_assessor_2_not_reconciled = true; $scope.lodge_lobby_lounge_other_public_areas_4_7_self_assessor_3_not_reconciled = true; $scope.location_not_reconciled = true; }NNN</v>
      </c>
    </row>
    <row r="124" spans="1:17" ht="30.75" x14ac:dyDescent="0.25">
      <c r="A124" t="s">
        <v>855</v>
      </c>
      <c r="B124" t="s">
        <v>122</v>
      </c>
      <c r="C124" s="3" t="str">
        <f t="shared" si="15"/>
        <v>lodge_lobby_lounge_other_public_areas_4</v>
      </c>
      <c r="D124" s="4" t="str">
        <f t="shared" si="19"/>
        <v/>
      </c>
      <c r="E124" s="4" t="str">
        <f t="shared" si="20"/>
        <v>lodge_lobby_lounge_other_public_areas_4_7</v>
      </c>
      <c r="F124" s="4" t="str">
        <f t="shared" si="16"/>
        <v>$lodge_lobby_lounge_other_public_areas_4_7_self_self</v>
      </c>
      <c r="G124" s="4" t="str">
        <f t="shared" si="21"/>
        <v>$output['lodge_lobby_lounge_other_public_areas_4_7_self_self'] = $lodge_lobby_lounge_other_public_areas_4_7_self_self;</v>
      </c>
      <c r="H124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</v>
      </c>
      <c r="I124" s="4" t="str">
        <f t="shared" si="23"/>
        <v/>
      </c>
      <c r="J124" s="4" t="str">
        <f t="shared" si="24"/>
        <v>$output['lodge_lobby_lounge_other_public_areas_4_8_self_self'] = $lodge_lobby_lounge_other_public_areas_4_8_self_self;</v>
      </c>
      <c r="K124" t="str">
        <f t="shared" si="25"/>
        <v>$scope.lodge_lobby_lounge_other_public_areas_4_7_self_self = data.lodge_lobby_lounge_other_public_areas_4_7_self_self;</v>
      </c>
      <c r="L124" t="str">
        <f t="shared" si="17"/>
        <v/>
      </c>
      <c r="M124" t="str">
        <f t="shared" si="26"/>
        <v>$scope.lodge_lobby_lounge_other_public_areas_4_8_self_self = data.lodge_lobby_lounge_other_public_areas_4_8_self_self;</v>
      </c>
      <c r="N124" t="str">
        <f t="shared" si="18"/>
        <v>$scope.lodge_lobby_lounge_other_public_areas_4_8_average = ((data.lodge_lobby_lounge_other_public_areas_4_8_self_assessor_1 + data.lodge_lobby_lounge_other_public_areas_4_8_self_assessor_2 + data.lodge_lobby_lounge_other_public_areas_4_8_self_assessor_3)/3);</v>
      </c>
      <c r="O124" t="str">
        <f t="shared" si="27"/>
        <v/>
      </c>
      <c r="P124" t="str">
        <f t="shared" si="28"/>
        <v/>
      </c>
      <c r="Q124" t="str">
        <f t="shared" si="29"/>
        <v>$scope.lodge_lobby_lounge_other_public_areas_4_8_self_assessor_1_not_reconciled = false;NNN$scope.lodge_lobby_lounge_other_public_areas_4_8_self_assessor_2_not_reconciled = false;NNN$scope.lodge_lobby_lounge_other_public_areas_4_8_self_assessor_3_not_reconciled = false;NNNif (Math.abs($scope.lodge_lobby_lounge_other_public_areas_4_8_self_assessor_1 - $scope.lodge_lobby_lounge_other_public_areas_4_8_self_assessor_2) &gt; reconciliation_line){ $scope.lodge_lobby_lounge_other_public_areas_4_8_self_assessor_1_not_reconciled = true; $scope.lodge_lobby_lounge_other_public_areas_4_8_self_assessor_2_not_reconciled = true; $scope.location_not_reconciled = true; }NNNif (Math.abs($scope.lodge_lobby_lounge_other_public_areas_4_8_self_assessor_1 - $scope.lodge_lobby_lounge_other_public_areas_4_8_self_assessor_3) &gt; reconciliation_line){ $scope.lodge_lobby_lounge_other_public_areas_4_8_self_assessor_1_not_reconciled = true; $scope.lodge_lobby_lounge_other_public_areas_4_8_self_assessor_3_not_reconciled = true; $scope.location_not_reconciled = true; }NNNif (Math.abs($scope.lodge_lobby_lounge_other_public_areas_4_8_self_assessor_2 - $scope.lodge_lobby_lounge_other_public_areas_4_8_self_assessor_3) &gt; reconciliation_line){ $scope.lodge_lobby_lounge_other_public_areas_4_8_self_assessor_2_not_reconciled = true; $scope.lodge_lobby_lounge_other_public_areas_4_8_self_assessor_3_not_reconciled = true; $scope.location_not_reconciled = true; }NNN</v>
      </c>
    </row>
    <row r="125" spans="1:17" ht="30.75" x14ac:dyDescent="0.25">
      <c r="A125" t="s">
        <v>856</v>
      </c>
      <c r="B125" t="s">
        <v>123</v>
      </c>
      <c r="C125" s="3" t="str">
        <f t="shared" si="15"/>
        <v>lodge_lobby_lounge_other_public_areas_4</v>
      </c>
      <c r="D125" s="4" t="str">
        <f t="shared" si="19"/>
        <v>lodge_lobby_lounge_other_public_areas_4</v>
      </c>
      <c r="E125" s="4" t="str">
        <f t="shared" si="20"/>
        <v>lodge_lobby_lounge_other_public_areas_4_8</v>
      </c>
      <c r="F125" s="4" t="str">
        <f t="shared" si="16"/>
        <v>$lodge_lobby_lounge_other_public_areas_4_8_self_self</v>
      </c>
      <c r="G125" s="4" t="str">
        <f t="shared" si="21"/>
        <v>$output['lodge_lobby_lounge_other_public_areas_4_8_self_self'] = $lodge_lobby_lounge_other_public_areas_4_8_self_self;</v>
      </c>
      <c r="H125" s="4" t="str">
        <f t="shared" si="22"/>
        <v xml:space="preserve">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 + </v>
      </c>
      <c r="I125" s="4" t="str">
        <f t="shared" si="23"/>
        <v>$output['lodge_lobby_lounge_other_public_areas_4_0_self_self']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$lodge_lobby_lounge_other_public_areas_4_8_self_self;</v>
      </c>
      <c r="J125" s="4" t="str">
        <f t="shared" si="24"/>
        <v>$output['lodge_lobby_lounge_other_public_areas_4_0_self_self'] = $lodge_lobby_lounge_other_public_areas_4_1_self_self + $lodge_lobby_lounge_other_public_areas_4_2_self_self + $lodge_lobby_lounge_other_public_areas_4_3_self_self + $lodge_lobby_lounge_other_public_areas_4_4_self_self + $lodge_lobby_lounge_other_public_areas_4_5_self_self + $lodge_lobby_lounge_other_public_areas_4_6_self_self + $lodge_lobby_lounge_other_public_areas_4_7_self_self + $lodge_lobby_lounge_other_public_areas_4_8_self_self;</v>
      </c>
      <c r="K125" t="str">
        <f t="shared" si="25"/>
        <v>$scope.lodge_lobby_lounge_other_public_areas_4_8_self_self = data.lodge_lobby_lounge_other_public_areas_4_8_self_self;</v>
      </c>
      <c r="L125" t="str">
        <f t="shared" si="17"/>
        <v>$scope.lodge_lobby_lounge_other_public_areas_4_0_self_self = data.lodge_lobby_lounge_other_public_areas_4_0_self_self;</v>
      </c>
      <c r="M125" t="str">
        <f t="shared" si="26"/>
        <v>$scope.lodge_lobby_lounge_other_public_areas_4_0_self_self = data.lodge_lobby_lounge_other_public_areas_4_0_self_self;</v>
      </c>
      <c r="N125" t="str">
        <f t="shared" si="18"/>
        <v/>
      </c>
      <c r="O125" t="str">
        <f t="shared" si="27"/>
        <v>$scope.lodge_lobby_lounge_other_public_areas_4_0_average = ((data.lodge_lobby_lounge_other_public_areas_4_0_self_assessor_1 + data.lodge_lobby_lounge_other_public_areas_4_0_self_assessor_2 + data.lodge_lobby_lounge_other_public_areas_4_0_self_assessor_3)/3);</v>
      </c>
      <c r="P125" t="str">
        <f t="shared" si="28"/>
        <v>$scope.lodge_lobby_lounge_other_public_areas_4_0_average = ((data.lodge_lobby_lounge_other_public_areas_4_0_self_assessor_1 + data.lodge_lobby_lounge_other_public_areas_4_0_self_assessor_2 + data.lodge_lobby_lounge_other_public_areas_4_0_self_assessor_3)/3);</v>
      </c>
      <c r="Q125" t="str">
        <f t="shared" si="29"/>
        <v>$scope.lodge_lobby_lounge_other_public_areas_not_reconciled = false;</v>
      </c>
    </row>
    <row r="126" spans="1:17" x14ac:dyDescent="0.25">
      <c r="A126" t="s">
        <v>1456</v>
      </c>
      <c r="B126" t="s">
        <v>124</v>
      </c>
      <c r="C126" s="3" t="str">
        <f t="shared" si="15"/>
        <v>lodge_function_rooms_5</v>
      </c>
      <c r="D126" s="4" t="str">
        <f t="shared" si="19"/>
        <v/>
      </c>
      <c r="E126" s="4" t="str">
        <f t="shared" si="20"/>
        <v/>
      </c>
      <c r="F126" s="4" t="str">
        <f t="shared" si="16"/>
        <v/>
      </c>
      <c r="G126" s="4" t="str">
        <f t="shared" si="21"/>
        <v/>
      </c>
      <c r="H126" s="4" t="str">
        <f t="shared" si="22"/>
        <v/>
      </c>
      <c r="I126" s="4" t="str">
        <f t="shared" si="23"/>
        <v/>
      </c>
      <c r="J126" s="4" t="str">
        <f t="shared" si="24"/>
        <v/>
      </c>
      <c r="K126" t="str">
        <f t="shared" si="25"/>
        <v/>
      </c>
      <c r="L126" t="str">
        <f t="shared" si="17"/>
        <v/>
      </c>
      <c r="M126" t="str">
        <f t="shared" si="26"/>
        <v/>
      </c>
      <c r="N126" t="str">
        <f t="shared" si="18"/>
        <v/>
      </c>
      <c r="O126" t="str">
        <f t="shared" si="27"/>
        <v/>
      </c>
      <c r="P126" t="str">
        <f t="shared" si="28"/>
        <v/>
      </c>
      <c r="Q126" t="str">
        <f t="shared" si="29"/>
        <v/>
      </c>
    </row>
    <row r="127" spans="1:17" x14ac:dyDescent="0.25">
      <c r="A127" t="s">
        <v>1456</v>
      </c>
      <c r="B127" t="s">
        <v>125</v>
      </c>
      <c r="C127" s="3" t="str">
        <f t="shared" si="15"/>
        <v>lodge_function_rooms_5</v>
      </c>
      <c r="D127" s="4" t="str">
        <f t="shared" si="19"/>
        <v/>
      </c>
      <c r="E127" s="4" t="str">
        <f t="shared" si="20"/>
        <v/>
      </c>
      <c r="F127" s="4" t="str">
        <f t="shared" si="16"/>
        <v/>
      </c>
      <c r="G127" s="4" t="str">
        <f t="shared" si="21"/>
        <v/>
      </c>
      <c r="H127" s="4" t="str">
        <f t="shared" si="22"/>
        <v/>
      </c>
      <c r="I127" s="4" t="str">
        <f t="shared" si="23"/>
        <v/>
      </c>
      <c r="J127" s="4" t="str">
        <f t="shared" si="24"/>
        <v/>
      </c>
      <c r="K127" t="str">
        <f t="shared" si="25"/>
        <v/>
      </c>
      <c r="L127" t="str">
        <f t="shared" si="17"/>
        <v/>
      </c>
      <c r="M127" t="str">
        <f t="shared" si="26"/>
        <v/>
      </c>
      <c r="N127" t="str">
        <f t="shared" si="18"/>
        <v/>
      </c>
      <c r="O127" t="str">
        <f t="shared" si="27"/>
        <v/>
      </c>
      <c r="P127" t="str">
        <f t="shared" si="28"/>
        <v/>
      </c>
      <c r="Q127" t="str">
        <f t="shared" si="29"/>
        <v/>
      </c>
    </row>
    <row r="128" spans="1:17" x14ac:dyDescent="0.25">
      <c r="A128" t="s">
        <v>1456</v>
      </c>
      <c r="B128" t="s">
        <v>126</v>
      </c>
      <c r="C128" s="3" t="str">
        <f t="shared" si="15"/>
        <v>lodge_function_rooms_5</v>
      </c>
      <c r="D128" s="4" t="str">
        <f t="shared" si="19"/>
        <v/>
      </c>
      <c r="E128" s="4" t="str">
        <f t="shared" si="20"/>
        <v/>
      </c>
      <c r="F128" s="4" t="str">
        <f t="shared" si="16"/>
        <v/>
      </c>
      <c r="G128" s="4" t="str">
        <f t="shared" si="21"/>
        <v/>
      </c>
      <c r="H128" s="4" t="str">
        <f t="shared" si="22"/>
        <v/>
      </c>
      <c r="I128" s="4" t="str">
        <f t="shared" si="23"/>
        <v/>
      </c>
      <c r="J128" s="4" t="str">
        <f t="shared" si="24"/>
        <v/>
      </c>
      <c r="K128" t="str">
        <f t="shared" si="25"/>
        <v/>
      </c>
      <c r="L128" t="str">
        <f t="shared" si="17"/>
        <v/>
      </c>
      <c r="M128" t="str">
        <f t="shared" si="26"/>
        <v/>
      </c>
      <c r="N128" t="str">
        <f t="shared" si="18"/>
        <v/>
      </c>
      <c r="O128" t="str">
        <f t="shared" si="27"/>
        <v/>
      </c>
      <c r="P128" t="str">
        <f t="shared" si="28"/>
        <v/>
      </c>
      <c r="Q128" t="str">
        <f t="shared" si="29"/>
        <v/>
      </c>
    </row>
    <row r="129" spans="1:17" x14ac:dyDescent="0.25">
      <c r="A129" t="s">
        <v>1456</v>
      </c>
      <c r="B129" t="s">
        <v>127</v>
      </c>
      <c r="C129" s="3" t="str">
        <f t="shared" si="15"/>
        <v>lodge_function_rooms_5</v>
      </c>
      <c r="D129" s="4" t="str">
        <f t="shared" si="19"/>
        <v/>
      </c>
      <c r="E129" s="4" t="str">
        <f t="shared" si="20"/>
        <v/>
      </c>
      <c r="F129" s="4" t="str">
        <f t="shared" si="16"/>
        <v/>
      </c>
      <c r="G129" s="4" t="str">
        <f t="shared" si="21"/>
        <v/>
      </c>
      <c r="H129" s="4" t="str">
        <f t="shared" si="22"/>
        <v/>
      </c>
      <c r="I129" s="4" t="str">
        <f t="shared" si="23"/>
        <v/>
      </c>
      <c r="J129" s="4" t="str">
        <f t="shared" si="24"/>
        <v/>
      </c>
      <c r="K129" t="str">
        <f t="shared" si="25"/>
        <v/>
      </c>
      <c r="L129" t="str">
        <f t="shared" si="17"/>
        <v/>
      </c>
      <c r="M129" t="str">
        <f t="shared" si="26"/>
        <v/>
      </c>
      <c r="N129" t="str">
        <f t="shared" si="18"/>
        <v/>
      </c>
      <c r="O129" t="str">
        <f t="shared" si="27"/>
        <v/>
      </c>
      <c r="P129" t="str">
        <f t="shared" si="28"/>
        <v/>
      </c>
      <c r="Q129" t="str">
        <f t="shared" si="29"/>
        <v/>
      </c>
    </row>
    <row r="130" spans="1:17" x14ac:dyDescent="0.25">
      <c r="A130" t="s">
        <v>1456</v>
      </c>
      <c r="B130" t="s">
        <v>128</v>
      </c>
      <c r="C130" s="3" t="str">
        <f t="shared" ref="C130:C193" si="30" xml:space="preserve"> REPLACE(A130,FIND("*",SUBSTITUTE(A130,"_","*",LEN(A130)-LEN(SUBSTITUTE(A130,"_","")))),10,"")</f>
        <v>lodge_function_rooms_5</v>
      </c>
      <c r="D130" s="4" t="str">
        <f t="shared" si="19"/>
        <v/>
      </c>
      <c r="E130" s="4" t="str">
        <f t="shared" si="20"/>
        <v/>
      </c>
      <c r="F130" s="4" t="str">
        <f t="shared" ref="F130:F193" si="31">IF(ISNUMBER(SEARCH("",E130)),CONCATENATE("$",E130,"_self_self"),"")</f>
        <v/>
      </c>
      <c r="G130" s="4" t="str">
        <f t="shared" si="21"/>
        <v/>
      </c>
      <c r="H130" s="4" t="str">
        <f t="shared" si="22"/>
        <v/>
      </c>
      <c r="I130" s="4" t="str">
        <f t="shared" si="23"/>
        <v/>
      </c>
      <c r="J130" s="4" t="str">
        <f t="shared" si="24"/>
        <v/>
      </c>
      <c r="K130" t="str">
        <f t="shared" si="25"/>
        <v/>
      </c>
      <c r="L130" t="str">
        <f t="shared" ref="L130:L193" si="32">IF(ISNUMBER(SEARCH("",D130)),CONCATENATE("$scope.",D130,"_0_self_self = data.",D130,"_0_self_self;"),"")</f>
        <v/>
      </c>
      <c r="M130" t="str">
        <f t="shared" si="26"/>
        <v/>
      </c>
      <c r="N130" t="str">
        <f t="shared" ref="N130:N193" si="33">IF(ISNUMBER(SEARCH("",E131)),CONCATENATE("$scope.",E131,"_average = ((data.",E131,"_self_assessor_1 + data.",E131,"_self_assessor_2 + data.",E131,"_self_assessor_3)/3);"),"")</f>
        <v/>
      </c>
      <c r="O130" t="str">
        <f t="shared" si="27"/>
        <v/>
      </c>
      <c r="P130" t="str">
        <f t="shared" si="28"/>
        <v/>
      </c>
      <c r="Q130" t="str">
        <f t="shared" si="29"/>
        <v/>
      </c>
    </row>
    <row r="131" spans="1:17" x14ac:dyDescent="0.25">
      <c r="A131" t="s">
        <v>1456</v>
      </c>
      <c r="B131" t="s">
        <v>129</v>
      </c>
      <c r="C131" s="3" t="str">
        <f t="shared" si="30"/>
        <v>lodge_function_rooms_5</v>
      </c>
      <c r="D131" s="4" t="str">
        <f t="shared" ref="D131:D194" si="34">IF(C131&lt;&gt;C132,C131,"")</f>
        <v/>
      </c>
      <c r="E131" s="4" t="str">
        <f t="shared" ref="E131:E194" si="35">IF(A131&lt;&gt;A132,A131,"")</f>
        <v/>
      </c>
      <c r="F131" s="4" t="str">
        <f t="shared" si="31"/>
        <v/>
      </c>
      <c r="G131" s="4" t="str">
        <f t="shared" ref="G131:G194" si="36">IF(ISNUMBER(SEARCH("",E131)),CONCATENATE("$output['",E131,"_self_self'] = $",E131,"_self_self;"),"")</f>
        <v/>
      </c>
      <c r="H131" s="4" t="str">
        <f t="shared" ref="H131:H194" si="37">IF(ISNUMBER(SEARCH(C131,E131)),CONCATENATE(H130,"$",E131,"_self_self + "),IF(C131&lt;&gt;C130,"",H130))</f>
        <v/>
      </c>
      <c r="I131" s="4" t="str">
        <f t="shared" ref="I131:I194" si="38">IF(ISNUMBER(SEARCH("",D131)),CONCATENATE("$output['",D131,"_0_self_self'] = ",LEFT(H131,LEN(H131)-3),";"),"")</f>
        <v/>
      </c>
      <c r="J131" s="4" t="str">
        <f t="shared" ref="J131:J194" si="39">IF(ISNUMBER(SEARCH("",I131)),I131, IF(AND(ISNUMBER(SEARCH("",I130)),ISNUMBER(SEARCH("",G131))),G131,G132))</f>
        <v/>
      </c>
      <c r="K131" t="str">
        <f t="shared" ref="K131:K194" si="40">IF(ISNUMBER(SEARCH("",E131)),CONCATENATE("$scope.",E131,"_self_self = data.",E131,"_self_self;"),"")</f>
        <v/>
      </c>
      <c r="L131" t="str">
        <f t="shared" si="32"/>
        <v/>
      </c>
      <c r="M131" t="str">
        <f t="shared" ref="M131:M194" si="41">IF(ISNUMBER(SEARCH("",L131)),L131, IF(AND(ISNUMBER(SEARCH("",L130)),ISNUMBER(SEARCH("",K131))),K131,K132))</f>
        <v/>
      </c>
      <c r="N131" t="str">
        <f t="shared" si="33"/>
        <v/>
      </c>
      <c r="O131" t="str">
        <f t="shared" ref="O131:O194" si="42">IF(ISNUMBER(SEARCH("",D131)),CONCATENATE("$scope.",D131,"_0_average = ((data.",D131,"_0_self_assessor_1 + data.",D131,"_0_self_assessor_2 + data.",D131,"_0_self_assessor_3)/3);"),"")</f>
        <v/>
      </c>
      <c r="P131" t="str">
        <f t="shared" ref="P131:P194" si="43">IF(ISNUMBER(SEARCH("",O131)),O131, IF(AND(ISNUMBER(SEARCH("",O130)),ISNUMBER(SEARCH("",N131))),N131,N132))</f>
        <v/>
      </c>
      <c r="Q131" t="str">
        <f t="shared" ref="Q131:Q194" si="44">IF(ISNUMBER(SEARCH("",E132)),CONCATENATE("$scope.",E132,"_self_assessor_1_not_reconciled = false;NNN$scope.",E132,"_self_assessor_2_not_reconciled = false;NNN$scope.",E132,"_self_assessor_3_not_reconciled = false;NNNif (Math.abs($scope.",E132,"_self_assessor_1 - $scope.",E132,"_self_assessor_2) &gt; reconciliation_line){ $scope.",E132,"_self_assessor_1_not_reconciled = true; $scope.",E132,"_self_assessor_2_not_reconciled = true; $scope.location_not_reconciled = true; }NNNif (Math.abs($scope.",E132,"_self_assessor_1 - $scope.",E132,"_self_assessor_3) &gt; reconciliation_line){ $scope.",E132,"_self_assessor_1_not_reconciled = true; $scope.",E132,"_self_assessor_3_not_reconciled = true; $scope.location_not_reconciled = true; }NNNif (Math.abs($scope.",E132,"_self_assessor_2 - $scope.",E132,"_self_assessor_3) &gt; reconciliation_line){ $scope.",E132,"_self_assessor_2_not_reconciled = true; $scope.",E132,"_self_assessor_3_not_reconciled = true; $scope.location_not_reconciled = true; }NNN"),IF(ISNUMBER(SEARCH("",D131)), CONCATENATE("$scope.", REPLACE(D131,FIND("*",SUBSTITUTE(D131,"_","*",LEN(D131)-LEN(SUBSTITUTE(D131,"_","")))),10,""), "_not_reconciled = false;" ),""))</f>
        <v/>
      </c>
    </row>
    <row r="132" spans="1:17" x14ac:dyDescent="0.25">
      <c r="A132" t="s">
        <v>1456</v>
      </c>
      <c r="B132" t="s">
        <v>130</v>
      </c>
      <c r="C132" s="3" t="str">
        <f t="shared" si="30"/>
        <v>lodge_function_rooms_5</v>
      </c>
      <c r="D132" s="4" t="str">
        <f t="shared" si="34"/>
        <v/>
      </c>
      <c r="E132" s="4" t="str">
        <f t="shared" si="35"/>
        <v/>
      </c>
      <c r="F132" s="4" t="str">
        <f t="shared" si="31"/>
        <v/>
      </c>
      <c r="G132" s="4" t="str">
        <f t="shared" si="36"/>
        <v/>
      </c>
      <c r="H132" s="4" t="str">
        <f t="shared" si="37"/>
        <v/>
      </c>
      <c r="I132" s="4" t="str">
        <f t="shared" si="38"/>
        <v/>
      </c>
      <c r="J132" s="4" t="str">
        <f t="shared" si="39"/>
        <v/>
      </c>
      <c r="K132" t="str">
        <f t="shared" si="40"/>
        <v/>
      </c>
      <c r="L132" t="str">
        <f t="shared" si="32"/>
        <v/>
      </c>
      <c r="M132" t="str">
        <f t="shared" si="41"/>
        <v/>
      </c>
      <c r="N132" t="str">
        <f t="shared" si="33"/>
        <v/>
      </c>
      <c r="O132" t="str">
        <f t="shared" si="42"/>
        <v/>
      </c>
      <c r="P132" t="str">
        <f t="shared" si="43"/>
        <v/>
      </c>
      <c r="Q132" t="str">
        <f t="shared" si="44"/>
        <v/>
      </c>
    </row>
    <row r="133" spans="1:17" x14ac:dyDescent="0.25">
      <c r="A133" t="s">
        <v>1456</v>
      </c>
      <c r="B133" t="s">
        <v>131</v>
      </c>
      <c r="C133" s="3" t="str">
        <f t="shared" si="30"/>
        <v>lodge_function_rooms_5</v>
      </c>
      <c r="D133" s="4" t="str">
        <f t="shared" si="34"/>
        <v/>
      </c>
      <c r="E133" s="4" t="str">
        <f t="shared" si="35"/>
        <v/>
      </c>
      <c r="F133" s="4" t="str">
        <f t="shared" si="31"/>
        <v/>
      </c>
      <c r="G133" s="4" t="str">
        <f t="shared" si="36"/>
        <v/>
      </c>
      <c r="H133" s="4" t="str">
        <f t="shared" si="37"/>
        <v/>
      </c>
      <c r="I133" s="4" t="str">
        <f t="shared" si="38"/>
        <v/>
      </c>
      <c r="J133" s="4" t="str">
        <f t="shared" si="39"/>
        <v/>
      </c>
      <c r="K133" t="str">
        <f t="shared" si="40"/>
        <v/>
      </c>
      <c r="L133" t="str">
        <f t="shared" si="32"/>
        <v/>
      </c>
      <c r="M133" t="str">
        <f t="shared" si="41"/>
        <v/>
      </c>
      <c r="N133" t="str">
        <f t="shared" si="33"/>
        <v/>
      </c>
      <c r="O133" t="str">
        <f t="shared" si="42"/>
        <v/>
      </c>
      <c r="P133" t="str">
        <f t="shared" si="43"/>
        <v/>
      </c>
      <c r="Q133" t="str">
        <f t="shared" si="44"/>
        <v/>
      </c>
    </row>
    <row r="134" spans="1:17" x14ac:dyDescent="0.25">
      <c r="A134" t="s">
        <v>1456</v>
      </c>
      <c r="B134" t="s">
        <v>132</v>
      </c>
      <c r="C134" s="3" t="str">
        <f t="shared" si="30"/>
        <v>lodge_function_rooms_5</v>
      </c>
      <c r="D134" s="4" t="str">
        <f t="shared" si="34"/>
        <v/>
      </c>
      <c r="E134" s="4" t="str">
        <f t="shared" si="35"/>
        <v/>
      </c>
      <c r="F134" s="4" t="str">
        <f t="shared" si="31"/>
        <v/>
      </c>
      <c r="G134" s="4" t="str">
        <f t="shared" si="36"/>
        <v/>
      </c>
      <c r="H134" s="4" t="str">
        <f t="shared" si="37"/>
        <v/>
      </c>
      <c r="I134" s="4" t="str">
        <f t="shared" si="38"/>
        <v/>
      </c>
      <c r="J134" s="4" t="str">
        <f t="shared" si="39"/>
        <v/>
      </c>
      <c r="K134" t="str">
        <f t="shared" si="40"/>
        <v/>
      </c>
      <c r="L134" t="str">
        <f t="shared" si="32"/>
        <v/>
      </c>
      <c r="M134" t="str">
        <f t="shared" si="41"/>
        <v/>
      </c>
      <c r="N134" t="str">
        <f t="shared" si="33"/>
        <v/>
      </c>
      <c r="O134" t="str">
        <f t="shared" si="42"/>
        <v/>
      </c>
      <c r="P134" t="str">
        <f t="shared" si="43"/>
        <v/>
      </c>
      <c r="Q134" t="str">
        <f t="shared" si="44"/>
        <v/>
      </c>
    </row>
    <row r="135" spans="1:17" x14ac:dyDescent="0.25">
      <c r="A135" t="s">
        <v>1456</v>
      </c>
      <c r="B135" t="s">
        <v>133</v>
      </c>
      <c r="C135" s="3" t="str">
        <f t="shared" si="30"/>
        <v>lodge_function_rooms_5</v>
      </c>
      <c r="D135" s="4" t="str">
        <f t="shared" si="34"/>
        <v/>
      </c>
      <c r="E135" s="4" t="str">
        <f t="shared" si="35"/>
        <v/>
      </c>
      <c r="F135" s="4" t="str">
        <f t="shared" si="31"/>
        <v/>
      </c>
      <c r="G135" s="4" t="str">
        <f t="shared" si="36"/>
        <v/>
      </c>
      <c r="H135" s="4" t="str">
        <f t="shared" si="37"/>
        <v/>
      </c>
      <c r="I135" s="4" t="str">
        <f t="shared" si="38"/>
        <v/>
      </c>
      <c r="J135" s="4" t="str">
        <f t="shared" si="39"/>
        <v/>
      </c>
      <c r="K135" t="str">
        <f t="shared" si="40"/>
        <v/>
      </c>
      <c r="L135" t="str">
        <f t="shared" si="32"/>
        <v/>
      </c>
      <c r="M135" t="str">
        <f t="shared" si="41"/>
        <v/>
      </c>
      <c r="N135" t="str">
        <f t="shared" si="33"/>
        <v/>
      </c>
      <c r="O135" t="str">
        <f t="shared" si="42"/>
        <v/>
      </c>
      <c r="P135" t="str">
        <f t="shared" si="43"/>
        <v>$scope.lodge_function_rooms_5_1_average = ((data.lodge_function_rooms_5_1_self_assessor_1 + data.lodge_function_rooms_5_1_self_assessor_2 + data.lodge_function_rooms_5_1_self_assessor_3)/3);</v>
      </c>
      <c r="Q135" t="str">
        <f t="shared" si="44"/>
        <v/>
      </c>
    </row>
    <row r="136" spans="1:17" x14ac:dyDescent="0.25">
      <c r="A136" t="s">
        <v>1456</v>
      </c>
      <c r="B136" t="s">
        <v>134</v>
      </c>
      <c r="C136" s="3" t="str">
        <f t="shared" si="30"/>
        <v>lodge_function_rooms_5</v>
      </c>
      <c r="D136" s="4" t="str">
        <f t="shared" si="34"/>
        <v/>
      </c>
      <c r="E136" s="4" t="str">
        <f t="shared" si="35"/>
        <v/>
      </c>
      <c r="F136" s="4" t="str">
        <f t="shared" si="31"/>
        <v/>
      </c>
      <c r="G136" s="4" t="str">
        <f t="shared" si="36"/>
        <v/>
      </c>
      <c r="H136" s="4" t="str">
        <f t="shared" si="37"/>
        <v/>
      </c>
      <c r="I136" s="4" t="str">
        <f t="shared" si="38"/>
        <v/>
      </c>
      <c r="J136" s="4" t="str">
        <f t="shared" si="39"/>
        <v>$output['lodge_function_rooms_5_1_self_self'] = $lodge_function_rooms_5_1_self_self;</v>
      </c>
      <c r="K136" t="str">
        <f t="shared" si="40"/>
        <v/>
      </c>
      <c r="L136" t="str">
        <f t="shared" si="32"/>
        <v/>
      </c>
      <c r="M136" t="str">
        <f t="shared" si="41"/>
        <v>$scope.lodge_function_rooms_5_1_self_self = data.lodge_function_rooms_5_1_self_self;</v>
      </c>
      <c r="N136" t="str">
        <f t="shared" si="33"/>
        <v>$scope.lodge_function_rooms_5_1_average = ((data.lodge_function_rooms_5_1_self_assessor_1 + data.lodge_function_rooms_5_1_self_assessor_2 + data.lodge_function_rooms_5_1_self_assessor_3)/3);</v>
      </c>
      <c r="O136" t="str">
        <f t="shared" si="42"/>
        <v/>
      </c>
      <c r="P136" t="str">
        <f t="shared" si="43"/>
        <v/>
      </c>
      <c r="Q136" t="str">
        <f t="shared" si="44"/>
        <v>$scope.lodge_function_rooms_5_1_self_assessor_1_not_reconciled = false;NNN$scope.lodge_function_rooms_5_1_self_assessor_2_not_reconciled = false;NNN$scope.lodge_function_rooms_5_1_self_assessor_3_not_reconciled = false;NNNif (Math.abs($scope.lodge_function_rooms_5_1_self_assessor_1 - $scope.lodge_function_rooms_5_1_self_assessor_2) &gt; reconciliation_line){ $scope.lodge_function_rooms_5_1_self_assessor_1_not_reconciled = true; $scope.lodge_function_rooms_5_1_self_assessor_2_not_reconciled = true; $scope.location_not_reconciled = true; }NNNif (Math.abs($scope.lodge_function_rooms_5_1_self_assessor_1 - $scope.lodge_function_rooms_5_1_self_assessor_3) &gt; reconciliation_line){ $scope.lodge_function_rooms_5_1_self_assessor_1_not_reconciled = true; $scope.lodge_function_rooms_5_1_self_assessor_3_not_reconciled = true; $scope.location_not_reconciled = true; }NNNif (Math.abs($scope.lodge_function_rooms_5_1_self_assessor_2 - $scope.lodge_function_rooms_5_1_self_assessor_3) &gt; reconciliation_line){ $scope.lodge_function_rooms_5_1_self_assessor_2_not_reconciled = true; $scope.lodge_function_rooms_5_1_self_assessor_3_not_reconciled = true; $scope.location_not_reconciled = true; }NNN</v>
      </c>
    </row>
    <row r="137" spans="1:17" x14ac:dyDescent="0.25">
      <c r="A137" t="s">
        <v>1456</v>
      </c>
      <c r="B137" t="s">
        <v>135</v>
      </c>
      <c r="C137" s="3" t="str">
        <f t="shared" si="30"/>
        <v>lodge_function_rooms_5</v>
      </c>
      <c r="D137" s="4" t="str">
        <f t="shared" si="34"/>
        <v>lodge_function_rooms_5</v>
      </c>
      <c r="E137" s="4" t="str">
        <f t="shared" si="35"/>
        <v>lodge_function_rooms_5_1</v>
      </c>
      <c r="F137" s="4" t="str">
        <f t="shared" si="31"/>
        <v>$lodge_function_rooms_5_1_self_self</v>
      </c>
      <c r="G137" s="4" t="str">
        <f t="shared" si="36"/>
        <v>$output['lodge_function_rooms_5_1_self_self'] = $lodge_function_rooms_5_1_self_self;</v>
      </c>
      <c r="H137" s="4" t="str">
        <f t="shared" si="37"/>
        <v xml:space="preserve">$lodge_function_rooms_5_1_self_self + </v>
      </c>
      <c r="I137" s="4" t="str">
        <f t="shared" si="38"/>
        <v>$output['lodge_function_rooms_5_0_self_self'] = $lodge_function_rooms_5_1_self_self;</v>
      </c>
      <c r="J137" s="4" t="str">
        <f t="shared" si="39"/>
        <v>$output['lodge_function_rooms_5_0_self_self'] = $lodge_function_rooms_5_1_self_self;</v>
      </c>
      <c r="K137" t="str">
        <f t="shared" si="40"/>
        <v>$scope.lodge_function_rooms_5_1_self_self = data.lodge_function_rooms_5_1_self_self;</v>
      </c>
      <c r="L137" t="str">
        <f t="shared" si="32"/>
        <v>$scope.lodge_function_rooms_5_0_self_self = data.lodge_function_rooms_5_0_self_self;</v>
      </c>
      <c r="M137" t="str">
        <f t="shared" si="41"/>
        <v>$scope.lodge_function_rooms_5_0_self_self = data.lodge_function_rooms_5_0_self_self;</v>
      </c>
      <c r="N137" t="str">
        <f t="shared" si="33"/>
        <v/>
      </c>
      <c r="O137" t="str">
        <f t="shared" si="42"/>
        <v>$scope.lodge_function_rooms_5_0_average = ((data.lodge_function_rooms_5_0_self_assessor_1 + data.lodge_function_rooms_5_0_self_assessor_2 + data.lodge_function_rooms_5_0_self_assessor_3)/3);</v>
      </c>
      <c r="P137" t="str">
        <f t="shared" si="43"/>
        <v>$scope.lodge_function_rooms_5_0_average = ((data.lodge_function_rooms_5_0_self_assessor_1 + data.lodge_function_rooms_5_0_self_assessor_2 + data.lodge_function_rooms_5_0_self_assessor_3)/3);</v>
      </c>
      <c r="Q137" t="str">
        <f t="shared" si="44"/>
        <v>$scope.lodge_function_rooms_not_reconciled = false;</v>
      </c>
    </row>
    <row r="138" spans="1:17" x14ac:dyDescent="0.25">
      <c r="A138" t="s">
        <v>864</v>
      </c>
      <c r="B138" t="s">
        <v>136</v>
      </c>
      <c r="C138" s="3" t="str">
        <f t="shared" si="30"/>
        <v>lodge_restaurants_6</v>
      </c>
      <c r="D138" s="4" t="str">
        <f t="shared" si="34"/>
        <v/>
      </c>
      <c r="E138" s="4" t="str">
        <f t="shared" si="35"/>
        <v/>
      </c>
      <c r="F138" s="4" t="str">
        <f t="shared" si="31"/>
        <v/>
      </c>
      <c r="G138" s="4" t="str">
        <f t="shared" si="36"/>
        <v/>
      </c>
      <c r="H138" s="4" t="str">
        <f t="shared" si="37"/>
        <v/>
      </c>
      <c r="I138" s="4" t="str">
        <f t="shared" si="38"/>
        <v/>
      </c>
      <c r="J138" s="4" t="str">
        <f t="shared" si="39"/>
        <v/>
      </c>
      <c r="K138" t="str">
        <f t="shared" si="40"/>
        <v/>
      </c>
      <c r="L138" t="str">
        <f t="shared" si="32"/>
        <v/>
      </c>
      <c r="M138" t="str">
        <f t="shared" si="41"/>
        <v/>
      </c>
      <c r="N138" t="str">
        <f t="shared" si="33"/>
        <v/>
      </c>
      <c r="O138" t="str">
        <f t="shared" si="42"/>
        <v/>
      </c>
      <c r="P138" t="str">
        <f t="shared" si="43"/>
        <v/>
      </c>
      <c r="Q138" t="str">
        <f t="shared" si="44"/>
        <v/>
      </c>
    </row>
    <row r="139" spans="1:17" x14ac:dyDescent="0.25">
      <c r="A139" t="s">
        <v>864</v>
      </c>
      <c r="B139" t="s">
        <v>137</v>
      </c>
      <c r="C139" s="3" t="str">
        <f t="shared" si="30"/>
        <v>lodge_restaurants_6</v>
      </c>
      <c r="D139" s="4" t="str">
        <f t="shared" si="34"/>
        <v/>
      </c>
      <c r="E139" s="4" t="str">
        <f t="shared" si="35"/>
        <v/>
      </c>
      <c r="F139" s="4" t="str">
        <f t="shared" si="31"/>
        <v/>
      </c>
      <c r="G139" s="4" t="str">
        <f t="shared" si="36"/>
        <v/>
      </c>
      <c r="H139" s="4" t="str">
        <f t="shared" si="37"/>
        <v/>
      </c>
      <c r="I139" s="4" t="str">
        <f t="shared" si="38"/>
        <v/>
      </c>
      <c r="J139" s="4" t="str">
        <f t="shared" si="39"/>
        <v/>
      </c>
      <c r="K139" t="str">
        <f t="shared" si="40"/>
        <v/>
      </c>
      <c r="L139" t="str">
        <f t="shared" si="32"/>
        <v/>
      </c>
      <c r="M139" t="str">
        <f t="shared" si="41"/>
        <v/>
      </c>
      <c r="N139" t="str">
        <f t="shared" si="33"/>
        <v/>
      </c>
      <c r="O139" t="str">
        <f t="shared" si="42"/>
        <v/>
      </c>
      <c r="P139" t="str">
        <f t="shared" si="43"/>
        <v/>
      </c>
      <c r="Q139" t="str">
        <f t="shared" si="44"/>
        <v/>
      </c>
    </row>
    <row r="140" spans="1:17" x14ac:dyDescent="0.25">
      <c r="A140" t="s">
        <v>864</v>
      </c>
      <c r="B140" t="s">
        <v>138</v>
      </c>
      <c r="C140" s="3" t="str">
        <f t="shared" si="30"/>
        <v>lodge_restaurants_6</v>
      </c>
      <c r="D140" s="4" t="str">
        <f t="shared" si="34"/>
        <v/>
      </c>
      <c r="E140" s="4" t="str">
        <f t="shared" si="35"/>
        <v/>
      </c>
      <c r="F140" s="4" t="str">
        <f t="shared" si="31"/>
        <v/>
      </c>
      <c r="G140" s="4" t="str">
        <f t="shared" si="36"/>
        <v/>
      </c>
      <c r="H140" s="4" t="str">
        <f t="shared" si="37"/>
        <v/>
      </c>
      <c r="I140" s="4" t="str">
        <f t="shared" si="38"/>
        <v/>
      </c>
      <c r="J140" s="4" t="str">
        <f t="shared" si="39"/>
        <v/>
      </c>
      <c r="K140" t="str">
        <f t="shared" si="40"/>
        <v/>
      </c>
      <c r="L140" t="str">
        <f t="shared" si="32"/>
        <v/>
      </c>
      <c r="M140" t="str">
        <f t="shared" si="41"/>
        <v/>
      </c>
      <c r="N140" t="str">
        <f t="shared" si="33"/>
        <v/>
      </c>
      <c r="O140" t="str">
        <f t="shared" si="42"/>
        <v/>
      </c>
      <c r="P140" t="str">
        <f t="shared" si="43"/>
        <v>$scope.lodge_restaurants_6_1_average = ((data.lodge_restaurants_6_1_self_assessor_1 + data.lodge_restaurants_6_1_self_assessor_2 + data.lodge_restaurants_6_1_self_assessor_3)/3);</v>
      </c>
      <c r="Q140" t="str">
        <f t="shared" si="44"/>
        <v/>
      </c>
    </row>
    <row r="141" spans="1:17" x14ac:dyDescent="0.25">
      <c r="A141" t="s">
        <v>864</v>
      </c>
      <c r="B141" t="s">
        <v>139</v>
      </c>
      <c r="C141" s="3" t="str">
        <f t="shared" si="30"/>
        <v>lodge_restaurants_6</v>
      </c>
      <c r="D141" s="4" t="str">
        <f t="shared" si="34"/>
        <v/>
      </c>
      <c r="E141" s="4" t="str">
        <f t="shared" si="35"/>
        <v/>
      </c>
      <c r="F141" s="4" t="str">
        <f t="shared" si="31"/>
        <v/>
      </c>
      <c r="G141" s="4" t="str">
        <f t="shared" si="36"/>
        <v/>
      </c>
      <c r="H141" s="4" t="str">
        <f t="shared" si="37"/>
        <v/>
      </c>
      <c r="I141" s="4" t="str">
        <f t="shared" si="38"/>
        <v/>
      </c>
      <c r="J141" s="4" t="str">
        <f t="shared" si="39"/>
        <v>$output['lodge_restaurants_6_1_self_self'] = $lodge_restaurants_6_1_self_self;</v>
      </c>
      <c r="K141" t="str">
        <f t="shared" si="40"/>
        <v/>
      </c>
      <c r="L141" t="str">
        <f t="shared" si="32"/>
        <v/>
      </c>
      <c r="M141" t="str">
        <f t="shared" si="41"/>
        <v>$scope.lodge_restaurants_6_1_self_self = data.lodge_restaurants_6_1_self_self;</v>
      </c>
      <c r="N141" t="str">
        <f t="shared" si="33"/>
        <v>$scope.lodge_restaurants_6_1_average = ((data.lodge_restaurants_6_1_self_assessor_1 + data.lodge_restaurants_6_1_self_assessor_2 + data.lodge_restaurants_6_1_self_assessor_3)/3);</v>
      </c>
      <c r="O141" t="str">
        <f t="shared" si="42"/>
        <v/>
      </c>
      <c r="P141" t="str">
        <f t="shared" si="43"/>
        <v/>
      </c>
      <c r="Q141" t="str">
        <f t="shared" si="44"/>
        <v>$scope.lodge_restaurants_6_1_self_assessor_1_not_reconciled = false;NNN$scope.lodge_restaurants_6_1_self_assessor_2_not_reconciled = false;NNN$scope.lodge_restaurants_6_1_self_assessor_3_not_reconciled = false;NNNif (Math.abs($scope.lodge_restaurants_6_1_self_assessor_1 - $scope.lodge_restaurants_6_1_self_assessor_2) &gt; reconciliation_line){ $scope.lodge_restaurants_6_1_self_assessor_1_not_reconciled = true; $scope.lodge_restaurants_6_1_self_assessor_2_not_reconciled = true; $scope.location_not_reconciled = true; }NNNif (Math.abs($scope.lodge_restaurants_6_1_self_assessor_1 - $scope.lodge_restaurants_6_1_self_assessor_3) &gt; reconciliation_line){ $scope.lodge_restaurants_6_1_self_assessor_1_not_reconciled = true; $scope.lodge_restaurants_6_1_self_assessor_3_not_reconciled = true; $scope.location_not_reconciled = true; }NNNif (Math.abs($scope.lodge_restaurants_6_1_self_assessor_2 - $scope.lodge_restaurants_6_1_self_assessor_3) &gt; reconciliation_line){ $scope.lodge_restaurants_6_1_self_assessor_2_not_reconciled = true; $scope.lodge_restaurants_6_1_self_assessor_3_not_reconciled = true; $scope.location_not_reconciled = true; }NNN</v>
      </c>
    </row>
    <row r="142" spans="1:17" x14ac:dyDescent="0.25">
      <c r="A142" t="s">
        <v>864</v>
      </c>
      <c r="B142" t="s">
        <v>140</v>
      </c>
      <c r="C142" s="3" t="str">
        <f t="shared" si="30"/>
        <v>lodge_restaurants_6</v>
      </c>
      <c r="D142" s="4" t="str">
        <f t="shared" si="34"/>
        <v/>
      </c>
      <c r="E142" s="4" t="str">
        <f t="shared" si="35"/>
        <v>lodge_restaurants_6_1</v>
      </c>
      <c r="F142" s="4" t="str">
        <f t="shared" si="31"/>
        <v>$lodge_restaurants_6_1_self_self</v>
      </c>
      <c r="G142" s="4" t="str">
        <f t="shared" si="36"/>
        <v>$output['lodge_restaurants_6_1_self_self'] = $lodge_restaurants_6_1_self_self;</v>
      </c>
      <c r="H142" s="4" t="str">
        <f t="shared" si="37"/>
        <v xml:space="preserve">$lodge_restaurants_6_1_self_self + </v>
      </c>
      <c r="I142" s="4" t="str">
        <f t="shared" si="38"/>
        <v/>
      </c>
      <c r="J142" s="4" t="str">
        <f t="shared" si="39"/>
        <v/>
      </c>
      <c r="K142" t="str">
        <f t="shared" si="40"/>
        <v>$scope.lodge_restaurants_6_1_self_self = data.lodge_restaurants_6_1_self_self;</v>
      </c>
      <c r="L142" t="str">
        <f t="shared" si="32"/>
        <v/>
      </c>
      <c r="M142" t="str">
        <f t="shared" si="41"/>
        <v/>
      </c>
      <c r="N142" t="str">
        <f t="shared" si="33"/>
        <v/>
      </c>
      <c r="O142" t="str">
        <f t="shared" si="42"/>
        <v/>
      </c>
      <c r="P142" t="str">
        <f t="shared" si="43"/>
        <v/>
      </c>
      <c r="Q142" t="str">
        <f t="shared" si="44"/>
        <v/>
      </c>
    </row>
    <row r="143" spans="1:17" x14ac:dyDescent="0.25">
      <c r="A143" t="s">
        <v>865</v>
      </c>
      <c r="B143" t="s">
        <v>141</v>
      </c>
      <c r="C143" s="3" t="str">
        <f t="shared" si="30"/>
        <v>lodge_restaurants_6</v>
      </c>
      <c r="D143" s="4" t="str">
        <f t="shared" si="34"/>
        <v/>
      </c>
      <c r="E143" s="4" t="str">
        <f t="shared" si="35"/>
        <v/>
      </c>
      <c r="F143" s="4" t="str">
        <f t="shared" si="31"/>
        <v/>
      </c>
      <c r="G143" s="4" t="str">
        <f t="shared" si="36"/>
        <v/>
      </c>
      <c r="H143" s="4" t="str">
        <f t="shared" si="37"/>
        <v xml:space="preserve">$lodge_restaurants_6_1_self_self + </v>
      </c>
      <c r="I143" s="4" t="str">
        <f t="shared" si="38"/>
        <v/>
      </c>
      <c r="J143" s="4" t="str">
        <f t="shared" si="39"/>
        <v/>
      </c>
      <c r="K143" t="str">
        <f t="shared" si="40"/>
        <v/>
      </c>
      <c r="L143" t="str">
        <f t="shared" si="32"/>
        <v/>
      </c>
      <c r="M143" t="str">
        <f t="shared" si="41"/>
        <v/>
      </c>
      <c r="N143" t="str">
        <f t="shared" si="33"/>
        <v/>
      </c>
      <c r="O143" t="str">
        <f t="shared" si="42"/>
        <v/>
      </c>
      <c r="P143" t="str">
        <f t="shared" si="43"/>
        <v/>
      </c>
      <c r="Q143" t="str">
        <f t="shared" si="44"/>
        <v/>
      </c>
    </row>
    <row r="144" spans="1:17" x14ac:dyDescent="0.25">
      <c r="A144" t="s">
        <v>865</v>
      </c>
      <c r="B144" t="s">
        <v>142</v>
      </c>
      <c r="C144" s="3" t="str">
        <f t="shared" si="30"/>
        <v>lodge_restaurants_6</v>
      </c>
      <c r="D144" s="4" t="str">
        <f t="shared" si="34"/>
        <v/>
      </c>
      <c r="E144" s="4" t="str">
        <f t="shared" si="35"/>
        <v/>
      </c>
      <c r="F144" s="4" t="str">
        <f t="shared" si="31"/>
        <v/>
      </c>
      <c r="G144" s="4" t="str">
        <f t="shared" si="36"/>
        <v/>
      </c>
      <c r="H144" s="4" t="str">
        <f t="shared" si="37"/>
        <v xml:space="preserve">$lodge_restaurants_6_1_self_self + </v>
      </c>
      <c r="I144" s="4" t="str">
        <f t="shared" si="38"/>
        <v/>
      </c>
      <c r="J144" s="4" t="str">
        <f t="shared" si="39"/>
        <v/>
      </c>
      <c r="K144" t="str">
        <f t="shared" si="40"/>
        <v/>
      </c>
      <c r="L144" t="str">
        <f t="shared" si="32"/>
        <v/>
      </c>
      <c r="M144" t="str">
        <f t="shared" si="41"/>
        <v/>
      </c>
      <c r="N144" t="str">
        <f t="shared" si="33"/>
        <v/>
      </c>
      <c r="O144" t="str">
        <f t="shared" si="42"/>
        <v/>
      </c>
      <c r="P144" t="str">
        <f t="shared" si="43"/>
        <v/>
      </c>
      <c r="Q144" t="str">
        <f t="shared" si="44"/>
        <v/>
      </c>
    </row>
    <row r="145" spans="1:17" x14ac:dyDescent="0.25">
      <c r="A145" t="s">
        <v>865</v>
      </c>
      <c r="B145" t="s">
        <v>143</v>
      </c>
      <c r="C145" s="3" t="str">
        <f t="shared" si="30"/>
        <v>lodge_restaurants_6</v>
      </c>
      <c r="D145" s="4" t="str">
        <f t="shared" si="34"/>
        <v/>
      </c>
      <c r="E145" s="4" t="str">
        <f t="shared" si="35"/>
        <v/>
      </c>
      <c r="F145" s="4" t="str">
        <f t="shared" si="31"/>
        <v/>
      </c>
      <c r="G145" s="4" t="str">
        <f t="shared" si="36"/>
        <v/>
      </c>
      <c r="H145" s="4" t="str">
        <f t="shared" si="37"/>
        <v xml:space="preserve">$lodge_restaurants_6_1_self_self + </v>
      </c>
      <c r="I145" s="4" t="str">
        <f t="shared" si="38"/>
        <v/>
      </c>
      <c r="J145" s="4" t="str">
        <f t="shared" si="39"/>
        <v/>
      </c>
      <c r="K145" t="str">
        <f t="shared" si="40"/>
        <v/>
      </c>
      <c r="L145" t="str">
        <f t="shared" si="32"/>
        <v/>
      </c>
      <c r="M145" t="str">
        <f t="shared" si="41"/>
        <v/>
      </c>
      <c r="N145" t="str">
        <f t="shared" si="33"/>
        <v/>
      </c>
      <c r="O145" t="str">
        <f t="shared" si="42"/>
        <v/>
      </c>
      <c r="P145" t="str">
        <f t="shared" si="43"/>
        <v/>
      </c>
      <c r="Q145" t="str">
        <f t="shared" si="44"/>
        <v/>
      </c>
    </row>
    <row r="146" spans="1:17" x14ac:dyDescent="0.25">
      <c r="A146" t="s">
        <v>865</v>
      </c>
      <c r="B146" t="s">
        <v>144</v>
      </c>
      <c r="C146" s="3" t="str">
        <f t="shared" si="30"/>
        <v>lodge_restaurants_6</v>
      </c>
      <c r="D146" s="4" t="str">
        <f t="shared" si="34"/>
        <v/>
      </c>
      <c r="E146" s="4" t="str">
        <f t="shared" si="35"/>
        <v/>
      </c>
      <c r="F146" s="4" t="str">
        <f t="shared" si="31"/>
        <v/>
      </c>
      <c r="G146" s="4" t="str">
        <f t="shared" si="36"/>
        <v/>
      </c>
      <c r="H146" s="4" t="str">
        <f t="shared" si="37"/>
        <v xml:space="preserve">$lodge_restaurants_6_1_self_self + </v>
      </c>
      <c r="I146" s="4" t="str">
        <f t="shared" si="38"/>
        <v/>
      </c>
      <c r="J146" s="4" t="str">
        <f t="shared" si="39"/>
        <v/>
      </c>
      <c r="K146" t="str">
        <f t="shared" si="40"/>
        <v/>
      </c>
      <c r="L146" t="str">
        <f t="shared" si="32"/>
        <v/>
      </c>
      <c r="M146" t="str">
        <f t="shared" si="41"/>
        <v/>
      </c>
      <c r="N146" t="str">
        <f t="shared" si="33"/>
        <v/>
      </c>
      <c r="O146" t="str">
        <f t="shared" si="42"/>
        <v/>
      </c>
      <c r="P146" t="str">
        <f t="shared" si="43"/>
        <v/>
      </c>
      <c r="Q146" t="str">
        <f t="shared" si="44"/>
        <v/>
      </c>
    </row>
    <row r="147" spans="1:17" x14ac:dyDescent="0.25">
      <c r="A147" t="s">
        <v>865</v>
      </c>
      <c r="B147" t="s">
        <v>145</v>
      </c>
      <c r="C147" s="3" t="str">
        <f t="shared" si="30"/>
        <v>lodge_restaurants_6</v>
      </c>
      <c r="D147" s="4" t="str">
        <f t="shared" si="34"/>
        <v/>
      </c>
      <c r="E147" s="4" t="str">
        <f t="shared" si="35"/>
        <v/>
      </c>
      <c r="F147" s="4" t="str">
        <f t="shared" si="31"/>
        <v/>
      </c>
      <c r="G147" s="4" t="str">
        <f t="shared" si="36"/>
        <v/>
      </c>
      <c r="H147" s="4" t="str">
        <f t="shared" si="37"/>
        <v xml:space="preserve">$lodge_restaurants_6_1_self_self + </v>
      </c>
      <c r="I147" s="4" t="str">
        <f t="shared" si="38"/>
        <v/>
      </c>
      <c r="J147" s="4" t="str">
        <f t="shared" si="39"/>
        <v/>
      </c>
      <c r="K147" t="str">
        <f t="shared" si="40"/>
        <v/>
      </c>
      <c r="L147" t="str">
        <f t="shared" si="32"/>
        <v/>
      </c>
      <c r="M147" t="str">
        <f t="shared" si="41"/>
        <v/>
      </c>
      <c r="N147" t="str">
        <f t="shared" si="33"/>
        <v/>
      </c>
      <c r="O147" t="str">
        <f t="shared" si="42"/>
        <v/>
      </c>
      <c r="P147" t="str">
        <f t="shared" si="43"/>
        <v/>
      </c>
      <c r="Q147" t="str">
        <f t="shared" si="44"/>
        <v/>
      </c>
    </row>
    <row r="148" spans="1:17" x14ac:dyDescent="0.25">
      <c r="A148" t="s">
        <v>865</v>
      </c>
      <c r="B148" t="s">
        <v>146</v>
      </c>
      <c r="C148" s="3" t="str">
        <f t="shared" si="30"/>
        <v>lodge_restaurants_6</v>
      </c>
      <c r="D148" s="4" t="str">
        <f t="shared" si="34"/>
        <v/>
      </c>
      <c r="E148" s="4" t="str">
        <f t="shared" si="35"/>
        <v/>
      </c>
      <c r="F148" s="4" t="str">
        <f t="shared" si="31"/>
        <v/>
      </c>
      <c r="G148" s="4" t="str">
        <f t="shared" si="36"/>
        <v/>
      </c>
      <c r="H148" s="4" t="str">
        <f t="shared" si="37"/>
        <v xml:space="preserve">$lodge_restaurants_6_1_self_self + </v>
      </c>
      <c r="I148" s="4" t="str">
        <f t="shared" si="38"/>
        <v/>
      </c>
      <c r="J148" s="4" t="str">
        <f t="shared" si="39"/>
        <v/>
      </c>
      <c r="K148" t="str">
        <f t="shared" si="40"/>
        <v/>
      </c>
      <c r="L148" t="str">
        <f t="shared" si="32"/>
        <v/>
      </c>
      <c r="M148" t="str">
        <f t="shared" si="41"/>
        <v/>
      </c>
      <c r="N148" t="str">
        <f t="shared" si="33"/>
        <v/>
      </c>
      <c r="O148" t="str">
        <f t="shared" si="42"/>
        <v/>
      </c>
      <c r="P148" t="str">
        <f t="shared" si="43"/>
        <v/>
      </c>
      <c r="Q148" t="str">
        <f t="shared" si="44"/>
        <v/>
      </c>
    </row>
    <row r="149" spans="1:17" x14ac:dyDescent="0.25">
      <c r="A149" t="s">
        <v>865</v>
      </c>
      <c r="B149" t="s">
        <v>147</v>
      </c>
      <c r="C149" s="3" t="str">
        <f t="shared" si="30"/>
        <v>lodge_restaurants_6</v>
      </c>
      <c r="D149" s="4" t="str">
        <f t="shared" si="34"/>
        <v/>
      </c>
      <c r="E149" s="4" t="str">
        <f t="shared" si="35"/>
        <v/>
      </c>
      <c r="F149" s="4" t="str">
        <f t="shared" si="31"/>
        <v/>
      </c>
      <c r="G149" s="4" t="str">
        <f t="shared" si="36"/>
        <v/>
      </c>
      <c r="H149" s="4" t="str">
        <f t="shared" si="37"/>
        <v xml:space="preserve">$lodge_restaurants_6_1_self_self + </v>
      </c>
      <c r="I149" s="4" t="str">
        <f t="shared" si="38"/>
        <v/>
      </c>
      <c r="J149" s="4" t="str">
        <f t="shared" si="39"/>
        <v/>
      </c>
      <c r="K149" t="str">
        <f t="shared" si="40"/>
        <v/>
      </c>
      <c r="L149" t="str">
        <f t="shared" si="32"/>
        <v/>
      </c>
      <c r="M149" t="str">
        <f t="shared" si="41"/>
        <v/>
      </c>
      <c r="N149" t="str">
        <f t="shared" si="33"/>
        <v/>
      </c>
      <c r="O149" t="str">
        <f t="shared" si="42"/>
        <v/>
      </c>
      <c r="P149" t="str">
        <f t="shared" si="43"/>
        <v>$scope.lodge_restaurants_6_2_average = ((data.lodge_restaurants_6_2_self_assessor_1 + data.lodge_restaurants_6_2_self_assessor_2 + data.lodge_restaurants_6_2_self_assessor_3)/3);</v>
      </c>
      <c r="Q149" t="str">
        <f t="shared" si="44"/>
        <v/>
      </c>
    </row>
    <row r="150" spans="1:17" x14ac:dyDescent="0.25">
      <c r="A150" t="s">
        <v>865</v>
      </c>
      <c r="B150" t="s">
        <v>148</v>
      </c>
      <c r="C150" s="3" t="str">
        <f t="shared" si="30"/>
        <v>lodge_restaurants_6</v>
      </c>
      <c r="D150" s="4" t="str">
        <f t="shared" si="34"/>
        <v/>
      </c>
      <c r="E150" s="4" t="str">
        <f t="shared" si="35"/>
        <v/>
      </c>
      <c r="F150" s="4" t="str">
        <f t="shared" si="31"/>
        <v/>
      </c>
      <c r="G150" s="4" t="str">
        <f t="shared" si="36"/>
        <v/>
      </c>
      <c r="H150" s="4" t="str">
        <f t="shared" si="37"/>
        <v xml:space="preserve">$lodge_restaurants_6_1_self_self + </v>
      </c>
      <c r="I150" s="4" t="str">
        <f t="shared" si="38"/>
        <v/>
      </c>
      <c r="J150" s="4" t="str">
        <f t="shared" si="39"/>
        <v>$output['lodge_restaurants_6_2_self_self'] = $lodge_restaurants_6_2_self_self;</v>
      </c>
      <c r="K150" t="str">
        <f t="shared" si="40"/>
        <v/>
      </c>
      <c r="L150" t="str">
        <f t="shared" si="32"/>
        <v/>
      </c>
      <c r="M150" t="str">
        <f t="shared" si="41"/>
        <v>$scope.lodge_restaurants_6_2_self_self = data.lodge_restaurants_6_2_self_self;</v>
      </c>
      <c r="N150" t="str">
        <f t="shared" si="33"/>
        <v>$scope.lodge_restaurants_6_2_average = ((data.lodge_restaurants_6_2_self_assessor_1 + data.lodge_restaurants_6_2_self_assessor_2 + data.lodge_restaurants_6_2_self_assessor_3)/3);</v>
      </c>
      <c r="O150" t="str">
        <f t="shared" si="42"/>
        <v/>
      </c>
      <c r="P150" t="str">
        <f t="shared" si="43"/>
        <v/>
      </c>
      <c r="Q150" t="str">
        <f t="shared" si="44"/>
        <v>$scope.lodge_restaurants_6_2_self_assessor_1_not_reconciled = false;NNN$scope.lodge_restaurants_6_2_self_assessor_2_not_reconciled = false;NNN$scope.lodge_restaurants_6_2_self_assessor_3_not_reconciled = false;NNNif (Math.abs($scope.lodge_restaurants_6_2_self_assessor_1 - $scope.lodge_restaurants_6_2_self_assessor_2) &gt; reconciliation_line){ $scope.lodge_restaurants_6_2_self_assessor_1_not_reconciled = true; $scope.lodge_restaurants_6_2_self_assessor_2_not_reconciled = true; $scope.location_not_reconciled = true; }NNNif (Math.abs($scope.lodge_restaurants_6_2_self_assessor_1 - $scope.lodge_restaurants_6_2_self_assessor_3) &gt; reconciliation_line){ $scope.lodge_restaurants_6_2_self_assessor_1_not_reconciled = true; $scope.lodge_restaurants_6_2_self_assessor_3_not_reconciled = true; $scope.location_not_reconciled = true; }NNNif (Math.abs($scope.lodge_restaurants_6_2_self_assessor_2 - $scope.lodge_restaurants_6_2_self_assessor_3) &gt; reconciliation_line){ $scope.lodge_restaurants_6_2_self_assessor_2_not_reconciled = true; $scope.lodge_restaurants_6_2_self_assessor_3_not_reconciled = true; $scope.location_not_reconciled = true; }NNN</v>
      </c>
    </row>
    <row r="151" spans="1:17" x14ac:dyDescent="0.25">
      <c r="A151" t="s">
        <v>865</v>
      </c>
      <c r="B151" t="s">
        <v>149</v>
      </c>
      <c r="C151" s="3" t="str">
        <f t="shared" si="30"/>
        <v>lodge_restaurants_6</v>
      </c>
      <c r="D151" s="4" t="str">
        <f t="shared" si="34"/>
        <v/>
      </c>
      <c r="E151" s="4" t="str">
        <f t="shared" si="35"/>
        <v>lodge_restaurants_6_2</v>
      </c>
      <c r="F151" s="4" t="str">
        <f t="shared" si="31"/>
        <v>$lodge_restaurants_6_2_self_self</v>
      </c>
      <c r="G151" s="4" t="str">
        <f t="shared" si="36"/>
        <v>$output['lodge_restaurants_6_2_self_self'] = $lodge_restaurants_6_2_self_self;</v>
      </c>
      <c r="H151" s="4" t="str">
        <f t="shared" si="37"/>
        <v xml:space="preserve">$lodge_restaurants_6_1_self_self + $lodge_restaurants_6_2_self_self + </v>
      </c>
      <c r="I151" s="4" t="str">
        <f t="shared" si="38"/>
        <v/>
      </c>
      <c r="J151" s="4" t="str">
        <f t="shared" si="39"/>
        <v/>
      </c>
      <c r="K151" t="str">
        <f t="shared" si="40"/>
        <v>$scope.lodge_restaurants_6_2_self_self = data.lodge_restaurants_6_2_self_self;</v>
      </c>
      <c r="L151" t="str">
        <f t="shared" si="32"/>
        <v/>
      </c>
      <c r="M151" t="str">
        <f t="shared" si="41"/>
        <v/>
      </c>
      <c r="N151" t="str">
        <f t="shared" si="33"/>
        <v/>
      </c>
      <c r="O151" t="str">
        <f t="shared" si="42"/>
        <v/>
      </c>
      <c r="P151" t="str">
        <f t="shared" si="43"/>
        <v/>
      </c>
      <c r="Q151" t="str">
        <f t="shared" si="44"/>
        <v/>
      </c>
    </row>
    <row r="152" spans="1:17" x14ac:dyDescent="0.25">
      <c r="A152" t="s">
        <v>866</v>
      </c>
      <c r="B152" t="s">
        <v>150</v>
      </c>
      <c r="C152" s="3" t="str">
        <f t="shared" si="30"/>
        <v>lodge_restaurants_6</v>
      </c>
      <c r="D152" s="4" t="str">
        <f t="shared" si="34"/>
        <v/>
      </c>
      <c r="E152" s="4" t="str">
        <f t="shared" si="35"/>
        <v/>
      </c>
      <c r="F152" s="4" t="str">
        <f t="shared" si="31"/>
        <v/>
      </c>
      <c r="G152" s="4" t="str">
        <f t="shared" si="36"/>
        <v/>
      </c>
      <c r="H152" s="4" t="str">
        <f t="shared" si="37"/>
        <v xml:space="preserve">$lodge_restaurants_6_1_self_self + $lodge_restaurants_6_2_self_self + </v>
      </c>
      <c r="I152" s="4" t="str">
        <f t="shared" si="38"/>
        <v/>
      </c>
      <c r="J152" s="4" t="str">
        <f t="shared" si="39"/>
        <v/>
      </c>
      <c r="K152" t="str">
        <f t="shared" si="40"/>
        <v/>
      </c>
      <c r="L152" t="str">
        <f t="shared" si="32"/>
        <v/>
      </c>
      <c r="M152" t="str">
        <f t="shared" si="41"/>
        <v/>
      </c>
      <c r="N152" t="str">
        <f t="shared" si="33"/>
        <v/>
      </c>
      <c r="O152" t="str">
        <f t="shared" si="42"/>
        <v/>
      </c>
      <c r="P152" t="str">
        <f t="shared" si="43"/>
        <v/>
      </c>
      <c r="Q152" t="str">
        <f t="shared" si="44"/>
        <v/>
      </c>
    </row>
    <row r="153" spans="1:17" x14ac:dyDescent="0.25">
      <c r="A153" t="s">
        <v>866</v>
      </c>
      <c r="B153" t="s">
        <v>151</v>
      </c>
      <c r="C153" s="3" t="str">
        <f t="shared" si="30"/>
        <v>lodge_restaurants_6</v>
      </c>
      <c r="D153" s="4" t="str">
        <f t="shared" si="34"/>
        <v/>
      </c>
      <c r="E153" s="4" t="str">
        <f t="shared" si="35"/>
        <v/>
      </c>
      <c r="F153" s="4" t="str">
        <f t="shared" si="31"/>
        <v/>
      </c>
      <c r="G153" s="4" t="str">
        <f t="shared" si="36"/>
        <v/>
      </c>
      <c r="H153" s="4" t="str">
        <f t="shared" si="37"/>
        <v xml:space="preserve">$lodge_restaurants_6_1_self_self + $lodge_restaurants_6_2_self_self + </v>
      </c>
      <c r="I153" s="4" t="str">
        <f t="shared" si="38"/>
        <v/>
      </c>
      <c r="J153" s="4" t="str">
        <f t="shared" si="39"/>
        <v/>
      </c>
      <c r="K153" t="str">
        <f t="shared" si="40"/>
        <v/>
      </c>
      <c r="L153" t="str">
        <f t="shared" si="32"/>
        <v/>
      </c>
      <c r="M153" t="str">
        <f t="shared" si="41"/>
        <v/>
      </c>
      <c r="N153" t="str">
        <f t="shared" si="33"/>
        <v/>
      </c>
      <c r="O153" t="str">
        <f t="shared" si="42"/>
        <v/>
      </c>
      <c r="P153" t="str">
        <f t="shared" si="43"/>
        <v>$scope.lodge_restaurants_6_3_average = ((data.lodge_restaurants_6_3_self_assessor_1 + data.lodge_restaurants_6_3_self_assessor_2 + data.lodge_restaurants_6_3_self_assessor_3)/3);</v>
      </c>
      <c r="Q153" t="str">
        <f t="shared" si="44"/>
        <v/>
      </c>
    </row>
    <row r="154" spans="1:17" x14ac:dyDescent="0.25">
      <c r="A154" t="s">
        <v>866</v>
      </c>
      <c r="B154" t="s">
        <v>152</v>
      </c>
      <c r="C154" s="3" t="str">
        <f t="shared" si="30"/>
        <v>lodge_restaurants_6</v>
      </c>
      <c r="D154" s="4" t="str">
        <f t="shared" si="34"/>
        <v/>
      </c>
      <c r="E154" s="4" t="str">
        <f t="shared" si="35"/>
        <v/>
      </c>
      <c r="F154" s="4" t="str">
        <f t="shared" si="31"/>
        <v/>
      </c>
      <c r="G154" s="4" t="str">
        <f t="shared" si="36"/>
        <v/>
      </c>
      <c r="H154" s="4" t="str">
        <f t="shared" si="37"/>
        <v xml:space="preserve">$lodge_restaurants_6_1_self_self + $lodge_restaurants_6_2_self_self + </v>
      </c>
      <c r="I154" s="4" t="str">
        <f t="shared" si="38"/>
        <v/>
      </c>
      <c r="J154" s="4" t="str">
        <f t="shared" si="39"/>
        <v>$output['lodge_restaurants_6_3_self_self'] = $lodge_restaurants_6_3_self_self;</v>
      </c>
      <c r="K154" t="str">
        <f t="shared" si="40"/>
        <v/>
      </c>
      <c r="L154" t="str">
        <f t="shared" si="32"/>
        <v/>
      </c>
      <c r="M154" t="str">
        <f t="shared" si="41"/>
        <v>$scope.lodge_restaurants_6_3_self_self = data.lodge_restaurants_6_3_self_self;</v>
      </c>
      <c r="N154" t="str">
        <f t="shared" si="33"/>
        <v>$scope.lodge_restaurants_6_3_average = ((data.lodge_restaurants_6_3_self_assessor_1 + data.lodge_restaurants_6_3_self_assessor_2 + data.lodge_restaurants_6_3_self_assessor_3)/3);</v>
      </c>
      <c r="O154" t="str">
        <f t="shared" si="42"/>
        <v/>
      </c>
      <c r="P154" t="str">
        <f t="shared" si="43"/>
        <v/>
      </c>
      <c r="Q154" t="str">
        <f t="shared" si="44"/>
        <v>$scope.lodge_restaurants_6_3_self_assessor_1_not_reconciled = false;NNN$scope.lodge_restaurants_6_3_self_assessor_2_not_reconciled = false;NNN$scope.lodge_restaurants_6_3_self_assessor_3_not_reconciled = false;NNNif (Math.abs($scope.lodge_restaurants_6_3_self_assessor_1 - $scope.lodge_restaurants_6_3_self_assessor_2) &gt; reconciliation_line){ $scope.lodge_restaurants_6_3_self_assessor_1_not_reconciled = true; $scope.lodge_restaurants_6_3_self_assessor_2_not_reconciled = true; $scope.location_not_reconciled = true; }NNNif (Math.abs($scope.lodge_restaurants_6_3_self_assessor_1 - $scope.lodge_restaurants_6_3_self_assessor_3) &gt; reconciliation_line){ $scope.lodge_restaurants_6_3_self_assessor_1_not_reconciled = true; $scope.lodge_restaurants_6_3_self_assessor_3_not_reconciled = true; $scope.location_not_reconciled = true; }NNNif (Math.abs($scope.lodge_restaurants_6_3_self_assessor_2 - $scope.lodge_restaurants_6_3_self_assessor_3) &gt; reconciliation_line){ $scope.lodge_restaurants_6_3_self_assessor_2_not_reconciled = true; $scope.lodge_restaurants_6_3_self_assessor_3_not_reconciled = true; $scope.location_not_reconciled = true; }NNN</v>
      </c>
    </row>
    <row r="155" spans="1:17" x14ac:dyDescent="0.25">
      <c r="A155" t="s">
        <v>866</v>
      </c>
      <c r="B155" t="s">
        <v>153</v>
      </c>
      <c r="C155" s="3" t="str">
        <f t="shared" si="30"/>
        <v>lodge_restaurants_6</v>
      </c>
      <c r="D155" s="4" t="str">
        <f t="shared" si="34"/>
        <v/>
      </c>
      <c r="E155" s="4" t="str">
        <f t="shared" si="35"/>
        <v>lodge_restaurants_6_3</v>
      </c>
      <c r="F155" s="4" t="str">
        <f t="shared" si="31"/>
        <v>$lodge_restaurants_6_3_self_self</v>
      </c>
      <c r="G155" s="4" t="str">
        <f t="shared" si="36"/>
        <v>$output['lodge_restaurants_6_3_self_self'] = $lodge_restaurants_6_3_self_self;</v>
      </c>
      <c r="H155" s="4" t="str">
        <f t="shared" si="37"/>
        <v xml:space="preserve">$lodge_restaurants_6_1_self_self + $lodge_restaurants_6_2_self_self + $lodge_restaurants_6_3_self_self + </v>
      </c>
      <c r="I155" s="4" t="str">
        <f t="shared" si="38"/>
        <v/>
      </c>
      <c r="J155" s="4" t="str">
        <f t="shared" si="39"/>
        <v/>
      </c>
      <c r="K155" t="str">
        <f t="shared" si="40"/>
        <v>$scope.lodge_restaurants_6_3_self_self = data.lodge_restaurants_6_3_self_self;</v>
      </c>
      <c r="L155" t="str">
        <f t="shared" si="32"/>
        <v/>
      </c>
      <c r="M155" t="str">
        <f t="shared" si="41"/>
        <v/>
      </c>
      <c r="N155" t="str">
        <f t="shared" si="33"/>
        <v/>
      </c>
      <c r="O155" t="str">
        <f t="shared" si="42"/>
        <v/>
      </c>
      <c r="P155" t="str">
        <f t="shared" si="43"/>
        <v/>
      </c>
      <c r="Q155" t="str">
        <f t="shared" si="44"/>
        <v/>
      </c>
    </row>
    <row r="156" spans="1:17" x14ac:dyDescent="0.25">
      <c r="A156" t="s">
        <v>867</v>
      </c>
      <c r="B156" t="s">
        <v>154</v>
      </c>
      <c r="C156" s="3" t="str">
        <f t="shared" si="30"/>
        <v>lodge_restaurants_6</v>
      </c>
      <c r="D156" s="4" t="str">
        <f t="shared" si="34"/>
        <v/>
      </c>
      <c r="E156" s="4" t="str">
        <f t="shared" si="35"/>
        <v/>
      </c>
      <c r="F156" s="4" t="str">
        <f t="shared" si="31"/>
        <v/>
      </c>
      <c r="G156" s="4" t="str">
        <f t="shared" si="36"/>
        <v/>
      </c>
      <c r="H156" s="4" t="str">
        <f t="shared" si="37"/>
        <v xml:space="preserve">$lodge_restaurants_6_1_self_self + $lodge_restaurants_6_2_self_self + $lodge_restaurants_6_3_self_self + </v>
      </c>
      <c r="I156" s="4" t="str">
        <f t="shared" si="38"/>
        <v/>
      </c>
      <c r="J156" s="4" t="str">
        <f t="shared" si="39"/>
        <v/>
      </c>
      <c r="K156" t="str">
        <f t="shared" si="40"/>
        <v/>
      </c>
      <c r="L156" t="str">
        <f t="shared" si="32"/>
        <v/>
      </c>
      <c r="M156" t="str">
        <f t="shared" si="41"/>
        <v/>
      </c>
      <c r="N156" t="str">
        <f t="shared" si="33"/>
        <v/>
      </c>
      <c r="O156" t="str">
        <f t="shared" si="42"/>
        <v/>
      </c>
      <c r="P156" t="str">
        <f t="shared" si="43"/>
        <v/>
      </c>
      <c r="Q156" t="str">
        <f t="shared" si="44"/>
        <v/>
      </c>
    </row>
    <row r="157" spans="1:17" x14ac:dyDescent="0.25">
      <c r="A157" t="s">
        <v>867</v>
      </c>
      <c r="B157" t="s">
        <v>155</v>
      </c>
      <c r="C157" s="3" t="str">
        <f t="shared" si="30"/>
        <v>lodge_restaurants_6</v>
      </c>
      <c r="D157" s="4" t="str">
        <f t="shared" si="34"/>
        <v/>
      </c>
      <c r="E157" s="4" t="str">
        <f t="shared" si="35"/>
        <v/>
      </c>
      <c r="F157" s="4" t="str">
        <f t="shared" si="31"/>
        <v/>
      </c>
      <c r="G157" s="4" t="str">
        <f t="shared" si="36"/>
        <v/>
      </c>
      <c r="H157" s="4" t="str">
        <f t="shared" si="37"/>
        <v xml:space="preserve">$lodge_restaurants_6_1_self_self + $lodge_restaurants_6_2_self_self + $lodge_restaurants_6_3_self_self + </v>
      </c>
      <c r="I157" s="4" t="str">
        <f t="shared" si="38"/>
        <v/>
      </c>
      <c r="J157" s="4" t="str">
        <f t="shared" si="39"/>
        <v/>
      </c>
      <c r="K157" t="str">
        <f t="shared" si="40"/>
        <v/>
      </c>
      <c r="L157" t="str">
        <f t="shared" si="32"/>
        <v/>
      </c>
      <c r="M157" t="str">
        <f t="shared" si="41"/>
        <v/>
      </c>
      <c r="N157" t="str">
        <f t="shared" si="33"/>
        <v/>
      </c>
      <c r="O157" t="str">
        <f t="shared" si="42"/>
        <v/>
      </c>
      <c r="P157" t="str">
        <f t="shared" si="43"/>
        <v>$scope.lodge_restaurants_6_4_average = ((data.lodge_restaurants_6_4_self_assessor_1 + data.lodge_restaurants_6_4_self_assessor_2 + data.lodge_restaurants_6_4_self_assessor_3)/3);</v>
      </c>
      <c r="Q157" t="str">
        <f t="shared" si="44"/>
        <v/>
      </c>
    </row>
    <row r="158" spans="1:17" x14ac:dyDescent="0.25">
      <c r="A158" t="s">
        <v>867</v>
      </c>
      <c r="B158" t="s">
        <v>156</v>
      </c>
      <c r="C158" s="3" t="str">
        <f t="shared" si="30"/>
        <v>lodge_restaurants_6</v>
      </c>
      <c r="D158" s="4" t="str">
        <f t="shared" si="34"/>
        <v/>
      </c>
      <c r="E158" s="4" t="str">
        <f t="shared" si="35"/>
        <v/>
      </c>
      <c r="F158" s="4" t="str">
        <f t="shared" si="31"/>
        <v/>
      </c>
      <c r="G158" s="4" t="str">
        <f t="shared" si="36"/>
        <v/>
      </c>
      <c r="H158" s="4" t="str">
        <f t="shared" si="37"/>
        <v xml:space="preserve">$lodge_restaurants_6_1_self_self + $lodge_restaurants_6_2_self_self + $lodge_restaurants_6_3_self_self + </v>
      </c>
      <c r="I158" s="4" t="str">
        <f t="shared" si="38"/>
        <v/>
      </c>
      <c r="J158" s="4" t="str">
        <f t="shared" si="39"/>
        <v>$output['lodge_restaurants_6_4_self_self'] = $lodge_restaurants_6_4_self_self;</v>
      </c>
      <c r="K158" t="str">
        <f t="shared" si="40"/>
        <v/>
      </c>
      <c r="L158" t="str">
        <f t="shared" si="32"/>
        <v/>
      </c>
      <c r="M158" t="str">
        <f t="shared" si="41"/>
        <v>$scope.lodge_restaurants_6_4_self_self = data.lodge_restaurants_6_4_self_self;</v>
      </c>
      <c r="N158" t="str">
        <f t="shared" si="33"/>
        <v>$scope.lodge_restaurants_6_4_average = ((data.lodge_restaurants_6_4_self_assessor_1 + data.lodge_restaurants_6_4_self_assessor_2 + data.lodge_restaurants_6_4_self_assessor_3)/3);</v>
      </c>
      <c r="O158" t="str">
        <f t="shared" si="42"/>
        <v/>
      </c>
      <c r="P158" t="str">
        <f t="shared" si="43"/>
        <v/>
      </c>
      <c r="Q158" t="str">
        <f t="shared" si="44"/>
        <v>$scope.lodge_restaurants_6_4_self_assessor_1_not_reconciled = false;NNN$scope.lodge_restaurants_6_4_self_assessor_2_not_reconciled = false;NNN$scope.lodge_restaurants_6_4_self_assessor_3_not_reconciled = false;NNNif (Math.abs($scope.lodge_restaurants_6_4_self_assessor_1 - $scope.lodge_restaurants_6_4_self_assessor_2) &gt; reconciliation_line){ $scope.lodge_restaurants_6_4_self_assessor_1_not_reconciled = true; $scope.lodge_restaurants_6_4_self_assessor_2_not_reconciled = true; $scope.location_not_reconciled = true; }NNNif (Math.abs($scope.lodge_restaurants_6_4_self_assessor_1 - $scope.lodge_restaurants_6_4_self_assessor_3) &gt; reconciliation_line){ $scope.lodge_restaurants_6_4_self_assessor_1_not_reconciled = true; $scope.lodge_restaurants_6_4_self_assessor_3_not_reconciled = true; $scope.location_not_reconciled = true; }NNNif (Math.abs($scope.lodge_restaurants_6_4_self_assessor_2 - $scope.lodge_restaurants_6_4_self_assessor_3) &gt; reconciliation_line){ $scope.lodge_restaurants_6_4_self_assessor_2_not_reconciled = true; $scope.lodge_restaurants_6_4_self_assessor_3_not_reconciled = true; $scope.location_not_reconciled = true; }NNN</v>
      </c>
    </row>
    <row r="159" spans="1:17" x14ac:dyDescent="0.25">
      <c r="A159" t="s">
        <v>867</v>
      </c>
      <c r="B159" t="s">
        <v>157</v>
      </c>
      <c r="C159" s="3" t="str">
        <f t="shared" si="30"/>
        <v>lodge_restaurants_6</v>
      </c>
      <c r="D159" s="4" t="str">
        <f t="shared" si="34"/>
        <v/>
      </c>
      <c r="E159" s="4" t="str">
        <f t="shared" si="35"/>
        <v>lodge_restaurants_6_4</v>
      </c>
      <c r="F159" s="4" t="str">
        <f t="shared" si="31"/>
        <v>$lodge_restaurants_6_4_self_self</v>
      </c>
      <c r="G159" s="4" t="str">
        <f t="shared" si="36"/>
        <v>$output['lodge_restaurants_6_4_self_self'] = $lodge_restaurants_6_4_self_self;</v>
      </c>
      <c r="H159" s="4" t="str">
        <f t="shared" si="37"/>
        <v xml:space="preserve">$lodge_restaurants_6_1_self_self + $lodge_restaurants_6_2_self_self + $lodge_restaurants_6_3_self_self + $lodge_restaurants_6_4_self_self + </v>
      </c>
      <c r="I159" s="4" t="str">
        <f t="shared" si="38"/>
        <v/>
      </c>
      <c r="J159" s="4" t="str">
        <f t="shared" si="39"/>
        <v/>
      </c>
      <c r="K159" t="str">
        <f t="shared" si="40"/>
        <v>$scope.lodge_restaurants_6_4_self_self = data.lodge_restaurants_6_4_self_self;</v>
      </c>
      <c r="L159" t="str">
        <f t="shared" si="32"/>
        <v/>
      </c>
      <c r="M159" t="str">
        <f t="shared" si="41"/>
        <v/>
      </c>
      <c r="N159" t="str">
        <f t="shared" si="33"/>
        <v/>
      </c>
      <c r="O159" t="str">
        <f t="shared" si="42"/>
        <v/>
      </c>
      <c r="P159" t="str">
        <f t="shared" si="43"/>
        <v/>
      </c>
      <c r="Q159" t="str">
        <f t="shared" si="44"/>
        <v/>
      </c>
    </row>
    <row r="160" spans="1:17" x14ac:dyDescent="0.25">
      <c r="A160" t="s">
        <v>868</v>
      </c>
      <c r="B160" t="s">
        <v>158</v>
      </c>
      <c r="C160" s="3" t="str">
        <f t="shared" si="30"/>
        <v>lodge_restaurants_6</v>
      </c>
      <c r="D160" s="4" t="str">
        <f t="shared" si="34"/>
        <v/>
      </c>
      <c r="E160" s="4" t="str">
        <f t="shared" si="35"/>
        <v/>
      </c>
      <c r="F160" s="4" t="str">
        <f t="shared" si="31"/>
        <v/>
      </c>
      <c r="G160" s="4" t="str">
        <f t="shared" si="36"/>
        <v/>
      </c>
      <c r="H160" s="4" t="str">
        <f t="shared" si="37"/>
        <v xml:space="preserve">$lodge_restaurants_6_1_self_self + $lodge_restaurants_6_2_self_self + $lodge_restaurants_6_3_self_self + $lodge_restaurants_6_4_self_self + </v>
      </c>
      <c r="I160" s="4" t="str">
        <f t="shared" si="38"/>
        <v/>
      </c>
      <c r="J160" s="4" t="str">
        <f t="shared" si="39"/>
        <v/>
      </c>
      <c r="K160" t="str">
        <f t="shared" si="40"/>
        <v/>
      </c>
      <c r="L160" t="str">
        <f t="shared" si="32"/>
        <v/>
      </c>
      <c r="M160" t="str">
        <f t="shared" si="41"/>
        <v/>
      </c>
      <c r="N160" t="str">
        <f t="shared" si="33"/>
        <v/>
      </c>
      <c r="O160" t="str">
        <f t="shared" si="42"/>
        <v/>
      </c>
      <c r="P160" t="str">
        <f t="shared" si="43"/>
        <v/>
      </c>
      <c r="Q160" t="str">
        <f t="shared" si="44"/>
        <v/>
      </c>
    </row>
    <row r="161" spans="1:17" x14ac:dyDescent="0.25">
      <c r="A161" t="s">
        <v>868</v>
      </c>
      <c r="B161" t="s">
        <v>159</v>
      </c>
      <c r="C161" s="3" t="str">
        <f t="shared" si="30"/>
        <v>lodge_restaurants_6</v>
      </c>
      <c r="D161" s="4" t="str">
        <f t="shared" si="34"/>
        <v/>
      </c>
      <c r="E161" s="4" t="str">
        <f t="shared" si="35"/>
        <v/>
      </c>
      <c r="F161" s="4" t="str">
        <f t="shared" si="31"/>
        <v/>
      </c>
      <c r="G161" s="4" t="str">
        <f t="shared" si="36"/>
        <v/>
      </c>
      <c r="H161" s="4" t="str">
        <f t="shared" si="37"/>
        <v xml:space="preserve">$lodge_restaurants_6_1_self_self + $lodge_restaurants_6_2_self_self + $lodge_restaurants_6_3_self_self + $lodge_restaurants_6_4_self_self + </v>
      </c>
      <c r="I161" s="4" t="str">
        <f t="shared" si="38"/>
        <v/>
      </c>
      <c r="J161" s="4" t="str">
        <f t="shared" si="39"/>
        <v/>
      </c>
      <c r="K161" t="str">
        <f t="shared" si="40"/>
        <v/>
      </c>
      <c r="L161" t="str">
        <f t="shared" si="32"/>
        <v/>
      </c>
      <c r="M161" t="str">
        <f t="shared" si="41"/>
        <v/>
      </c>
      <c r="N161" t="str">
        <f t="shared" si="33"/>
        <v/>
      </c>
      <c r="O161" t="str">
        <f t="shared" si="42"/>
        <v/>
      </c>
      <c r="P161" t="str">
        <f t="shared" si="43"/>
        <v/>
      </c>
      <c r="Q161" t="str">
        <f t="shared" si="44"/>
        <v/>
      </c>
    </row>
    <row r="162" spans="1:17" x14ac:dyDescent="0.25">
      <c r="A162" t="s">
        <v>868</v>
      </c>
      <c r="B162" t="s">
        <v>160</v>
      </c>
      <c r="C162" s="3" t="str">
        <f t="shared" si="30"/>
        <v>lodge_restaurants_6</v>
      </c>
      <c r="D162" s="4" t="str">
        <f t="shared" si="34"/>
        <v/>
      </c>
      <c r="E162" s="4" t="str">
        <f t="shared" si="35"/>
        <v/>
      </c>
      <c r="F162" s="4" t="str">
        <f t="shared" si="31"/>
        <v/>
      </c>
      <c r="G162" s="4" t="str">
        <f t="shared" si="36"/>
        <v/>
      </c>
      <c r="H162" s="4" t="str">
        <f t="shared" si="37"/>
        <v xml:space="preserve">$lodge_restaurants_6_1_self_self + $lodge_restaurants_6_2_self_self + $lodge_restaurants_6_3_self_self + $lodge_restaurants_6_4_self_self + </v>
      </c>
      <c r="I162" s="4" t="str">
        <f t="shared" si="38"/>
        <v/>
      </c>
      <c r="J162" s="4" t="str">
        <f t="shared" si="39"/>
        <v/>
      </c>
      <c r="K162" t="str">
        <f t="shared" si="40"/>
        <v/>
      </c>
      <c r="L162" t="str">
        <f t="shared" si="32"/>
        <v/>
      </c>
      <c r="M162" t="str">
        <f t="shared" si="41"/>
        <v/>
      </c>
      <c r="N162" t="str">
        <f t="shared" si="33"/>
        <v/>
      </c>
      <c r="O162" t="str">
        <f t="shared" si="42"/>
        <v/>
      </c>
      <c r="P162" t="str">
        <f t="shared" si="43"/>
        <v/>
      </c>
      <c r="Q162" t="str">
        <f t="shared" si="44"/>
        <v/>
      </c>
    </row>
    <row r="163" spans="1:17" x14ac:dyDescent="0.25">
      <c r="A163" t="s">
        <v>868</v>
      </c>
      <c r="B163" t="s">
        <v>161</v>
      </c>
      <c r="C163" s="3" t="str">
        <f t="shared" si="30"/>
        <v>lodge_restaurants_6</v>
      </c>
      <c r="D163" s="4" t="str">
        <f t="shared" si="34"/>
        <v/>
      </c>
      <c r="E163" s="4" t="str">
        <f t="shared" si="35"/>
        <v/>
      </c>
      <c r="F163" s="4" t="str">
        <f t="shared" si="31"/>
        <v/>
      </c>
      <c r="G163" s="4" t="str">
        <f t="shared" si="36"/>
        <v/>
      </c>
      <c r="H163" s="4" t="str">
        <f t="shared" si="37"/>
        <v xml:space="preserve">$lodge_restaurants_6_1_self_self + $lodge_restaurants_6_2_self_self + $lodge_restaurants_6_3_self_self + $lodge_restaurants_6_4_self_self + </v>
      </c>
      <c r="I163" s="4" t="str">
        <f t="shared" si="38"/>
        <v/>
      </c>
      <c r="J163" s="4" t="str">
        <f t="shared" si="39"/>
        <v/>
      </c>
      <c r="K163" t="str">
        <f t="shared" si="40"/>
        <v/>
      </c>
      <c r="L163" t="str">
        <f t="shared" si="32"/>
        <v/>
      </c>
      <c r="M163" t="str">
        <f t="shared" si="41"/>
        <v/>
      </c>
      <c r="N163" t="str">
        <f t="shared" si="33"/>
        <v/>
      </c>
      <c r="O163" t="str">
        <f t="shared" si="42"/>
        <v/>
      </c>
      <c r="P163" t="str">
        <f t="shared" si="43"/>
        <v/>
      </c>
      <c r="Q163" t="str">
        <f t="shared" si="44"/>
        <v/>
      </c>
    </row>
    <row r="164" spans="1:17" x14ac:dyDescent="0.25">
      <c r="A164" t="s">
        <v>868</v>
      </c>
      <c r="B164" t="s">
        <v>162</v>
      </c>
      <c r="C164" s="3" t="str">
        <f t="shared" si="30"/>
        <v>lodge_restaurants_6</v>
      </c>
      <c r="D164" s="4" t="str">
        <f t="shared" si="34"/>
        <v/>
      </c>
      <c r="E164" s="4" t="str">
        <f t="shared" si="35"/>
        <v/>
      </c>
      <c r="F164" s="4" t="str">
        <f t="shared" si="31"/>
        <v/>
      </c>
      <c r="G164" s="4" t="str">
        <f t="shared" si="36"/>
        <v/>
      </c>
      <c r="H164" s="4" t="str">
        <f t="shared" si="37"/>
        <v xml:space="preserve">$lodge_restaurants_6_1_self_self + $lodge_restaurants_6_2_self_self + $lodge_restaurants_6_3_self_self + $lodge_restaurants_6_4_self_self + </v>
      </c>
      <c r="I164" s="4" t="str">
        <f t="shared" si="38"/>
        <v/>
      </c>
      <c r="J164" s="4" t="str">
        <f t="shared" si="39"/>
        <v/>
      </c>
      <c r="K164" t="str">
        <f t="shared" si="40"/>
        <v/>
      </c>
      <c r="L164" t="str">
        <f t="shared" si="32"/>
        <v/>
      </c>
      <c r="M164" t="str">
        <f t="shared" si="41"/>
        <v/>
      </c>
      <c r="N164" t="str">
        <f t="shared" si="33"/>
        <v/>
      </c>
      <c r="O164" t="str">
        <f t="shared" si="42"/>
        <v/>
      </c>
      <c r="P164" t="str">
        <f t="shared" si="43"/>
        <v/>
      </c>
      <c r="Q164" t="str">
        <f t="shared" si="44"/>
        <v/>
      </c>
    </row>
    <row r="165" spans="1:17" x14ac:dyDescent="0.25">
      <c r="A165" t="s">
        <v>868</v>
      </c>
      <c r="B165" t="s">
        <v>163</v>
      </c>
      <c r="C165" s="3" t="str">
        <f t="shared" si="30"/>
        <v>lodge_restaurants_6</v>
      </c>
      <c r="D165" s="4" t="str">
        <f t="shared" si="34"/>
        <v/>
      </c>
      <c r="E165" s="4" t="str">
        <f t="shared" si="35"/>
        <v/>
      </c>
      <c r="F165" s="4" t="str">
        <f t="shared" si="31"/>
        <v/>
      </c>
      <c r="G165" s="4" t="str">
        <f t="shared" si="36"/>
        <v/>
      </c>
      <c r="H165" s="4" t="str">
        <f t="shared" si="37"/>
        <v xml:space="preserve">$lodge_restaurants_6_1_self_self + $lodge_restaurants_6_2_self_self + $lodge_restaurants_6_3_self_self + $lodge_restaurants_6_4_self_self + </v>
      </c>
      <c r="I165" s="4" t="str">
        <f t="shared" si="38"/>
        <v/>
      </c>
      <c r="J165" s="4" t="str">
        <f t="shared" si="39"/>
        <v/>
      </c>
      <c r="K165" t="str">
        <f t="shared" si="40"/>
        <v/>
      </c>
      <c r="L165" t="str">
        <f t="shared" si="32"/>
        <v/>
      </c>
      <c r="M165" t="str">
        <f t="shared" si="41"/>
        <v/>
      </c>
      <c r="N165" t="str">
        <f t="shared" si="33"/>
        <v/>
      </c>
      <c r="O165" t="str">
        <f t="shared" si="42"/>
        <v/>
      </c>
      <c r="P165" t="str">
        <f t="shared" si="43"/>
        <v>$scope.lodge_restaurants_6_5_average = ((data.lodge_restaurants_6_5_self_assessor_1 + data.lodge_restaurants_6_5_self_assessor_2 + data.lodge_restaurants_6_5_self_assessor_3)/3);</v>
      </c>
      <c r="Q165" t="str">
        <f t="shared" si="44"/>
        <v/>
      </c>
    </row>
    <row r="166" spans="1:17" x14ac:dyDescent="0.25">
      <c r="A166" t="s">
        <v>868</v>
      </c>
      <c r="B166" t="s">
        <v>164</v>
      </c>
      <c r="C166" s="3" t="str">
        <f t="shared" si="30"/>
        <v>lodge_restaurants_6</v>
      </c>
      <c r="D166" s="4" t="str">
        <f t="shared" si="34"/>
        <v/>
      </c>
      <c r="E166" s="4" t="str">
        <f t="shared" si="35"/>
        <v/>
      </c>
      <c r="F166" s="4" t="str">
        <f t="shared" si="31"/>
        <v/>
      </c>
      <c r="G166" s="4" t="str">
        <f t="shared" si="36"/>
        <v/>
      </c>
      <c r="H166" s="4" t="str">
        <f t="shared" si="37"/>
        <v xml:space="preserve">$lodge_restaurants_6_1_self_self + $lodge_restaurants_6_2_self_self + $lodge_restaurants_6_3_self_self + $lodge_restaurants_6_4_self_self + </v>
      </c>
      <c r="I166" s="4" t="str">
        <f t="shared" si="38"/>
        <v/>
      </c>
      <c r="J166" s="4" t="str">
        <f t="shared" si="39"/>
        <v>$output['lodge_restaurants_6_5_self_self'] = $lodge_restaurants_6_5_self_self;</v>
      </c>
      <c r="K166" t="str">
        <f t="shared" si="40"/>
        <v/>
      </c>
      <c r="L166" t="str">
        <f t="shared" si="32"/>
        <v/>
      </c>
      <c r="M166" t="str">
        <f t="shared" si="41"/>
        <v>$scope.lodge_restaurants_6_5_self_self = data.lodge_restaurants_6_5_self_self;</v>
      </c>
      <c r="N166" t="str">
        <f t="shared" si="33"/>
        <v>$scope.lodge_restaurants_6_5_average = ((data.lodge_restaurants_6_5_self_assessor_1 + data.lodge_restaurants_6_5_self_assessor_2 + data.lodge_restaurants_6_5_self_assessor_3)/3);</v>
      </c>
      <c r="O166" t="str">
        <f t="shared" si="42"/>
        <v/>
      </c>
      <c r="P166" t="str">
        <f t="shared" si="43"/>
        <v/>
      </c>
      <c r="Q166" t="str">
        <f t="shared" si="44"/>
        <v>$scope.lodge_restaurants_6_5_self_assessor_1_not_reconciled = false;NNN$scope.lodge_restaurants_6_5_self_assessor_2_not_reconciled = false;NNN$scope.lodge_restaurants_6_5_self_assessor_3_not_reconciled = false;NNNif (Math.abs($scope.lodge_restaurants_6_5_self_assessor_1 - $scope.lodge_restaurants_6_5_self_assessor_2) &gt; reconciliation_line){ $scope.lodge_restaurants_6_5_self_assessor_1_not_reconciled = true; $scope.lodge_restaurants_6_5_self_assessor_2_not_reconciled = true; $scope.location_not_reconciled = true; }NNNif (Math.abs($scope.lodge_restaurants_6_5_self_assessor_1 - $scope.lodge_restaurants_6_5_self_assessor_3) &gt; reconciliation_line){ $scope.lodge_restaurants_6_5_self_assessor_1_not_reconciled = true; $scope.lodge_restaurants_6_5_self_assessor_3_not_reconciled = true; $scope.location_not_reconciled = true; }NNNif (Math.abs($scope.lodge_restaurants_6_5_self_assessor_2 - $scope.lodge_restaurants_6_5_self_assessor_3) &gt; reconciliation_line){ $scope.lodge_restaurants_6_5_self_assessor_2_not_reconciled = true; $scope.lodge_restaurants_6_5_self_assessor_3_not_reconciled = true; $scope.location_not_reconciled = true; }NNN</v>
      </c>
    </row>
    <row r="167" spans="1:17" x14ac:dyDescent="0.25">
      <c r="A167" t="s">
        <v>868</v>
      </c>
      <c r="B167" t="s">
        <v>165</v>
      </c>
      <c r="C167" s="3" t="str">
        <f t="shared" si="30"/>
        <v>lodge_restaurants_6</v>
      </c>
      <c r="D167" s="4" t="str">
        <f t="shared" si="34"/>
        <v/>
      </c>
      <c r="E167" s="4" t="str">
        <f t="shared" si="35"/>
        <v>lodge_restaurants_6_5</v>
      </c>
      <c r="F167" s="4" t="str">
        <f t="shared" si="31"/>
        <v>$lodge_restaurants_6_5_self_self</v>
      </c>
      <c r="G167" s="4" t="str">
        <f t="shared" si="36"/>
        <v>$output['lodge_restaurants_6_5_self_self'] = $lodge_restaurants_6_5_self_self;</v>
      </c>
      <c r="H167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67" s="4" t="str">
        <f t="shared" si="38"/>
        <v/>
      </c>
      <c r="J167" s="4" t="str">
        <f t="shared" si="39"/>
        <v/>
      </c>
      <c r="K167" t="str">
        <f t="shared" si="40"/>
        <v>$scope.lodge_restaurants_6_5_self_self = data.lodge_restaurants_6_5_self_self;</v>
      </c>
      <c r="L167" t="str">
        <f t="shared" si="32"/>
        <v/>
      </c>
      <c r="M167" t="str">
        <f t="shared" si="41"/>
        <v/>
      </c>
      <c r="N167" t="str">
        <f t="shared" si="33"/>
        <v/>
      </c>
      <c r="O167" t="str">
        <f t="shared" si="42"/>
        <v/>
      </c>
      <c r="P167" t="str">
        <f t="shared" si="43"/>
        <v/>
      </c>
      <c r="Q167" t="str">
        <f t="shared" si="44"/>
        <v/>
      </c>
    </row>
    <row r="168" spans="1:17" x14ac:dyDescent="0.25">
      <c r="A168" t="s">
        <v>869</v>
      </c>
      <c r="B168" t="s">
        <v>166</v>
      </c>
      <c r="C168" s="3" t="str">
        <f t="shared" si="30"/>
        <v>lodge_restaurants_6</v>
      </c>
      <c r="D168" s="4" t="str">
        <f t="shared" si="34"/>
        <v/>
      </c>
      <c r="E168" s="4" t="str">
        <f t="shared" si="35"/>
        <v/>
      </c>
      <c r="F168" s="4" t="str">
        <f t="shared" si="31"/>
        <v/>
      </c>
      <c r="G168" s="4" t="str">
        <f t="shared" si="36"/>
        <v/>
      </c>
      <c r="H168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68" s="4" t="str">
        <f t="shared" si="38"/>
        <v/>
      </c>
      <c r="J168" s="4" t="str">
        <f t="shared" si="39"/>
        <v/>
      </c>
      <c r="K168" t="str">
        <f t="shared" si="40"/>
        <v/>
      </c>
      <c r="L168" t="str">
        <f t="shared" si="32"/>
        <v/>
      </c>
      <c r="M168" t="str">
        <f t="shared" si="41"/>
        <v/>
      </c>
      <c r="N168" t="str">
        <f t="shared" si="33"/>
        <v/>
      </c>
      <c r="O168" t="str">
        <f t="shared" si="42"/>
        <v/>
      </c>
      <c r="P168" t="str">
        <f t="shared" si="43"/>
        <v/>
      </c>
      <c r="Q168" t="str">
        <f t="shared" si="44"/>
        <v/>
      </c>
    </row>
    <row r="169" spans="1:17" x14ac:dyDescent="0.25">
      <c r="A169" t="s">
        <v>869</v>
      </c>
      <c r="B169" t="s">
        <v>167</v>
      </c>
      <c r="C169" s="3" t="str">
        <f t="shared" si="30"/>
        <v>lodge_restaurants_6</v>
      </c>
      <c r="D169" s="4" t="str">
        <f t="shared" si="34"/>
        <v/>
      </c>
      <c r="E169" s="4" t="str">
        <f t="shared" si="35"/>
        <v/>
      </c>
      <c r="F169" s="4" t="str">
        <f t="shared" si="31"/>
        <v/>
      </c>
      <c r="G169" s="4" t="str">
        <f t="shared" si="36"/>
        <v/>
      </c>
      <c r="H169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69" s="4" t="str">
        <f t="shared" si="38"/>
        <v/>
      </c>
      <c r="J169" s="4" t="str">
        <f t="shared" si="39"/>
        <v/>
      </c>
      <c r="K169" t="str">
        <f t="shared" si="40"/>
        <v/>
      </c>
      <c r="L169" t="str">
        <f t="shared" si="32"/>
        <v/>
      </c>
      <c r="M169" t="str">
        <f t="shared" si="41"/>
        <v/>
      </c>
      <c r="N169" t="str">
        <f t="shared" si="33"/>
        <v/>
      </c>
      <c r="O169" t="str">
        <f t="shared" si="42"/>
        <v/>
      </c>
      <c r="P169" t="str">
        <f t="shared" si="43"/>
        <v/>
      </c>
      <c r="Q169" t="str">
        <f t="shared" si="44"/>
        <v/>
      </c>
    </row>
    <row r="170" spans="1:17" x14ac:dyDescent="0.25">
      <c r="A170" t="s">
        <v>869</v>
      </c>
      <c r="B170" t="s">
        <v>168</v>
      </c>
      <c r="C170" s="3" t="str">
        <f t="shared" si="30"/>
        <v>lodge_restaurants_6</v>
      </c>
      <c r="D170" s="4" t="str">
        <f t="shared" si="34"/>
        <v/>
      </c>
      <c r="E170" s="4" t="str">
        <f t="shared" si="35"/>
        <v/>
      </c>
      <c r="F170" s="4" t="str">
        <f t="shared" si="31"/>
        <v/>
      </c>
      <c r="G170" s="4" t="str">
        <f t="shared" si="36"/>
        <v/>
      </c>
      <c r="H170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0" s="4" t="str">
        <f t="shared" si="38"/>
        <v/>
      </c>
      <c r="J170" s="4" t="str">
        <f t="shared" si="39"/>
        <v/>
      </c>
      <c r="K170" t="str">
        <f t="shared" si="40"/>
        <v/>
      </c>
      <c r="L170" t="str">
        <f t="shared" si="32"/>
        <v/>
      </c>
      <c r="M170" t="str">
        <f t="shared" si="41"/>
        <v/>
      </c>
      <c r="N170" t="str">
        <f t="shared" si="33"/>
        <v/>
      </c>
      <c r="O170" t="str">
        <f t="shared" si="42"/>
        <v/>
      </c>
      <c r="P170" t="str">
        <f t="shared" si="43"/>
        <v/>
      </c>
      <c r="Q170" t="str">
        <f t="shared" si="44"/>
        <v/>
      </c>
    </row>
    <row r="171" spans="1:17" x14ac:dyDescent="0.25">
      <c r="A171" t="s">
        <v>869</v>
      </c>
      <c r="B171" t="s">
        <v>169</v>
      </c>
      <c r="C171" s="3" t="str">
        <f t="shared" si="30"/>
        <v>lodge_restaurants_6</v>
      </c>
      <c r="D171" s="4" t="str">
        <f t="shared" si="34"/>
        <v/>
      </c>
      <c r="E171" s="4" t="str">
        <f t="shared" si="35"/>
        <v/>
      </c>
      <c r="F171" s="4" t="str">
        <f t="shared" si="31"/>
        <v/>
      </c>
      <c r="G171" s="4" t="str">
        <f t="shared" si="36"/>
        <v/>
      </c>
      <c r="H171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1" s="4" t="str">
        <f t="shared" si="38"/>
        <v/>
      </c>
      <c r="J171" s="4" t="str">
        <f t="shared" si="39"/>
        <v/>
      </c>
      <c r="K171" t="str">
        <f t="shared" si="40"/>
        <v/>
      </c>
      <c r="L171" t="str">
        <f t="shared" si="32"/>
        <v/>
      </c>
      <c r="M171" t="str">
        <f t="shared" si="41"/>
        <v/>
      </c>
      <c r="N171" t="str">
        <f t="shared" si="33"/>
        <v/>
      </c>
      <c r="O171" t="str">
        <f t="shared" si="42"/>
        <v/>
      </c>
      <c r="P171" t="str">
        <f t="shared" si="43"/>
        <v/>
      </c>
      <c r="Q171" t="str">
        <f t="shared" si="44"/>
        <v/>
      </c>
    </row>
    <row r="172" spans="1:17" x14ac:dyDescent="0.25">
      <c r="A172" t="s">
        <v>869</v>
      </c>
      <c r="B172" t="s">
        <v>170</v>
      </c>
      <c r="C172" s="3" t="str">
        <f t="shared" si="30"/>
        <v>lodge_restaurants_6</v>
      </c>
      <c r="D172" s="4" t="str">
        <f t="shared" si="34"/>
        <v/>
      </c>
      <c r="E172" s="4" t="str">
        <f t="shared" si="35"/>
        <v/>
      </c>
      <c r="F172" s="4" t="str">
        <f t="shared" si="31"/>
        <v/>
      </c>
      <c r="G172" s="4" t="str">
        <f t="shared" si="36"/>
        <v/>
      </c>
      <c r="H172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2" s="4" t="str">
        <f t="shared" si="38"/>
        <v/>
      </c>
      <c r="J172" s="4" t="str">
        <f t="shared" si="39"/>
        <v/>
      </c>
      <c r="K172" t="str">
        <f t="shared" si="40"/>
        <v/>
      </c>
      <c r="L172" t="str">
        <f t="shared" si="32"/>
        <v/>
      </c>
      <c r="M172" t="str">
        <f t="shared" si="41"/>
        <v/>
      </c>
      <c r="N172" t="str">
        <f t="shared" si="33"/>
        <v/>
      </c>
      <c r="O172" t="str">
        <f t="shared" si="42"/>
        <v/>
      </c>
      <c r="P172" t="str">
        <f t="shared" si="43"/>
        <v/>
      </c>
      <c r="Q172" t="str">
        <f t="shared" si="44"/>
        <v/>
      </c>
    </row>
    <row r="173" spans="1:17" x14ac:dyDescent="0.25">
      <c r="A173" t="s">
        <v>869</v>
      </c>
      <c r="B173" t="s">
        <v>171</v>
      </c>
      <c r="C173" s="3" t="str">
        <f t="shared" si="30"/>
        <v>lodge_restaurants_6</v>
      </c>
      <c r="D173" s="4" t="str">
        <f t="shared" si="34"/>
        <v/>
      </c>
      <c r="E173" s="4" t="str">
        <f t="shared" si="35"/>
        <v/>
      </c>
      <c r="F173" s="4" t="str">
        <f t="shared" si="31"/>
        <v/>
      </c>
      <c r="G173" s="4" t="str">
        <f t="shared" si="36"/>
        <v/>
      </c>
      <c r="H173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3" s="4" t="str">
        <f t="shared" si="38"/>
        <v/>
      </c>
      <c r="J173" s="4" t="str">
        <f t="shared" si="39"/>
        <v/>
      </c>
      <c r="K173" t="str">
        <f t="shared" si="40"/>
        <v/>
      </c>
      <c r="L173" t="str">
        <f t="shared" si="32"/>
        <v/>
      </c>
      <c r="M173" t="str">
        <f t="shared" si="41"/>
        <v/>
      </c>
      <c r="N173" t="str">
        <f t="shared" si="33"/>
        <v/>
      </c>
      <c r="O173" t="str">
        <f t="shared" si="42"/>
        <v/>
      </c>
      <c r="P173" t="str">
        <f t="shared" si="43"/>
        <v/>
      </c>
      <c r="Q173" t="str">
        <f t="shared" si="44"/>
        <v/>
      </c>
    </row>
    <row r="174" spans="1:17" x14ac:dyDescent="0.25">
      <c r="A174" t="s">
        <v>869</v>
      </c>
      <c r="B174" t="s">
        <v>172</v>
      </c>
      <c r="C174" s="3" t="str">
        <f t="shared" si="30"/>
        <v>lodge_restaurants_6</v>
      </c>
      <c r="D174" s="4" t="str">
        <f t="shared" si="34"/>
        <v/>
      </c>
      <c r="E174" s="4" t="str">
        <f t="shared" si="35"/>
        <v/>
      </c>
      <c r="F174" s="4" t="str">
        <f t="shared" si="31"/>
        <v/>
      </c>
      <c r="G174" s="4" t="str">
        <f t="shared" si="36"/>
        <v/>
      </c>
      <c r="H174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4" s="4" t="str">
        <f t="shared" si="38"/>
        <v/>
      </c>
      <c r="J174" s="4" t="str">
        <f t="shared" si="39"/>
        <v/>
      </c>
      <c r="K174" t="str">
        <f t="shared" si="40"/>
        <v/>
      </c>
      <c r="L174" t="str">
        <f t="shared" si="32"/>
        <v/>
      </c>
      <c r="M174" t="str">
        <f t="shared" si="41"/>
        <v/>
      </c>
      <c r="N174" t="str">
        <f t="shared" si="33"/>
        <v/>
      </c>
      <c r="O174" t="str">
        <f t="shared" si="42"/>
        <v/>
      </c>
      <c r="P174" t="str">
        <f t="shared" si="43"/>
        <v/>
      </c>
      <c r="Q174" t="str">
        <f t="shared" si="44"/>
        <v/>
      </c>
    </row>
    <row r="175" spans="1:17" x14ac:dyDescent="0.25">
      <c r="A175" t="s">
        <v>869</v>
      </c>
      <c r="B175" t="s">
        <v>173</v>
      </c>
      <c r="C175" s="3" t="str">
        <f t="shared" si="30"/>
        <v>lodge_restaurants_6</v>
      </c>
      <c r="D175" s="4" t="str">
        <f t="shared" si="34"/>
        <v/>
      </c>
      <c r="E175" s="4" t="str">
        <f t="shared" si="35"/>
        <v/>
      </c>
      <c r="F175" s="4" t="str">
        <f t="shared" si="31"/>
        <v/>
      </c>
      <c r="G175" s="4" t="str">
        <f t="shared" si="36"/>
        <v/>
      </c>
      <c r="H175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5" s="4" t="str">
        <f t="shared" si="38"/>
        <v/>
      </c>
      <c r="J175" s="4" t="str">
        <f t="shared" si="39"/>
        <v/>
      </c>
      <c r="K175" t="str">
        <f t="shared" si="40"/>
        <v/>
      </c>
      <c r="L175" t="str">
        <f t="shared" si="32"/>
        <v/>
      </c>
      <c r="M175" t="str">
        <f t="shared" si="41"/>
        <v/>
      </c>
      <c r="N175" t="str">
        <f t="shared" si="33"/>
        <v/>
      </c>
      <c r="O175" t="str">
        <f t="shared" si="42"/>
        <v/>
      </c>
      <c r="P175" t="str">
        <f t="shared" si="43"/>
        <v/>
      </c>
      <c r="Q175" t="str">
        <f t="shared" si="44"/>
        <v/>
      </c>
    </row>
    <row r="176" spans="1:17" x14ac:dyDescent="0.25">
      <c r="A176" t="s">
        <v>869</v>
      </c>
      <c r="B176" t="s">
        <v>174</v>
      </c>
      <c r="C176" s="3" t="str">
        <f t="shared" si="30"/>
        <v>lodge_restaurants_6</v>
      </c>
      <c r="D176" s="4" t="str">
        <f t="shared" si="34"/>
        <v/>
      </c>
      <c r="E176" s="4" t="str">
        <f t="shared" si="35"/>
        <v/>
      </c>
      <c r="F176" s="4" t="str">
        <f t="shared" si="31"/>
        <v/>
      </c>
      <c r="G176" s="4" t="str">
        <f t="shared" si="36"/>
        <v/>
      </c>
      <c r="H176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6" s="4" t="str">
        <f t="shared" si="38"/>
        <v/>
      </c>
      <c r="J176" s="4" t="str">
        <f t="shared" si="39"/>
        <v/>
      </c>
      <c r="K176" t="str">
        <f t="shared" si="40"/>
        <v/>
      </c>
      <c r="L176" t="str">
        <f t="shared" si="32"/>
        <v/>
      </c>
      <c r="M176" t="str">
        <f t="shared" si="41"/>
        <v/>
      </c>
      <c r="N176" t="str">
        <f t="shared" si="33"/>
        <v/>
      </c>
      <c r="O176" t="str">
        <f t="shared" si="42"/>
        <v/>
      </c>
      <c r="P176" t="str">
        <f t="shared" si="43"/>
        <v/>
      </c>
      <c r="Q176" t="str">
        <f t="shared" si="44"/>
        <v/>
      </c>
    </row>
    <row r="177" spans="1:17" x14ac:dyDescent="0.25">
      <c r="A177" t="s">
        <v>869</v>
      </c>
      <c r="B177" t="s">
        <v>175</v>
      </c>
      <c r="C177" s="3" t="str">
        <f t="shared" si="30"/>
        <v>lodge_restaurants_6</v>
      </c>
      <c r="D177" s="4" t="str">
        <f t="shared" si="34"/>
        <v/>
      </c>
      <c r="E177" s="4" t="str">
        <f t="shared" si="35"/>
        <v/>
      </c>
      <c r="F177" s="4" t="str">
        <f t="shared" si="31"/>
        <v/>
      </c>
      <c r="G177" s="4" t="str">
        <f t="shared" si="36"/>
        <v/>
      </c>
      <c r="H177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7" s="4" t="str">
        <f t="shared" si="38"/>
        <v/>
      </c>
      <c r="J177" s="4" t="str">
        <f t="shared" si="39"/>
        <v/>
      </c>
      <c r="K177" t="str">
        <f t="shared" si="40"/>
        <v/>
      </c>
      <c r="L177" t="str">
        <f t="shared" si="32"/>
        <v/>
      </c>
      <c r="M177" t="str">
        <f t="shared" si="41"/>
        <v/>
      </c>
      <c r="N177" t="str">
        <f t="shared" si="33"/>
        <v/>
      </c>
      <c r="O177" t="str">
        <f t="shared" si="42"/>
        <v/>
      </c>
      <c r="P177" t="str">
        <f t="shared" si="43"/>
        <v/>
      </c>
      <c r="Q177" t="str">
        <f t="shared" si="44"/>
        <v/>
      </c>
    </row>
    <row r="178" spans="1:17" x14ac:dyDescent="0.25">
      <c r="A178" t="s">
        <v>869</v>
      </c>
      <c r="B178" t="s">
        <v>176</v>
      </c>
      <c r="C178" s="3" t="str">
        <f t="shared" si="30"/>
        <v>lodge_restaurants_6</v>
      </c>
      <c r="D178" s="4" t="str">
        <f t="shared" si="34"/>
        <v/>
      </c>
      <c r="E178" s="4" t="str">
        <f t="shared" si="35"/>
        <v/>
      </c>
      <c r="F178" s="4" t="str">
        <f t="shared" si="31"/>
        <v/>
      </c>
      <c r="G178" s="4" t="str">
        <f t="shared" si="36"/>
        <v/>
      </c>
      <c r="H178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8" s="4" t="str">
        <f t="shared" si="38"/>
        <v/>
      </c>
      <c r="J178" s="4" t="str">
        <f t="shared" si="39"/>
        <v/>
      </c>
      <c r="K178" t="str">
        <f t="shared" si="40"/>
        <v/>
      </c>
      <c r="L178" t="str">
        <f t="shared" si="32"/>
        <v/>
      </c>
      <c r="M178" t="str">
        <f t="shared" si="41"/>
        <v/>
      </c>
      <c r="N178" t="str">
        <f t="shared" si="33"/>
        <v/>
      </c>
      <c r="O178" t="str">
        <f t="shared" si="42"/>
        <v/>
      </c>
      <c r="P178" t="str">
        <f t="shared" si="43"/>
        <v/>
      </c>
      <c r="Q178" t="str">
        <f t="shared" si="44"/>
        <v/>
      </c>
    </row>
    <row r="179" spans="1:17" x14ac:dyDescent="0.25">
      <c r="A179" t="s">
        <v>869</v>
      </c>
      <c r="B179" t="s">
        <v>177</v>
      </c>
      <c r="C179" s="3" t="str">
        <f t="shared" si="30"/>
        <v>lodge_restaurants_6</v>
      </c>
      <c r="D179" s="4" t="str">
        <f t="shared" si="34"/>
        <v/>
      </c>
      <c r="E179" s="4" t="str">
        <f t="shared" si="35"/>
        <v/>
      </c>
      <c r="F179" s="4" t="str">
        <f t="shared" si="31"/>
        <v/>
      </c>
      <c r="G179" s="4" t="str">
        <f t="shared" si="36"/>
        <v/>
      </c>
      <c r="H179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79" s="4" t="str">
        <f t="shared" si="38"/>
        <v/>
      </c>
      <c r="J179" s="4" t="str">
        <f t="shared" si="39"/>
        <v/>
      </c>
      <c r="K179" t="str">
        <f t="shared" si="40"/>
        <v/>
      </c>
      <c r="L179" t="str">
        <f t="shared" si="32"/>
        <v/>
      </c>
      <c r="M179" t="str">
        <f t="shared" si="41"/>
        <v/>
      </c>
      <c r="N179" t="str">
        <f t="shared" si="33"/>
        <v/>
      </c>
      <c r="O179" t="str">
        <f t="shared" si="42"/>
        <v/>
      </c>
      <c r="P179" t="str">
        <f t="shared" si="43"/>
        <v/>
      </c>
      <c r="Q179" t="str">
        <f t="shared" si="44"/>
        <v/>
      </c>
    </row>
    <row r="180" spans="1:17" x14ac:dyDescent="0.25">
      <c r="A180" t="s">
        <v>869</v>
      </c>
      <c r="B180" t="s">
        <v>178</v>
      </c>
      <c r="C180" s="3" t="str">
        <f t="shared" si="30"/>
        <v>lodge_restaurants_6</v>
      </c>
      <c r="D180" s="4" t="str">
        <f t="shared" si="34"/>
        <v/>
      </c>
      <c r="E180" s="4" t="str">
        <f t="shared" si="35"/>
        <v/>
      </c>
      <c r="F180" s="4" t="str">
        <f t="shared" si="31"/>
        <v/>
      </c>
      <c r="G180" s="4" t="str">
        <f t="shared" si="36"/>
        <v/>
      </c>
      <c r="H180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80" s="4" t="str">
        <f t="shared" si="38"/>
        <v/>
      </c>
      <c r="J180" s="4" t="str">
        <f t="shared" si="39"/>
        <v/>
      </c>
      <c r="K180" t="str">
        <f t="shared" si="40"/>
        <v/>
      </c>
      <c r="L180" t="str">
        <f t="shared" si="32"/>
        <v/>
      </c>
      <c r="M180" t="str">
        <f t="shared" si="41"/>
        <v/>
      </c>
      <c r="N180" t="str">
        <f t="shared" si="33"/>
        <v/>
      </c>
      <c r="O180" t="str">
        <f t="shared" si="42"/>
        <v/>
      </c>
      <c r="P180" t="str">
        <f t="shared" si="43"/>
        <v>$scope.lodge_restaurants_6_6_average = ((data.lodge_restaurants_6_6_self_assessor_1 + data.lodge_restaurants_6_6_self_assessor_2 + data.lodge_restaurants_6_6_self_assessor_3)/3);</v>
      </c>
      <c r="Q180" t="str">
        <f t="shared" si="44"/>
        <v/>
      </c>
    </row>
    <row r="181" spans="1:17" x14ac:dyDescent="0.25">
      <c r="A181" t="s">
        <v>869</v>
      </c>
      <c r="B181" t="s">
        <v>179</v>
      </c>
      <c r="C181" s="3" t="str">
        <f t="shared" si="30"/>
        <v>lodge_restaurants_6</v>
      </c>
      <c r="D181" s="4" t="str">
        <f t="shared" si="34"/>
        <v/>
      </c>
      <c r="E181" s="4" t="str">
        <f t="shared" si="35"/>
        <v/>
      </c>
      <c r="F181" s="4" t="str">
        <f t="shared" si="31"/>
        <v/>
      </c>
      <c r="G181" s="4" t="str">
        <f t="shared" si="36"/>
        <v/>
      </c>
      <c r="H181" s="4" t="str">
        <f t="shared" si="37"/>
        <v xml:space="preserve">$lodge_restaurants_6_1_self_self + $lodge_restaurants_6_2_self_self + $lodge_restaurants_6_3_self_self + $lodge_restaurants_6_4_self_self + $lodge_restaurants_6_5_self_self + </v>
      </c>
      <c r="I181" s="4" t="str">
        <f t="shared" si="38"/>
        <v/>
      </c>
      <c r="J181" s="4" t="str">
        <f t="shared" si="39"/>
        <v>$output['lodge_restaurants_6_6_self_self'] = $lodge_restaurants_6_6_self_self;</v>
      </c>
      <c r="K181" t="str">
        <f t="shared" si="40"/>
        <v/>
      </c>
      <c r="L181" t="str">
        <f t="shared" si="32"/>
        <v/>
      </c>
      <c r="M181" t="str">
        <f t="shared" si="41"/>
        <v>$scope.lodge_restaurants_6_6_self_self = data.lodge_restaurants_6_6_self_self;</v>
      </c>
      <c r="N181" t="str">
        <f t="shared" si="33"/>
        <v>$scope.lodge_restaurants_6_6_average = ((data.lodge_restaurants_6_6_self_assessor_1 + data.lodge_restaurants_6_6_self_assessor_2 + data.lodge_restaurants_6_6_self_assessor_3)/3);</v>
      </c>
      <c r="O181" t="str">
        <f t="shared" si="42"/>
        <v/>
      </c>
      <c r="P181" t="str">
        <f t="shared" si="43"/>
        <v/>
      </c>
      <c r="Q181" t="str">
        <f t="shared" si="44"/>
        <v>$scope.lodge_restaurants_6_6_self_assessor_1_not_reconciled = false;NNN$scope.lodge_restaurants_6_6_self_assessor_2_not_reconciled = false;NNN$scope.lodge_restaurants_6_6_self_assessor_3_not_reconciled = false;NNNif (Math.abs($scope.lodge_restaurants_6_6_self_assessor_1 - $scope.lodge_restaurants_6_6_self_assessor_2) &gt; reconciliation_line){ $scope.lodge_restaurants_6_6_self_assessor_1_not_reconciled = true; $scope.lodge_restaurants_6_6_self_assessor_2_not_reconciled = true; $scope.location_not_reconciled = true; }NNNif (Math.abs($scope.lodge_restaurants_6_6_self_assessor_1 - $scope.lodge_restaurants_6_6_self_assessor_3) &gt; reconciliation_line){ $scope.lodge_restaurants_6_6_self_assessor_1_not_reconciled = true; $scope.lodge_restaurants_6_6_self_assessor_3_not_reconciled = true; $scope.location_not_reconciled = true; }NNNif (Math.abs($scope.lodge_restaurants_6_6_self_assessor_2 - $scope.lodge_restaurants_6_6_self_assessor_3) &gt; reconciliation_line){ $scope.lodge_restaurants_6_6_self_assessor_2_not_reconciled = true; $scope.lodge_restaurants_6_6_self_assessor_3_not_reconciled = true; $scope.location_not_reconciled = true; }NNN</v>
      </c>
    </row>
    <row r="182" spans="1:17" x14ac:dyDescent="0.25">
      <c r="A182" t="s">
        <v>869</v>
      </c>
      <c r="B182" t="s">
        <v>180</v>
      </c>
      <c r="C182" s="3" t="str">
        <f t="shared" si="30"/>
        <v>lodge_restaurants_6</v>
      </c>
      <c r="D182" s="4" t="str">
        <f t="shared" si="34"/>
        <v/>
      </c>
      <c r="E182" s="4" t="str">
        <f t="shared" si="35"/>
        <v>lodge_restaurants_6_6</v>
      </c>
      <c r="F182" s="4" t="str">
        <f t="shared" si="31"/>
        <v>$lodge_restaurants_6_6_self_self</v>
      </c>
      <c r="G182" s="4" t="str">
        <f t="shared" si="36"/>
        <v>$output['lodge_restaurants_6_6_self_self'] = $lodge_restaurants_6_6_self_self;</v>
      </c>
      <c r="H182" s="4" t="str">
        <f t="shared" si="37"/>
        <v xml:space="preserve">$lodge_restaurants_6_1_self_self + $lodge_restaurants_6_2_self_self + $lodge_restaurants_6_3_self_self + $lodge_restaurants_6_4_self_self + $lodge_restaurants_6_5_self_self + $lodge_restaurants_6_6_self_self + </v>
      </c>
      <c r="I182" s="4" t="str">
        <f t="shared" si="38"/>
        <v/>
      </c>
      <c r="J182" s="4" t="str">
        <f t="shared" si="39"/>
        <v/>
      </c>
      <c r="K182" t="str">
        <f t="shared" si="40"/>
        <v>$scope.lodge_restaurants_6_6_self_self = data.lodge_restaurants_6_6_self_self;</v>
      </c>
      <c r="L182" t="str">
        <f t="shared" si="32"/>
        <v/>
      </c>
      <c r="M182" t="str">
        <f t="shared" si="41"/>
        <v/>
      </c>
      <c r="N182" t="str">
        <f t="shared" si="33"/>
        <v/>
      </c>
      <c r="O182" t="str">
        <f t="shared" si="42"/>
        <v/>
      </c>
      <c r="P182" t="str">
        <f t="shared" si="43"/>
        <v/>
      </c>
      <c r="Q182" t="str">
        <f t="shared" si="44"/>
        <v/>
      </c>
    </row>
    <row r="183" spans="1:17" x14ac:dyDescent="0.25">
      <c r="A183" t="s">
        <v>870</v>
      </c>
      <c r="B183" t="s">
        <v>181</v>
      </c>
      <c r="C183" s="3" t="str">
        <f t="shared" si="30"/>
        <v>lodge_restaurants_6</v>
      </c>
      <c r="D183" s="4" t="str">
        <f t="shared" si="34"/>
        <v/>
      </c>
      <c r="E183" s="4" t="str">
        <f t="shared" si="35"/>
        <v/>
      </c>
      <c r="F183" s="4" t="str">
        <f t="shared" si="31"/>
        <v/>
      </c>
      <c r="G183" s="4" t="str">
        <f t="shared" si="36"/>
        <v/>
      </c>
      <c r="H183" s="4" t="str">
        <f t="shared" si="37"/>
        <v xml:space="preserve">$lodge_restaurants_6_1_self_self + $lodge_restaurants_6_2_self_self + $lodge_restaurants_6_3_self_self + $lodge_restaurants_6_4_self_self + $lodge_restaurants_6_5_self_self + $lodge_restaurants_6_6_self_self + </v>
      </c>
      <c r="I183" s="4" t="str">
        <f t="shared" si="38"/>
        <v/>
      </c>
      <c r="J183" s="4" t="str">
        <f t="shared" si="39"/>
        <v/>
      </c>
      <c r="K183" t="str">
        <f t="shared" si="40"/>
        <v/>
      </c>
      <c r="L183" t="str">
        <f t="shared" si="32"/>
        <v/>
      </c>
      <c r="M183" t="str">
        <f t="shared" si="41"/>
        <v/>
      </c>
      <c r="N183" t="str">
        <f t="shared" si="33"/>
        <v/>
      </c>
      <c r="O183" t="str">
        <f t="shared" si="42"/>
        <v/>
      </c>
      <c r="P183" t="str">
        <f t="shared" si="43"/>
        <v>$scope.lodge_restaurants_6_7_average = ((data.lodge_restaurants_6_7_self_assessor_1 + data.lodge_restaurants_6_7_self_assessor_2 + data.lodge_restaurants_6_7_self_assessor_3)/3);</v>
      </c>
      <c r="Q183" t="str">
        <f t="shared" si="44"/>
        <v/>
      </c>
    </row>
    <row r="184" spans="1:17" x14ac:dyDescent="0.25">
      <c r="A184" t="s">
        <v>870</v>
      </c>
      <c r="B184" t="s">
        <v>182</v>
      </c>
      <c r="C184" s="3" t="str">
        <f t="shared" si="30"/>
        <v>lodge_restaurants_6</v>
      </c>
      <c r="D184" s="4" t="str">
        <f t="shared" si="34"/>
        <v/>
      </c>
      <c r="E184" s="4" t="str">
        <f t="shared" si="35"/>
        <v/>
      </c>
      <c r="F184" s="4" t="str">
        <f t="shared" si="31"/>
        <v/>
      </c>
      <c r="G184" s="4" t="str">
        <f t="shared" si="36"/>
        <v/>
      </c>
      <c r="H184" s="4" t="str">
        <f t="shared" si="37"/>
        <v xml:space="preserve">$lodge_restaurants_6_1_self_self + $lodge_restaurants_6_2_self_self + $lodge_restaurants_6_3_self_self + $lodge_restaurants_6_4_self_self + $lodge_restaurants_6_5_self_self + $lodge_restaurants_6_6_self_self + </v>
      </c>
      <c r="I184" s="4" t="str">
        <f t="shared" si="38"/>
        <v/>
      </c>
      <c r="J184" s="4" t="str">
        <f t="shared" si="39"/>
        <v>$output['lodge_restaurants_6_7_self_self'] = $lodge_restaurants_6_7_self_self;</v>
      </c>
      <c r="K184" t="str">
        <f t="shared" si="40"/>
        <v/>
      </c>
      <c r="L184" t="str">
        <f t="shared" si="32"/>
        <v/>
      </c>
      <c r="M184" t="str">
        <f t="shared" si="41"/>
        <v>$scope.lodge_restaurants_6_7_self_self = data.lodge_restaurants_6_7_self_self;</v>
      </c>
      <c r="N184" t="str">
        <f t="shared" si="33"/>
        <v>$scope.lodge_restaurants_6_7_average = ((data.lodge_restaurants_6_7_self_assessor_1 + data.lodge_restaurants_6_7_self_assessor_2 + data.lodge_restaurants_6_7_self_assessor_3)/3);</v>
      </c>
      <c r="O184" t="str">
        <f t="shared" si="42"/>
        <v/>
      </c>
      <c r="P184" t="str">
        <f t="shared" si="43"/>
        <v/>
      </c>
      <c r="Q184" t="str">
        <f t="shared" si="44"/>
        <v>$scope.lodge_restaurants_6_7_self_assessor_1_not_reconciled = false;NNN$scope.lodge_restaurants_6_7_self_assessor_2_not_reconciled = false;NNN$scope.lodge_restaurants_6_7_self_assessor_3_not_reconciled = false;NNNif (Math.abs($scope.lodge_restaurants_6_7_self_assessor_1 - $scope.lodge_restaurants_6_7_self_assessor_2) &gt; reconciliation_line){ $scope.lodge_restaurants_6_7_self_assessor_1_not_reconciled = true; $scope.lodge_restaurants_6_7_self_assessor_2_not_reconciled = true; $scope.location_not_reconciled = true; }NNNif (Math.abs($scope.lodge_restaurants_6_7_self_assessor_1 - $scope.lodge_restaurants_6_7_self_assessor_3) &gt; reconciliation_line){ $scope.lodge_restaurants_6_7_self_assessor_1_not_reconciled = true; $scope.lodge_restaurants_6_7_self_assessor_3_not_reconciled = true; $scope.location_not_reconciled = true; }NNNif (Math.abs($scope.lodge_restaurants_6_7_self_assessor_2 - $scope.lodge_restaurants_6_7_self_assessor_3) &gt; reconciliation_line){ $scope.lodge_restaurants_6_7_self_assessor_2_not_reconciled = true; $scope.lodge_restaurants_6_7_self_assessor_3_not_reconciled = true; $scope.location_not_reconciled = true; }NNN</v>
      </c>
    </row>
    <row r="185" spans="1:17" x14ac:dyDescent="0.25">
      <c r="A185" t="s">
        <v>870</v>
      </c>
      <c r="B185" t="s">
        <v>183</v>
      </c>
      <c r="C185" s="3" t="str">
        <f t="shared" si="30"/>
        <v>lodge_restaurants_6</v>
      </c>
      <c r="D185" s="4" t="str">
        <f t="shared" si="34"/>
        <v/>
      </c>
      <c r="E185" s="4" t="str">
        <f t="shared" si="35"/>
        <v>lodge_restaurants_6_7</v>
      </c>
      <c r="F185" s="4" t="str">
        <f t="shared" si="31"/>
        <v>$lodge_restaurants_6_7_self_self</v>
      </c>
      <c r="G185" s="4" t="str">
        <f t="shared" si="36"/>
        <v>$output['lodge_restaurants_6_7_self_self'] = $lodge_restaurants_6_7_self_self;</v>
      </c>
      <c r="H185" s="4" t="str">
        <f t="shared" si="37"/>
        <v xml:space="preserve">$lodge_restaurants_6_1_self_self + $lodge_restaurants_6_2_self_self + $lodge_restaurants_6_3_self_self + $lodge_restaurants_6_4_self_self + $lodge_restaurants_6_5_self_self + $lodge_restaurants_6_6_self_self + $lodge_restaurants_6_7_self_self + </v>
      </c>
      <c r="I185" s="4" t="str">
        <f t="shared" si="38"/>
        <v/>
      </c>
      <c r="J185" s="4" t="str">
        <f t="shared" si="39"/>
        <v/>
      </c>
      <c r="K185" t="str">
        <f t="shared" si="40"/>
        <v>$scope.lodge_restaurants_6_7_self_self = data.lodge_restaurants_6_7_self_self;</v>
      </c>
      <c r="L185" t="str">
        <f t="shared" si="32"/>
        <v/>
      </c>
      <c r="M185" t="str">
        <f t="shared" si="41"/>
        <v/>
      </c>
      <c r="N185" t="str">
        <f t="shared" si="33"/>
        <v/>
      </c>
      <c r="O185" t="str">
        <f t="shared" si="42"/>
        <v/>
      </c>
      <c r="P185" t="str">
        <f t="shared" si="43"/>
        <v>$scope.lodge_restaurants_6_8_average = ((data.lodge_restaurants_6_8_self_assessor_1 + data.lodge_restaurants_6_8_self_assessor_2 + data.lodge_restaurants_6_8_self_assessor_3)/3);</v>
      </c>
      <c r="Q185" t="str">
        <f t="shared" si="44"/>
        <v/>
      </c>
    </row>
    <row r="186" spans="1:17" x14ac:dyDescent="0.25">
      <c r="A186" t="s">
        <v>871</v>
      </c>
      <c r="B186" t="s">
        <v>184</v>
      </c>
      <c r="C186" s="3" t="str">
        <f t="shared" si="30"/>
        <v>lodge_restaurants_6</v>
      </c>
      <c r="D186" s="4" t="str">
        <f t="shared" si="34"/>
        <v/>
      </c>
      <c r="E186" s="4" t="str">
        <f t="shared" si="35"/>
        <v/>
      </c>
      <c r="F186" s="4" t="str">
        <f t="shared" si="31"/>
        <v/>
      </c>
      <c r="G186" s="4" t="str">
        <f t="shared" si="36"/>
        <v/>
      </c>
      <c r="H186" s="4" t="str">
        <f t="shared" si="37"/>
        <v xml:space="preserve">$lodge_restaurants_6_1_self_self + $lodge_restaurants_6_2_self_self + $lodge_restaurants_6_3_self_self + $lodge_restaurants_6_4_self_self + $lodge_restaurants_6_5_self_self + $lodge_restaurants_6_6_self_self + $lodge_restaurants_6_7_self_self + </v>
      </c>
      <c r="I186" s="4" t="str">
        <f t="shared" si="38"/>
        <v/>
      </c>
      <c r="J186" s="4" t="str">
        <f t="shared" si="39"/>
        <v>$output['lodge_restaurants_6_8_self_self'] = $lodge_restaurants_6_8_self_self;</v>
      </c>
      <c r="K186" t="str">
        <f t="shared" si="40"/>
        <v/>
      </c>
      <c r="L186" t="str">
        <f t="shared" si="32"/>
        <v/>
      </c>
      <c r="M186" t="str">
        <f t="shared" si="41"/>
        <v>$scope.lodge_restaurants_6_8_self_self = data.lodge_restaurants_6_8_self_self;</v>
      </c>
      <c r="N186" t="str">
        <f t="shared" si="33"/>
        <v>$scope.lodge_restaurants_6_8_average = ((data.lodge_restaurants_6_8_self_assessor_1 + data.lodge_restaurants_6_8_self_assessor_2 + data.lodge_restaurants_6_8_self_assessor_3)/3);</v>
      </c>
      <c r="O186" t="str">
        <f t="shared" si="42"/>
        <v/>
      </c>
      <c r="P186" t="str">
        <f t="shared" si="43"/>
        <v/>
      </c>
      <c r="Q186" t="str">
        <f t="shared" si="44"/>
        <v>$scope.lodge_restaurants_6_8_self_assessor_1_not_reconciled = false;NNN$scope.lodge_restaurants_6_8_self_assessor_2_not_reconciled = false;NNN$scope.lodge_restaurants_6_8_self_assessor_3_not_reconciled = false;NNNif (Math.abs($scope.lodge_restaurants_6_8_self_assessor_1 - $scope.lodge_restaurants_6_8_self_assessor_2) &gt; reconciliation_line){ $scope.lodge_restaurants_6_8_self_assessor_1_not_reconciled = true; $scope.lodge_restaurants_6_8_self_assessor_2_not_reconciled = true; $scope.location_not_reconciled = true; }NNNif (Math.abs($scope.lodge_restaurants_6_8_self_assessor_1 - $scope.lodge_restaurants_6_8_self_assessor_3) &gt; reconciliation_line){ $scope.lodge_restaurants_6_8_self_assessor_1_not_reconciled = true; $scope.lodge_restaurants_6_8_self_assessor_3_not_reconciled = true; $scope.location_not_reconciled = true; }NNNif (Math.abs($scope.lodge_restaurants_6_8_self_assessor_2 - $scope.lodge_restaurants_6_8_self_assessor_3) &gt; reconciliation_line){ $scope.lodge_restaurants_6_8_self_assessor_2_not_reconciled = true; $scope.lodge_restaurants_6_8_self_assessor_3_not_reconciled = true; $scope.location_not_reconciled = true; }NNN</v>
      </c>
    </row>
    <row r="187" spans="1:17" x14ac:dyDescent="0.25">
      <c r="A187" t="s">
        <v>871</v>
      </c>
      <c r="B187" t="s">
        <v>185</v>
      </c>
      <c r="C187" s="3" t="str">
        <f t="shared" si="30"/>
        <v>lodge_restaurants_6</v>
      </c>
      <c r="D187" s="4" t="str">
        <f t="shared" si="34"/>
        <v>lodge_restaurants_6</v>
      </c>
      <c r="E187" s="4" t="str">
        <f t="shared" si="35"/>
        <v>lodge_restaurants_6_8</v>
      </c>
      <c r="F187" s="4" t="str">
        <f t="shared" si="31"/>
        <v>$lodge_restaurants_6_8_self_self</v>
      </c>
      <c r="G187" s="4" t="str">
        <f t="shared" si="36"/>
        <v>$output['lodge_restaurants_6_8_self_self'] = $lodge_restaurants_6_8_self_self;</v>
      </c>
      <c r="H187" s="4" t="str">
        <f t="shared" si="37"/>
        <v xml:space="preserve">$lodge_restaurants_6_1_self_self + $lodge_restaurants_6_2_self_self + $lodge_restaurants_6_3_self_self + $lodge_restaurants_6_4_self_self + $lodge_restaurants_6_5_self_self + $lodge_restaurants_6_6_self_self + $lodge_restaurants_6_7_self_self + $lodge_restaurants_6_8_self_self + </v>
      </c>
      <c r="I187" s="4" t="str">
        <f t="shared" si="38"/>
        <v>$output['lodge_restaurants_6_0_self_self'] = $lodge_restaurants_6_1_self_self + $lodge_restaurants_6_2_self_self + $lodge_restaurants_6_3_self_self + $lodge_restaurants_6_4_self_self + $lodge_restaurants_6_5_self_self + $lodge_restaurants_6_6_self_self + $lodge_restaurants_6_7_self_self + $lodge_restaurants_6_8_self_self;</v>
      </c>
      <c r="J187" s="4" t="str">
        <f t="shared" si="39"/>
        <v>$output['lodge_restaurants_6_0_self_self'] = $lodge_restaurants_6_1_self_self + $lodge_restaurants_6_2_self_self + $lodge_restaurants_6_3_self_self + $lodge_restaurants_6_4_self_self + $lodge_restaurants_6_5_self_self + $lodge_restaurants_6_6_self_self + $lodge_restaurants_6_7_self_self + $lodge_restaurants_6_8_self_self;</v>
      </c>
      <c r="K187" t="str">
        <f t="shared" si="40"/>
        <v>$scope.lodge_restaurants_6_8_self_self = data.lodge_restaurants_6_8_self_self;</v>
      </c>
      <c r="L187" t="str">
        <f t="shared" si="32"/>
        <v>$scope.lodge_restaurants_6_0_self_self = data.lodge_restaurants_6_0_self_self;</v>
      </c>
      <c r="M187" t="str">
        <f t="shared" si="41"/>
        <v>$scope.lodge_restaurants_6_0_self_self = data.lodge_restaurants_6_0_self_self;</v>
      </c>
      <c r="N187" t="str">
        <f t="shared" si="33"/>
        <v/>
      </c>
      <c r="O187" t="str">
        <f t="shared" si="42"/>
        <v>$scope.lodge_restaurants_6_0_average = ((data.lodge_restaurants_6_0_self_assessor_1 + data.lodge_restaurants_6_0_self_assessor_2 + data.lodge_restaurants_6_0_self_assessor_3)/3);</v>
      </c>
      <c r="P187" t="str">
        <f t="shared" si="43"/>
        <v>$scope.lodge_restaurants_6_0_average = ((data.lodge_restaurants_6_0_self_assessor_1 + data.lodge_restaurants_6_0_self_assessor_2 + data.lodge_restaurants_6_0_self_assessor_3)/3);</v>
      </c>
      <c r="Q187" t="str">
        <f t="shared" si="44"/>
        <v>$scope.lodge_restaurants_not_reconciled = false;</v>
      </c>
    </row>
    <row r="188" spans="1:17" x14ac:dyDescent="0.25">
      <c r="A188" t="s">
        <v>872</v>
      </c>
      <c r="B188" t="s">
        <v>186</v>
      </c>
      <c r="C188" s="3" t="str">
        <f t="shared" si="30"/>
        <v>lodge_bar_7</v>
      </c>
      <c r="D188" s="4" t="str">
        <f t="shared" si="34"/>
        <v/>
      </c>
      <c r="E188" s="4" t="str">
        <f t="shared" si="35"/>
        <v/>
      </c>
      <c r="F188" s="4" t="str">
        <f t="shared" si="31"/>
        <v/>
      </c>
      <c r="G188" s="4" t="str">
        <f t="shared" si="36"/>
        <v/>
      </c>
      <c r="H188" s="4" t="str">
        <f t="shared" si="37"/>
        <v/>
      </c>
      <c r="I188" s="4" t="str">
        <f t="shared" si="38"/>
        <v/>
      </c>
      <c r="J188" s="4" t="str">
        <f t="shared" si="39"/>
        <v/>
      </c>
      <c r="K188" t="str">
        <f t="shared" si="40"/>
        <v/>
      </c>
      <c r="L188" t="str">
        <f t="shared" si="32"/>
        <v/>
      </c>
      <c r="M188" t="str">
        <f t="shared" si="41"/>
        <v/>
      </c>
      <c r="N188" t="str">
        <f t="shared" si="33"/>
        <v/>
      </c>
      <c r="O188" t="str">
        <f t="shared" si="42"/>
        <v/>
      </c>
      <c r="P188" t="str">
        <f t="shared" si="43"/>
        <v/>
      </c>
      <c r="Q188" t="str">
        <f t="shared" si="44"/>
        <v/>
      </c>
    </row>
    <row r="189" spans="1:17" x14ac:dyDescent="0.25">
      <c r="A189" t="s">
        <v>872</v>
      </c>
      <c r="B189" t="s">
        <v>187</v>
      </c>
      <c r="C189" s="3" t="str">
        <f t="shared" si="30"/>
        <v>lodge_bar_7</v>
      </c>
      <c r="D189" s="4" t="str">
        <f t="shared" si="34"/>
        <v/>
      </c>
      <c r="E189" s="4" t="str">
        <f t="shared" si="35"/>
        <v/>
      </c>
      <c r="F189" s="4" t="str">
        <f t="shared" si="31"/>
        <v/>
      </c>
      <c r="G189" s="4" t="str">
        <f t="shared" si="36"/>
        <v/>
      </c>
      <c r="H189" s="4" t="str">
        <f t="shared" si="37"/>
        <v/>
      </c>
      <c r="I189" s="4" t="str">
        <f t="shared" si="38"/>
        <v/>
      </c>
      <c r="J189" s="4" t="str">
        <f t="shared" si="39"/>
        <v/>
      </c>
      <c r="K189" t="str">
        <f t="shared" si="40"/>
        <v/>
      </c>
      <c r="L189" t="str">
        <f t="shared" si="32"/>
        <v/>
      </c>
      <c r="M189" t="str">
        <f t="shared" si="41"/>
        <v/>
      </c>
      <c r="N189" t="str">
        <f t="shared" si="33"/>
        <v/>
      </c>
      <c r="O189" t="str">
        <f t="shared" si="42"/>
        <v/>
      </c>
      <c r="P189" t="str">
        <f t="shared" si="43"/>
        <v/>
      </c>
      <c r="Q189" t="str">
        <f t="shared" si="44"/>
        <v/>
      </c>
    </row>
    <row r="190" spans="1:17" x14ac:dyDescent="0.25">
      <c r="A190" t="s">
        <v>872</v>
      </c>
      <c r="B190" t="s">
        <v>188</v>
      </c>
      <c r="C190" s="3" t="str">
        <f t="shared" si="30"/>
        <v>lodge_bar_7</v>
      </c>
      <c r="D190" s="4" t="str">
        <f t="shared" si="34"/>
        <v/>
      </c>
      <c r="E190" s="4" t="str">
        <f t="shared" si="35"/>
        <v/>
      </c>
      <c r="F190" s="4" t="str">
        <f t="shared" si="31"/>
        <v/>
      </c>
      <c r="G190" s="4" t="str">
        <f t="shared" si="36"/>
        <v/>
      </c>
      <c r="H190" s="4" t="str">
        <f t="shared" si="37"/>
        <v/>
      </c>
      <c r="I190" s="4" t="str">
        <f t="shared" si="38"/>
        <v/>
      </c>
      <c r="J190" s="4" t="str">
        <f t="shared" si="39"/>
        <v/>
      </c>
      <c r="K190" t="str">
        <f t="shared" si="40"/>
        <v/>
      </c>
      <c r="L190" t="str">
        <f t="shared" si="32"/>
        <v/>
      </c>
      <c r="M190" t="str">
        <f t="shared" si="41"/>
        <v/>
      </c>
      <c r="N190" t="str">
        <f t="shared" si="33"/>
        <v/>
      </c>
      <c r="O190" t="str">
        <f t="shared" si="42"/>
        <v/>
      </c>
      <c r="P190" t="str">
        <f t="shared" si="43"/>
        <v/>
      </c>
      <c r="Q190" t="str">
        <f t="shared" si="44"/>
        <v/>
      </c>
    </row>
    <row r="191" spans="1:17" x14ac:dyDescent="0.25">
      <c r="A191" t="s">
        <v>872</v>
      </c>
      <c r="B191" t="s">
        <v>189</v>
      </c>
      <c r="C191" s="3" t="str">
        <f t="shared" si="30"/>
        <v>lodge_bar_7</v>
      </c>
      <c r="D191" s="4" t="str">
        <f t="shared" si="34"/>
        <v/>
      </c>
      <c r="E191" s="4" t="str">
        <f t="shared" si="35"/>
        <v/>
      </c>
      <c r="F191" s="4" t="str">
        <f t="shared" si="31"/>
        <v/>
      </c>
      <c r="G191" s="4" t="str">
        <f t="shared" si="36"/>
        <v/>
      </c>
      <c r="H191" s="4" t="str">
        <f t="shared" si="37"/>
        <v/>
      </c>
      <c r="I191" s="4" t="str">
        <f t="shared" si="38"/>
        <v/>
      </c>
      <c r="J191" s="4" t="str">
        <f t="shared" si="39"/>
        <v/>
      </c>
      <c r="K191" t="str">
        <f t="shared" si="40"/>
        <v/>
      </c>
      <c r="L191" t="str">
        <f t="shared" si="32"/>
        <v/>
      </c>
      <c r="M191" t="str">
        <f t="shared" si="41"/>
        <v/>
      </c>
      <c r="N191" t="str">
        <f t="shared" si="33"/>
        <v/>
      </c>
      <c r="O191" t="str">
        <f t="shared" si="42"/>
        <v/>
      </c>
      <c r="P191" t="str">
        <f t="shared" si="43"/>
        <v/>
      </c>
      <c r="Q191" t="str">
        <f t="shared" si="44"/>
        <v/>
      </c>
    </row>
    <row r="192" spans="1:17" x14ac:dyDescent="0.25">
      <c r="A192" t="s">
        <v>872</v>
      </c>
      <c r="B192" t="s">
        <v>190</v>
      </c>
      <c r="C192" s="3" t="str">
        <f t="shared" si="30"/>
        <v>lodge_bar_7</v>
      </c>
      <c r="D192" s="4" t="str">
        <f t="shared" si="34"/>
        <v/>
      </c>
      <c r="E192" s="4" t="str">
        <f t="shared" si="35"/>
        <v/>
      </c>
      <c r="F192" s="4" t="str">
        <f t="shared" si="31"/>
        <v/>
      </c>
      <c r="G192" s="4" t="str">
        <f t="shared" si="36"/>
        <v/>
      </c>
      <c r="H192" s="4" t="str">
        <f t="shared" si="37"/>
        <v/>
      </c>
      <c r="I192" s="4" t="str">
        <f t="shared" si="38"/>
        <v/>
      </c>
      <c r="J192" s="4" t="str">
        <f t="shared" si="39"/>
        <v/>
      </c>
      <c r="K192" t="str">
        <f t="shared" si="40"/>
        <v/>
      </c>
      <c r="L192" t="str">
        <f t="shared" si="32"/>
        <v/>
      </c>
      <c r="M192" t="str">
        <f t="shared" si="41"/>
        <v/>
      </c>
      <c r="N192" t="str">
        <f t="shared" si="33"/>
        <v/>
      </c>
      <c r="O192" t="str">
        <f t="shared" si="42"/>
        <v/>
      </c>
      <c r="P192" t="str">
        <f t="shared" si="43"/>
        <v/>
      </c>
      <c r="Q192" t="str">
        <f t="shared" si="44"/>
        <v/>
      </c>
    </row>
    <row r="193" spans="1:17" x14ac:dyDescent="0.25">
      <c r="A193" t="s">
        <v>872</v>
      </c>
      <c r="B193" t="s">
        <v>191</v>
      </c>
      <c r="C193" s="3" t="str">
        <f t="shared" si="30"/>
        <v>lodge_bar_7</v>
      </c>
      <c r="D193" s="4" t="str">
        <f t="shared" si="34"/>
        <v/>
      </c>
      <c r="E193" s="4" t="str">
        <f t="shared" si="35"/>
        <v/>
      </c>
      <c r="F193" s="4" t="str">
        <f t="shared" si="31"/>
        <v/>
      </c>
      <c r="G193" s="4" t="str">
        <f t="shared" si="36"/>
        <v/>
      </c>
      <c r="H193" s="4" t="str">
        <f t="shared" si="37"/>
        <v/>
      </c>
      <c r="I193" s="4" t="str">
        <f t="shared" si="38"/>
        <v/>
      </c>
      <c r="J193" s="4" t="str">
        <f t="shared" si="39"/>
        <v/>
      </c>
      <c r="K193" t="str">
        <f t="shared" si="40"/>
        <v/>
      </c>
      <c r="L193" t="str">
        <f t="shared" si="32"/>
        <v/>
      </c>
      <c r="M193" t="str">
        <f t="shared" si="41"/>
        <v/>
      </c>
      <c r="N193" t="str">
        <f t="shared" si="33"/>
        <v/>
      </c>
      <c r="O193" t="str">
        <f t="shared" si="42"/>
        <v/>
      </c>
      <c r="P193" t="str">
        <f t="shared" si="43"/>
        <v/>
      </c>
      <c r="Q193" t="str">
        <f t="shared" si="44"/>
        <v/>
      </c>
    </row>
    <row r="194" spans="1:17" x14ac:dyDescent="0.25">
      <c r="A194" t="s">
        <v>872</v>
      </c>
      <c r="B194" t="s">
        <v>192</v>
      </c>
      <c r="C194" s="3" t="str">
        <f t="shared" ref="C194:C257" si="45" xml:space="preserve"> REPLACE(A194,FIND("*",SUBSTITUTE(A194,"_","*",LEN(A194)-LEN(SUBSTITUTE(A194,"_","")))),10,"")</f>
        <v>lodge_bar_7</v>
      </c>
      <c r="D194" s="4" t="str">
        <f t="shared" si="34"/>
        <v/>
      </c>
      <c r="E194" s="4" t="str">
        <f t="shared" si="35"/>
        <v/>
      </c>
      <c r="F194" s="4" t="str">
        <f t="shared" ref="F194:F257" si="46">IF(ISNUMBER(SEARCH("",E194)),CONCATENATE("$",E194,"_self_self"),"")</f>
        <v/>
      </c>
      <c r="G194" s="4" t="str">
        <f t="shared" si="36"/>
        <v/>
      </c>
      <c r="H194" s="4" t="str">
        <f t="shared" si="37"/>
        <v/>
      </c>
      <c r="I194" s="4" t="str">
        <f t="shared" si="38"/>
        <v/>
      </c>
      <c r="J194" s="4" t="str">
        <f t="shared" si="39"/>
        <v/>
      </c>
      <c r="K194" t="str">
        <f t="shared" si="40"/>
        <v/>
      </c>
      <c r="L194" t="str">
        <f t="shared" ref="L194:L257" si="47">IF(ISNUMBER(SEARCH("",D194)),CONCATENATE("$scope.",D194,"_0_self_self = data.",D194,"_0_self_self;"),"")</f>
        <v/>
      </c>
      <c r="M194" t="str">
        <f t="shared" si="41"/>
        <v/>
      </c>
      <c r="N194" t="str">
        <f t="shared" ref="N194:N257" si="48">IF(ISNUMBER(SEARCH("",E195)),CONCATENATE("$scope.",E195,"_average = ((data.",E195,"_self_assessor_1 + data.",E195,"_self_assessor_2 + data.",E195,"_self_assessor_3)/3);"),"")</f>
        <v/>
      </c>
      <c r="O194" t="str">
        <f t="shared" si="42"/>
        <v/>
      </c>
      <c r="P194" t="str">
        <f t="shared" si="43"/>
        <v>$scope.lodge_bar_7_1_average = ((data.lodge_bar_7_1_self_assessor_1 + data.lodge_bar_7_1_self_assessor_2 + data.lodge_bar_7_1_self_assessor_3)/3);</v>
      </c>
      <c r="Q194" t="str">
        <f t="shared" si="44"/>
        <v/>
      </c>
    </row>
    <row r="195" spans="1:17" x14ac:dyDescent="0.25">
      <c r="A195" t="s">
        <v>872</v>
      </c>
      <c r="B195" t="s">
        <v>193</v>
      </c>
      <c r="C195" s="3" t="str">
        <f t="shared" si="45"/>
        <v>lodge_bar_7</v>
      </c>
      <c r="D195" s="4" t="str">
        <f t="shared" ref="D195:D258" si="49">IF(C195&lt;&gt;C196,C195,"")</f>
        <v/>
      </c>
      <c r="E195" s="4" t="str">
        <f t="shared" ref="E195:E258" si="50">IF(A195&lt;&gt;A196,A195,"")</f>
        <v/>
      </c>
      <c r="F195" s="4" t="str">
        <f t="shared" si="46"/>
        <v/>
      </c>
      <c r="G195" s="4" t="str">
        <f t="shared" ref="G195:G258" si="51">IF(ISNUMBER(SEARCH("",E195)),CONCATENATE("$output['",E195,"_self_self'] = $",E195,"_self_self;"),"")</f>
        <v/>
      </c>
      <c r="H195" s="4" t="str">
        <f t="shared" ref="H195:H258" si="52">IF(ISNUMBER(SEARCH(C195,E195)),CONCATENATE(H194,"$",E195,"_self_self + "),IF(C195&lt;&gt;C194,"",H194))</f>
        <v/>
      </c>
      <c r="I195" s="4" t="str">
        <f t="shared" ref="I195:I258" si="53">IF(ISNUMBER(SEARCH("",D195)),CONCATENATE("$output['",D195,"_0_self_self'] = ",LEFT(H195,LEN(H195)-3),";"),"")</f>
        <v/>
      </c>
      <c r="J195" s="4" t="str">
        <f t="shared" ref="J195:J258" si="54">IF(ISNUMBER(SEARCH("",I195)),I195, IF(AND(ISNUMBER(SEARCH("",I194)),ISNUMBER(SEARCH("",G195))),G195,G196))</f>
        <v>$output['lodge_bar_7_1_self_self'] = $lodge_bar_7_1_self_self;</v>
      </c>
      <c r="K195" t="str">
        <f t="shared" ref="K195:K258" si="55">IF(ISNUMBER(SEARCH("",E195)),CONCATENATE("$scope.",E195,"_self_self = data.",E195,"_self_self;"),"")</f>
        <v/>
      </c>
      <c r="L195" t="str">
        <f t="shared" si="47"/>
        <v/>
      </c>
      <c r="M195" t="str">
        <f t="shared" ref="M195:M258" si="56">IF(ISNUMBER(SEARCH("",L195)),L195, IF(AND(ISNUMBER(SEARCH("",L194)),ISNUMBER(SEARCH("",K195))),K195,K196))</f>
        <v>$scope.lodge_bar_7_1_self_self = data.lodge_bar_7_1_self_self;</v>
      </c>
      <c r="N195" t="str">
        <f t="shared" si="48"/>
        <v>$scope.lodge_bar_7_1_average = ((data.lodge_bar_7_1_self_assessor_1 + data.lodge_bar_7_1_self_assessor_2 + data.lodge_bar_7_1_self_assessor_3)/3);</v>
      </c>
      <c r="O195" t="str">
        <f t="shared" ref="O195:O258" si="57">IF(ISNUMBER(SEARCH("",D195)),CONCATENATE("$scope.",D195,"_0_average = ((data.",D195,"_0_self_assessor_1 + data.",D195,"_0_self_assessor_2 + data.",D195,"_0_self_assessor_3)/3);"),"")</f>
        <v/>
      </c>
      <c r="P195" t="str">
        <f t="shared" ref="P195:P258" si="58">IF(ISNUMBER(SEARCH("",O195)),O195, IF(AND(ISNUMBER(SEARCH("",O194)),ISNUMBER(SEARCH("",N195))),N195,N196))</f>
        <v/>
      </c>
      <c r="Q195" t="str">
        <f t="shared" ref="Q195:Q258" si="59">IF(ISNUMBER(SEARCH("",E196)),CONCATENATE("$scope.",E196,"_self_assessor_1_not_reconciled = false;NNN$scope.",E196,"_self_assessor_2_not_reconciled = false;NNN$scope.",E196,"_self_assessor_3_not_reconciled = false;NNNif (Math.abs($scope.",E196,"_self_assessor_1 - $scope.",E196,"_self_assessor_2) &gt; reconciliation_line){ $scope.",E196,"_self_assessor_1_not_reconciled = true; $scope.",E196,"_self_assessor_2_not_reconciled = true; $scope.location_not_reconciled = true; }NNNif (Math.abs($scope.",E196,"_self_assessor_1 - $scope.",E196,"_self_assessor_3) &gt; reconciliation_line){ $scope.",E196,"_self_assessor_1_not_reconciled = true; $scope.",E196,"_self_assessor_3_not_reconciled = true; $scope.location_not_reconciled = true; }NNNif (Math.abs($scope.",E196,"_self_assessor_2 - $scope.",E196,"_self_assessor_3) &gt; reconciliation_line){ $scope.",E196,"_self_assessor_2_not_reconciled = true; $scope.",E196,"_self_assessor_3_not_reconciled = true; $scope.location_not_reconciled = true; }NNN"),IF(ISNUMBER(SEARCH("",D195)), CONCATENATE("$scope.", REPLACE(D195,FIND("*",SUBSTITUTE(D195,"_","*",LEN(D195)-LEN(SUBSTITUTE(D195,"_","")))),10,""), "_not_reconciled = false;" ),""))</f>
        <v>$scope.lodge_bar_7_1_self_assessor_1_not_reconciled = false;NNN$scope.lodge_bar_7_1_self_assessor_2_not_reconciled = false;NNN$scope.lodge_bar_7_1_self_assessor_3_not_reconciled = false;NNNif (Math.abs($scope.lodge_bar_7_1_self_assessor_1 - $scope.lodge_bar_7_1_self_assessor_2) &gt; reconciliation_line){ $scope.lodge_bar_7_1_self_assessor_1_not_reconciled = true; $scope.lodge_bar_7_1_self_assessor_2_not_reconciled = true; $scope.location_not_reconciled = true; }NNNif (Math.abs($scope.lodge_bar_7_1_self_assessor_1 - $scope.lodge_bar_7_1_self_assessor_3) &gt; reconciliation_line){ $scope.lodge_bar_7_1_self_assessor_1_not_reconciled = true; $scope.lodge_bar_7_1_self_assessor_3_not_reconciled = true; $scope.location_not_reconciled = true; }NNNif (Math.abs($scope.lodge_bar_7_1_self_assessor_2 - $scope.lodge_bar_7_1_self_assessor_3) &gt; reconciliation_line){ $scope.lodge_bar_7_1_self_assessor_2_not_reconciled = true; $scope.lodge_bar_7_1_self_assessor_3_not_reconciled = true; $scope.location_not_reconciled = true; }NNN</v>
      </c>
    </row>
    <row r="196" spans="1:17" x14ac:dyDescent="0.25">
      <c r="A196" t="s">
        <v>872</v>
      </c>
      <c r="B196" t="s">
        <v>194</v>
      </c>
      <c r="C196" s="3" t="str">
        <f t="shared" si="45"/>
        <v>lodge_bar_7</v>
      </c>
      <c r="D196" s="4" t="str">
        <f t="shared" si="49"/>
        <v/>
      </c>
      <c r="E196" s="4" t="str">
        <f t="shared" si="50"/>
        <v>lodge_bar_7_1</v>
      </c>
      <c r="F196" s="4" t="str">
        <f t="shared" si="46"/>
        <v>$lodge_bar_7_1_self_self</v>
      </c>
      <c r="G196" s="4" t="str">
        <f t="shared" si="51"/>
        <v>$output['lodge_bar_7_1_self_self'] = $lodge_bar_7_1_self_self;</v>
      </c>
      <c r="H196" s="4" t="str">
        <f t="shared" si="52"/>
        <v xml:space="preserve">$lodge_bar_7_1_self_self + </v>
      </c>
      <c r="I196" s="4" t="str">
        <f t="shared" si="53"/>
        <v/>
      </c>
      <c r="J196" s="4" t="str">
        <f t="shared" si="54"/>
        <v/>
      </c>
      <c r="K196" t="str">
        <f t="shared" si="55"/>
        <v>$scope.lodge_bar_7_1_self_self = data.lodge_bar_7_1_self_self;</v>
      </c>
      <c r="L196" t="str">
        <f t="shared" si="47"/>
        <v/>
      </c>
      <c r="M196" t="str">
        <f t="shared" si="56"/>
        <v/>
      </c>
      <c r="N196" t="str">
        <f t="shared" si="48"/>
        <v/>
      </c>
      <c r="O196" t="str">
        <f t="shared" si="57"/>
        <v/>
      </c>
      <c r="P196" t="str">
        <f t="shared" si="58"/>
        <v/>
      </c>
      <c r="Q196" t="str">
        <f t="shared" si="59"/>
        <v/>
      </c>
    </row>
    <row r="197" spans="1:17" x14ac:dyDescent="0.25">
      <c r="A197" t="s">
        <v>873</v>
      </c>
      <c r="B197" t="s">
        <v>195</v>
      </c>
      <c r="C197" s="3" t="str">
        <f t="shared" si="45"/>
        <v>lodge_bar_7</v>
      </c>
      <c r="D197" s="4" t="str">
        <f t="shared" si="49"/>
        <v/>
      </c>
      <c r="E197" s="4" t="str">
        <f t="shared" si="50"/>
        <v/>
      </c>
      <c r="F197" s="4" t="str">
        <f t="shared" si="46"/>
        <v/>
      </c>
      <c r="G197" s="4" t="str">
        <f t="shared" si="51"/>
        <v/>
      </c>
      <c r="H197" s="4" t="str">
        <f t="shared" si="52"/>
        <v xml:space="preserve">$lodge_bar_7_1_self_self + </v>
      </c>
      <c r="I197" s="4" t="str">
        <f t="shared" si="53"/>
        <v/>
      </c>
      <c r="J197" s="4" t="str">
        <f t="shared" si="54"/>
        <v/>
      </c>
      <c r="K197" t="str">
        <f t="shared" si="55"/>
        <v/>
      </c>
      <c r="L197" t="str">
        <f t="shared" si="47"/>
        <v/>
      </c>
      <c r="M197" t="str">
        <f t="shared" si="56"/>
        <v/>
      </c>
      <c r="N197" t="str">
        <f t="shared" si="48"/>
        <v/>
      </c>
      <c r="O197" t="str">
        <f t="shared" si="57"/>
        <v/>
      </c>
      <c r="P197" t="str">
        <f t="shared" si="58"/>
        <v/>
      </c>
      <c r="Q197" t="str">
        <f t="shared" si="59"/>
        <v/>
      </c>
    </row>
    <row r="198" spans="1:17" x14ac:dyDescent="0.25">
      <c r="A198" t="s">
        <v>873</v>
      </c>
      <c r="B198" t="s">
        <v>196</v>
      </c>
      <c r="C198" s="3" t="str">
        <f t="shared" si="45"/>
        <v>lodge_bar_7</v>
      </c>
      <c r="D198" s="4" t="str">
        <f t="shared" si="49"/>
        <v/>
      </c>
      <c r="E198" s="4" t="str">
        <f t="shared" si="50"/>
        <v/>
      </c>
      <c r="F198" s="4" t="str">
        <f t="shared" si="46"/>
        <v/>
      </c>
      <c r="G198" s="4" t="str">
        <f t="shared" si="51"/>
        <v/>
      </c>
      <c r="H198" s="4" t="str">
        <f t="shared" si="52"/>
        <v xml:space="preserve">$lodge_bar_7_1_self_self + </v>
      </c>
      <c r="I198" s="4" t="str">
        <f t="shared" si="53"/>
        <v/>
      </c>
      <c r="J198" s="4" t="str">
        <f t="shared" si="54"/>
        <v/>
      </c>
      <c r="K198" t="str">
        <f t="shared" si="55"/>
        <v/>
      </c>
      <c r="L198" t="str">
        <f t="shared" si="47"/>
        <v/>
      </c>
      <c r="M198" t="str">
        <f t="shared" si="56"/>
        <v/>
      </c>
      <c r="N198" t="str">
        <f t="shared" si="48"/>
        <v/>
      </c>
      <c r="O198" t="str">
        <f t="shared" si="57"/>
        <v/>
      </c>
      <c r="P198" t="str">
        <f t="shared" si="58"/>
        <v/>
      </c>
      <c r="Q198" t="str">
        <f t="shared" si="59"/>
        <v/>
      </c>
    </row>
    <row r="199" spans="1:17" x14ac:dyDescent="0.25">
      <c r="A199" t="s">
        <v>873</v>
      </c>
      <c r="B199" t="s">
        <v>197</v>
      </c>
      <c r="C199" s="3" t="str">
        <f t="shared" si="45"/>
        <v>lodge_bar_7</v>
      </c>
      <c r="D199" s="4" t="str">
        <f t="shared" si="49"/>
        <v/>
      </c>
      <c r="E199" s="4" t="str">
        <f t="shared" si="50"/>
        <v/>
      </c>
      <c r="F199" s="4" t="str">
        <f t="shared" si="46"/>
        <v/>
      </c>
      <c r="G199" s="4" t="str">
        <f t="shared" si="51"/>
        <v/>
      </c>
      <c r="H199" s="4" t="str">
        <f t="shared" si="52"/>
        <v xml:space="preserve">$lodge_bar_7_1_self_self + </v>
      </c>
      <c r="I199" s="4" t="str">
        <f t="shared" si="53"/>
        <v/>
      </c>
      <c r="J199" s="4" t="str">
        <f t="shared" si="54"/>
        <v/>
      </c>
      <c r="K199" t="str">
        <f t="shared" si="55"/>
        <v/>
      </c>
      <c r="L199" t="str">
        <f t="shared" si="47"/>
        <v/>
      </c>
      <c r="M199" t="str">
        <f t="shared" si="56"/>
        <v/>
      </c>
      <c r="N199" t="str">
        <f t="shared" si="48"/>
        <v/>
      </c>
      <c r="O199" t="str">
        <f t="shared" si="57"/>
        <v/>
      </c>
      <c r="P199" t="str">
        <f t="shared" si="58"/>
        <v/>
      </c>
      <c r="Q199" t="str">
        <f t="shared" si="59"/>
        <v/>
      </c>
    </row>
    <row r="200" spans="1:17" x14ac:dyDescent="0.25">
      <c r="A200" t="s">
        <v>873</v>
      </c>
      <c r="B200" t="s">
        <v>198</v>
      </c>
      <c r="C200" s="3" t="str">
        <f t="shared" si="45"/>
        <v>lodge_bar_7</v>
      </c>
      <c r="D200" s="4" t="str">
        <f t="shared" si="49"/>
        <v/>
      </c>
      <c r="E200" s="4" t="str">
        <f t="shared" si="50"/>
        <v/>
      </c>
      <c r="F200" s="4" t="str">
        <f t="shared" si="46"/>
        <v/>
      </c>
      <c r="G200" s="4" t="str">
        <f t="shared" si="51"/>
        <v/>
      </c>
      <c r="H200" s="4" t="str">
        <f t="shared" si="52"/>
        <v xml:space="preserve">$lodge_bar_7_1_self_self + </v>
      </c>
      <c r="I200" s="4" t="str">
        <f t="shared" si="53"/>
        <v/>
      </c>
      <c r="J200" s="4" t="str">
        <f t="shared" si="54"/>
        <v/>
      </c>
      <c r="K200" t="str">
        <f t="shared" si="55"/>
        <v/>
      </c>
      <c r="L200" t="str">
        <f t="shared" si="47"/>
        <v/>
      </c>
      <c r="M200" t="str">
        <f t="shared" si="56"/>
        <v/>
      </c>
      <c r="N200" t="str">
        <f t="shared" si="48"/>
        <v/>
      </c>
      <c r="O200" t="str">
        <f t="shared" si="57"/>
        <v/>
      </c>
      <c r="P200" t="str">
        <f t="shared" si="58"/>
        <v/>
      </c>
      <c r="Q200" t="str">
        <f t="shared" si="59"/>
        <v/>
      </c>
    </row>
    <row r="201" spans="1:17" x14ac:dyDescent="0.25">
      <c r="A201" t="s">
        <v>873</v>
      </c>
      <c r="B201" t="s">
        <v>199</v>
      </c>
      <c r="C201" s="3" t="str">
        <f t="shared" si="45"/>
        <v>lodge_bar_7</v>
      </c>
      <c r="D201" s="4" t="str">
        <f t="shared" si="49"/>
        <v/>
      </c>
      <c r="E201" s="4" t="str">
        <f t="shared" si="50"/>
        <v/>
      </c>
      <c r="F201" s="4" t="str">
        <f t="shared" si="46"/>
        <v/>
      </c>
      <c r="G201" s="4" t="str">
        <f t="shared" si="51"/>
        <v/>
      </c>
      <c r="H201" s="4" t="str">
        <f t="shared" si="52"/>
        <v xml:space="preserve">$lodge_bar_7_1_self_self + </v>
      </c>
      <c r="I201" s="4" t="str">
        <f t="shared" si="53"/>
        <v/>
      </c>
      <c r="J201" s="4" t="str">
        <f t="shared" si="54"/>
        <v/>
      </c>
      <c r="K201" t="str">
        <f t="shared" si="55"/>
        <v/>
      </c>
      <c r="L201" t="str">
        <f t="shared" si="47"/>
        <v/>
      </c>
      <c r="M201" t="str">
        <f t="shared" si="56"/>
        <v/>
      </c>
      <c r="N201" t="str">
        <f t="shared" si="48"/>
        <v/>
      </c>
      <c r="O201" t="str">
        <f t="shared" si="57"/>
        <v/>
      </c>
      <c r="P201" t="str">
        <f t="shared" si="58"/>
        <v/>
      </c>
      <c r="Q201" t="str">
        <f t="shared" si="59"/>
        <v/>
      </c>
    </row>
    <row r="202" spans="1:17" x14ac:dyDescent="0.25">
      <c r="A202" t="s">
        <v>873</v>
      </c>
      <c r="B202" t="s">
        <v>200</v>
      </c>
      <c r="C202" s="3" t="str">
        <f t="shared" si="45"/>
        <v>lodge_bar_7</v>
      </c>
      <c r="D202" s="4" t="str">
        <f t="shared" si="49"/>
        <v/>
      </c>
      <c r="E202" s="4" t="str">
        <f t="shared" si="50"/>
        <v/>
      </c>
      <c r="F202" s="4" t="str">
        <f t="shared" si="46"/>
        <v/>
      </c>
      <c r="G202" s="4" t="str">
        <f t="shared" si="51"/>
        <v/>
      </c>
      <c r="H202" s="4" t="str">
        <f t="shared" si="52"/>
        <v xml:space="preserve">$lodge_bar_7_1_self_self + </v>
      </c>
      <c r="I202" s="4" t="str">
        <f t="shared" si="53"/>
        <v/>
      </c>
      <c r="J202" s="4" t="str">
        <f t="shared" si="54"/>
        <v/>
      </c>
      <c r="K202" t="str">
        <f t="shared" si="55"/>
        <v/>
      </c>
      <c r="L202" t="str">
        <f t="shared" si="47"/>
        <v/>
      </c>
      <c r="M202" t="str">
        <f t="shared" si="56"/>
        <v/>
      </c>
      <c r="N202" t="str">
        <f t="shared" si="48"/>
        <v/>
      </c>
      <c r="O202" t="str">
        <f t="shared" si="57"/>
        <v/>
      </c>
      <c r="P202" t="str">
        <f t="shared" si="58"/>
        <v/>
      </c>
      <c r="Q202" t="str">
        <f t="shared" si="59"/>
        <v/>
      </c>
    </row>
    <row r="203" spans="1:17" x14ac:dyDescent="0.25">
      <c r="A203" t="s">
        <v>873</v>
      </c>
      <c r="B203" t="s">
        <v>201</v>
      </c>
      <c r="C203" s="3" t="str">
        <f t="shared" si="45"/>
        <v>lodge_bar_7</v>
      </c>
      <c r="D203" s="4" t="str">
        <f t="shared" si="49"/>
        <v/>
      </c>
      <c r="E203" s="4" t="str">
        <f t="shared" si="50"/>
        <v/>
      </c>
      <c r="F203" s="4" t="str">
        <f t="shared" si="46"/>
        <v/>
      </c>
      <c r="G203" s="4" t="str">
        <f t="shared" si="51"/>
        <v/>
      </c>
      <c r="H203" s="4" t="str">
        <f t="shared" si="52"/>
        <v xml:space="preserve">$lodge_bar_7_1_self_self + </v>
      </c>
      <c r="I203" s="4" t="str">
        <f t="shared" si="53"/>
        <v/>
      </c>
      <c r="J203" s="4" t="str">
        <f t="shared" si="54"/>
        <v/>
      </c>
      <c r="K203" t="str">
        <f t="shared" si="55"/>
        <v/>
      </c>
      <c r="L203" t="str">
        <f t="shared" si="47"/>
        <v/>
      </c>
      <c r="M203" t="str">
        <f t="shared" si="56"/>
        <v/>
      </c>
      <c r="N203" t="str">
        <f t="shared" si="48"/>
        <v/>
      </c>
      <c r="O203" t="str">
        <f t="shared" si="57"/>
        <v/>
      </c>
      <c r="P203" t="str">
        <f t="shared" si="58"/>
        <v>$scope.lodge_bar_7_2_average = ((data.lodge_bar_7_2_self_assessor_1 + data.lodge_bar_7_2_self_assessor_2 + data.lodge_bar_7_2_self_assessor_3)/3);</v>
      </c>
      <c r="Q203" t="str">
        <f t="shared" si="59"/>
        <v/>
      </c>
    </row>
    <row r="204" spans="1:17" x14ac:dyDescent="0.25">
      <c r="A204" t="s">
        <v>873</v>
      </c>
      <c r="B204" t="s">
        <v>202</v>
      </c>
      <c r="C204" s="3" t="str">
        <f t="shared" si="45"/>
        <v>lodge_bar_7</v>
      </c>
      <c r="D204" s="4" t="str">
        <f t="shared" si="49"/>
        <v/>
      </c>
      <c r="E204" s="4" t="str">
        <f t="shared" si="50"/>
        <v/>
      </c>
      <c r="F204" s="4" t="str">
        <f t="shared" si="46"/>
        <v/>
      </c>
      <c r="G204" s="4" t="str">
        <f t="shared" si="51"/>
        <v/>
      </c>
      <c r="H204" s="4" t="str">
        <f t="shared" si="52"/>
        <v xml:space="preserve">$lodge_bar_7_1_self_self + </v>
      </c>
      <c r="I204" s="4" t="str">
        <f t="shared" si="53"/>
        <v/>
      </c>
      <c r="J204" s="4" t="str">
        <f t="shared" si="54"/>
        <v>$output['lodge_bar_7_2_self_self'] = $lodge_bar_7_2_self_self;</v>
      </c>
      <c r="K204" t="str">
        <f t="shared" si="55"/>
        <v/>
      </c>
      <c r="L204" t="str">
        <f t="shared" si="47"/>
        <v/>
      </c>
      <c r="M204" t="str">
        <f t="shared" si="56"/>
        <v>$scope.lodge_bar_7_2_self_self = data.lodge_bar_7_2_self_self;</v>
      </c>
      <c r="N204" t="str">
        <f t="shared" si="48"/>
        <v>$scope.lodge_bar_7_2_average = ((data.lodge_bar_7_2_self_assessor_1 + data.lodge_bar_7_2_self_assessor_2 + data.lodge_bar_7_2_self_assessor_3)/3);</v>
      </c>
      <c r="O204" t="str">
        <f t="shared" si="57"/>
        <v/>
      </c>
      <c r="P204" t="str">
        <f t="shared" si="58"/>
        <v/>
      </c>
      <c r="Q204" t="str">
        <f t="shared" si="59"/>
        <v>$scope.lodge_bar_7_2_self_assessor_1_not_reconciled = false;NNN$scope.lodge_bar_7_2_self_assessor_2_not_reconciled = false;NNN$scope.lodge_bar_7_2_self_assessor_3_not_reconciled = false;NNNif (Math.abs($scope.lodge_bar_7_2_self_assessor_1 - $scope.lodge_bar_7_2_self_assessor_2) &gt; reconciliation_line){ $scope.lodge_bar_7_2_self_assessor_1_not_reconciled = true; $scope.lodge_bar_7_2_self_assessor_2_not_reconciled = true; $scope.location_not_reconciled = true; }NNNif (Math.abs($scope.lodge_bar_7_2_self_assessor_1 - $scope.lodge_bar_7_2_self_assessor_3) &gt; reconciliation_line){ $scope.lodge_bar_7_2_self_assessor_1_not_reconciled = true; $scope.lodge_bar_7_2_self_assessor_3_not_reconciled = true; $scope.location_not_reconciled = true; }NNNif (Math.abs($scope.lodge_bar_7_2_self_assessor_2 - $scope.lodge_bar_7_2_self_assessor_3) &gt; reconciliation_line){ $scope.lodge_bar_7_2_self_assessor_2_not_reconciled = true; $scope.lodge_bar_7_2_self_assessor_3_not_reconciled = true; $scope.location_not_reconciled = true; }NNN</v>
      </c>
    </row>
    <row r="205" spans="1:17" x14ac:dyDescent="0.25">
      <c r="A205" t="s">
        <v>873</v>
      </c>
      <c r="B205" t="s">
        <v>203</v>
      </c>
      <c r="C205" s="3" t="str">
        <f t="shared" si="45"/>
        <v>lodge_bar_7</v>
      </c>
      <c r="D205" s="4" t="str">
        <f t="shared" si="49"/>
        <v/>
      </c>
      <c r="E205" s="4" t="str">
        <f t="shared" si="50"/>
        <v>lodge_bar_7_2</v>
      </c>
      <c r="F205" s="4" t="str">
        <f t="shared" si="46"/>
        <v>$lodge_bar_7_2_self_self</v>
      </c>
      <c r="G205" s="4" t="str">
        <f t="shared" si="51"/>
        <v>$output['lodge_bar_7_2_self_self'] = $lodge_bar_7_2_self_self;</v>
      </c>
      <c r="H205" s="4" t="str">
        <f t="shared" si="52"/>
        <v xml:space="preserve">$lodge_bar_7_1_self_self + $lodge_bar_7_2_self_self + </v>
      </c>
      <c r="I205" s="4" t="str">
        <f t="shared" si="53"/>
        <v/>
      </c>
      <c r="J205" s="4" t="str">
        <f t="shared" si="54"/>
        <v/>
      </c>
      <c r="K205" t="str">
        <f t="shared" si="55"/>
        <v>$scope.lodge_bar_7_2_self_self = data.lodge_bar_7_2_self_self;</v>
      </c>
      <c r="L205" t="str">
        <f t="shared" si="47"/>
        <v/>
      </c>
      <c r="M205" t="str">
        <f t="shared" si="56"/>
        <v/>
      </c>
      <c r="N205" t="str">
        <f t="shared" si="48"/>
        <v/>
      </c>
      <c r="O205" t="str">
        <f t="shared" si="57"/>
        <v/>
      </c>
      <c r="P205" t="str">
        <f t="shared" si="58"/>
        <v/>
      </c>
      <c r="Q205" t="str">
        <f t="shared" si="59"/>
        <v/>
      </c>
    </row>
    <row r="206" spans="1:17" x14ac:dyDescent="0.25">
      <c r="A206" t="s">
        <v>874</v>
      </c>
      <c r="B206" t="s">
        <v>204</v>
      </c>
      <c r="C206" s="3" t="str">
        <f t="shared" si="45"/>
        <v>lodge_bar_7</v>
      </c>
      <c r="D206" s="4" t="str">
        <f t="shared" si="49"/>
        <v/>
      </c>
      <c r="E206" s="4" t="str">
        <f t="shared" si="50"/>
        <v/>
      </c>
      <c r="F206" s="4" t="str">
        <f t="shared" si="46"/>
        <v/>
      </c>
      <c r="G206" s="4" t="str">
        <f t="shared" si="51"/>
        <v/>
      </c>
      <c r="H206" s="4" t="str">
        <f t="shared" si="52"/>
        <v xml:space="preserve">$lodge_bar_7_1_self_self + $lodge_bar_7_2_self_self + </v>
      </c>
      <c r="I206" s="4" t="str">
        <f t="shared" si="53"/>
        <v/>
      </c>
      <c r="J206" s="4" t="str">
        <f t="shared" si="54"/>
        <v/>
      </c>
      <c r="K206" t="str">
        <f t="shared" si="55"/>
        <v/>
      </c>
      <c r="L206" t="str">
        <f t="shared" si="47"/>
        <v/>
      </c>
      <c r="M206" t="str">
        <f t="shared" si="56"/>
        <v/>
      </c>
      <c r="N206" t="str">
        <f t="shared" si="48"/>
        <v/>
      </c>
      <c r="O206" t="str">
        <f t="shared" si="57"/>
        <v/>
      </c>
      <c r="P206" t="str">
        <f t="shared" si="58"/>
        <v/>
      </c>
      <c r="Q206" t="str">
        <f t="shared" si="59"/>
        <v/>
      </c>
    </row>
    <row r="207" spans="1:17" x14ac:dyDescent="0.25">
      <c r="A207" t="s">
        <v>874</v>
      </c>
      <c r="B207" t="s">
        <v>205</v>
      </c>
      <c r="C207" s="3" t="str">
        <f t="shared" si="45"/>
        <v>lodge_bar_7</v>
      </c>
      <c r="D207" s="4" t="str">
        <f t="shared" si="49"/>
        <v/>
      </c>
      <c r="E207" s="4" t="str">
        <f t="shared" si="50"/>
        <v/>
      </c>
      <c r="F207" s="4" t="str">
        <f t="shared" si="46"/>
        <v/>
      </c>
      <c r="G207" s="4" t="str">
        <f t="shared" si="51"/>
        <v/>
      </c>
      <c r="H207" s="4" t="str">
        <f t="shared" si="52"/>
        <v xml:space="preserve">$lodge_bar_7_1_self_self + $lodge_bar_7_2_self_self + </v>
      </c>
      <c r="I207" s="4" t="str">
        <f t="shared" si="53"/>
        <v/>
      </c>
      <c r="J207" s="4" t="str">
        <f t="shared" si="54"/>
        <v/>
      </c>
      <c r="K207" t="str">
        <f t="shared" si="55"/>
        <v/>
      </c>
      <c r="L207" t="str">
        <f t="shared" si="47"/>
        <v/>
      </c>
      <c r="M207" t="str">
        <f t="shared" si="56"/>
        <v/>
      </c>
      <c r="N207" t="str">
        <f t="shared" si="48"/>
        <v/>
      </c>
      <c r="O207" t="str">
        <f t="shared" si="57"/>
        <v/>
      </c>
      <c r="P207" t="str">
        <f t="shared" si="58"/>
        <v/>
      </c>
      <c r="Q207" t="str">
        <f t="shared" si="59"/>
        <v/>
      </c>
    </row>
    <row r="208" spans="1:17" x14ac:dyDescent="0.25">
      <c r="A208" t="s">
        <v>874</v>
      </c>
      <c r="B208" t="s">
        <v>206</v>
      </c>
      <c r="C208" s="3" t="str">
        <f t="shared" si="45"/>
        <v>lodge_bar_7</v>
      </c>
      <c r="D208" s="4" t="str">
        <f t="shared" si="49"/>
        <v/>
      </c>
      <c r="E208" s="4" t="str">
        <f t="shared" si="50"/>
        <v/>
      </c>
      <c r="F208" s="4" t="str">
        <f t="shared" si="46"/>
        <v/>
      </c>
      <c r="G208" s="4" t="str">
        <f t="shared" si="51"/>
        <v/>
      </c>
      <c r="H208" s="4" t="str">
        <f t="shared" si="52"/>
        <v xml:space="preserve">$lodge_bar_7_1_self_self + $lodge_bar_7_2_self_self + </v>
      </c>
      <c r="I208" s="4" t="str">
        <f t="shared" si="53"/>
        <v/>
      </c>
      <c r="J208" s="4" t="str">
        <f t="shared" si="54"/>
        <v/>
      </c>
      <c r="K208" t="str">
        <f t="shared" si="55"/>
        <v/>
      </c>
      <c r="L208" t="str">
        <f t="shared" si="47"/>
        <v/>
      </c>
      <c r="M208" t="str">
        <f t="shared" si="56"/>
        <v/>
      </c>
      <c r="N208" t="str">
        <f t="shared" si="48"/>
        <v/>
      </c>
      <c r="O208" t="str">
        <f t="shared" si="57"/>
        <v/>
      </c>
      <c r="P208" t="str">
        <f t="shared" si="58"/>
        <v/>
      </c>
      <c r="Q208" t="str">
        <f t="shared" si="59"/>
        <v/>
      </c>
    </row>
    <row r="209" spans="1:17" x14ac:dyDescent="0.25">
      <c r="A209" t="s">
        <v>874</v>
      </c>
      <c r="B209" t="s">
        <v>207</v>
      </c>
      <c r="C209" s="3" t="str">
        <f t="shared" si="45"/>
        <v>lodge_bar_7</v>
      </c>
      <c r="D209" s="4" t="str">
        <f t="shared" si="49"/>
        <v/>
      </c>
      <c r="E209" s="4" t="str">
        <f t="shared" si="50"/>
        <v/>
      </c>
      <c r="F209" s="4" t="str">
        <f t="shared" si="46"/>
        <v/>
      </c>
      <c r="G209" s="4" t="str">
        <f t="shared" si="51"/>
        <v/>
      </c>
      <c r="H209" s="4" t="str">
        <f t="shared" si="52"/>
        <v xml:space="preserve">$lodge_bar_7_1_self_self + $lodge_bar_7_2_self_self + </v>
      </c>
      <c r="I209" s="4" t="str">
        <f t="shared" si="53"/>
        <v/>
      </c>
      <c r="J209" s="4" t="str">
        <f t="shared" si="54"/>
        <v/>
      </c>
      <c r="K209" t="str">
        <f t="shared" si="55"/>
        <v/>
      </c>
      <c r="L209" t="str">
        <f t="shared" si="47"/>
        <v/>
      </c>
      <c r="M209" t="str">
        <f t="shared" si="56"/>
        <v/>
      </c>
      <c r="N209" t="str">
        <f t="shared" si="48"/>
        <v/>
      </c>
      <c r="O209" t="str">
        <f t="shared" si="57"/>
        <v/>
      </c>
      <c r="P209" t="str">
        <f t="shared" si="58"/>
        <v>$scope.lodge_bar_7_3_average = ((data.lodge_bar_7_3_self_assessor_1 + data.lodge_bar_7_3_self_assessor_2 + data.lodge_bar_7_3_self_assessor_3)/3);</v>
      </c>
      <c r="Q209" t="str">
        <f t="shared" si="59"/>
        <v/>
      </c>
    </row>
    <row r="210" spans="1:17" x14ac:dyDescent="0.25">
      <c r="A210" t="s">
        <v>874</v>
      </c>
      <c r="B210" t="s">
        <v>208</v>
      </c>
      <c r="C210" s="3" t="str">
        <f t="shared" si="45"/>
        <v>lodge_bar_7</v>
      </c>
      <c r="D210" s="4" t="str">
        <f t="shared" si="49"/>
        <v/>
      </c>
      <c r="E210" s="4" t="str">
        <f t="shared" si="50"/>
        <v/>
      </c>
      <c r="F210" s="4" t="str">
        <f t="shared" si="46"/>
        <v/>
      </c>
      <c r="G210" s="4" t="str">
        <f t="shared" si="51"/>
        <v/>
      </c>
      <c r="H210" s="4" t="str">
        <f t="shared" si="52"/>
        <v xml:space="preserve">$lodge_bar_7_1_self_self + $lodge_bar_7_2_self_self + </v>
      </c>
      <c r="I210" s="4" t="str">
        <f t="shared" si="53"/>
        <v/>
      </c>
      <c r="J210" s="4" t="str">
        <f t="shared" si="54"/>
        <v>$output['lodge_bar_7_3_self_self'] = $lodge_bar_7_3_self_self;</v>
      </c>
      <c r="K210" t="str">
        <f t="shared" si="55"/>
        <v/>
      </c>
      <c r="L210" t="str">
        <f t="shared" si="47"/>
        <v/>
      </c>
      <c r="M210" t="str">
        <f t="shared" si="56"/>
        <v>$scope.lodge_bar_7_3_self_self = data.lodge_bar_7_3_self_self;</v>
      </c>
      <c r="N210" t="str">
        <f t="shared" si="48"/>
        <v>$scope.lodge_bar_7_3_average = ((data.lodge_bar_7_3_self_assessor_1 + data.lodge_bar_7_3_self_assessor_2 + data.lodge_bar_7_3_self_assessor_3)/3);</v>
      </c>
      <c r="O210" t="str">
        <f t="shared" si="57"/>
        <v/>
      </c>
      <c r="P210" t="str">
        <f t="shared" si="58"/>
        <v/>
      </c>
      <c r="Q210" t="str">
        <f t="shared" si="59"/>
        <v>$scope.lodge_bar_7_3_self_assessor_1_not_reconciled = false;NNN$scope.lodge_bar_7_3_self_assessor_2_not_reconciled = false;NNN$scope.lodge_bar_7_3_self_assessor_3_not_reconciled = false;NNNif (Math.abs($scope.lodge_bar_7_3_self_assessor_1 - $scope.lodge_bar_7_3_self_assessor_2) &gt; reconciliation_line){ $scope.lodge_bar_7_3_self_assessor_1_not_reconciled = true; $scope.lodge_bar_7_3_self_assessor_2_not_reconciled = true; $scope.location_not_reconciled = true; }NNNif (Math.abs($scope.lodge_bar_7_3_self_assessor_1 - $scope.lodge_bar_7_3_self_assessor_3) &gt; reconciliation_line){ $scope.lodge_bar_7_3_self_assessor_1_not_reconciled = true; $scope.lodge_bar_7_3_self_assessor_3_not_reconciled = true; $scope.location_not_reconciled = true; }NNNif (Math.abs($scope.lodge_bar_7_3_self_assessor_2 - $scope.lodge_bar_7_3_self_assessor_3) &gt; reconciliation_line){ $scope.lodge_bar_7_3_self_assessor_2_not_reconciled = true; $scope.lodge_bar_7_3_self_assessor_3_not_reconciled = true; $scope.location_not_reconciled = true; }NNN</v>
      </c>
    </row>
    <row r="211" spans="1:17" x14ac:dyDescent="0.25">
      <c r="A211" t="s">
        <v>874</v>
      </c>
      <c r="B211" t="s">
        <v>209</v>
      </c>
      <c r="C211" s="3" t="str">
        <f t="shared" si="45"/>
        <v>lodge_bar_7</v>
      </c>
      <c r="D211" s="4" t="str">
        <f t="shared" si="49"/>
        <v/>
      </c>
      <c r="E211" s="4" t="str">
        <f t="shared" si="50"/>
        <v>lodge_bar_7_3</v>
      </c>
      <c r="F211" s="4" t="str">
        <f t="shared" si="46"/>
        <v>$lodge_bar_7_3_self_self</v>
      </c>
      <c r="G211" s="4" t="str">
        <f t="shared" si="51"/>
        <v>$output['lodge_bar_7_3_self_self'] = $lodge_bar_7_3_self_self;</v>
      </c>
      <c r="H211" s="4" t="str">
        <f t="shared" si="52"/>
        <v xml:space="preserve">$lodge_bar_7_1_self_self + $lodge_bar_7_2_self_self + $lodge_bar_7_3_self_self + </v>
      </c>
      <c r="I211" s="4" t="str">
        <f t="shared" si="53"/>
        <v/>
      </c>
      <c r="J211" s="4" t="str">
        <f t="shared" si="54"/>
        <v/>
      </c>
      <c r="K211" t="str">
        <f t="shared" si="55"/>
        <v>$scope.lodge_bar_7_3_self_self = data.lodge_bar_7_3_self_self;</v>
      </c>
      <c r="L211" t="str">
        <f t="shared" si="47"/>
        <v/>
      </c>
      <c r="M211" t="str">
        <f t="shared" si="56"/>
        <v/>
      </c>
      <c r="N211" t="str">
        <f t="shared" si="48"/>
        <v/>
      </c>
      <c r="O211" t="str">
        <f t="shared" si="57"/>
        <v/>
      </c>
      <c r="P211" t="str">
        <f t="shared" si="58"/>
        <v/>
      </c>
      <c r="Q211" t="str">
        <f t="shared" si="59"/>
        <v/>
      </c>
    </row>
    <row r="212" spans="1:17" x14ac:dyDescent="0.25">
      <c r="A212" t="s">
        <v>875</v>
      </c>
      <c r="B212" t="s">
        <v>210</v>
      </c>
      <c r="C212" s="3" t="str">
        <f t="shared" si="45"/>
        <v>lodge_bar_7</v>
      </c>
      <c r="D212" s="4" t="str">
        <f t="shared" si="49"/>
        <v/>
      </c>
      <c r="E212" s="4" t="str">
        <f t="shared" si="50"/>
        <v/>
      </c>
      <c r="F212" s="4" t="str">
        <f t="shared" si="46"/>
        <v/>
      </c>
      <c r="G212" s="4" t="str">
        <f t="shared" si="51"/>
        <v/>
      </c>
      <c r="H212" s="4" t="str">
        <f t="shared" si="52"/>
        <v xml:space="preserve">$lodge_bar_7_1_self_self + $lodge_bar_7_2_self_self + $lodge_bar_7_3_self_self + </v>
      </c>
      <c r="I212" s="4" t="str">
        <f t="shared" si="53"/>
        <v/>
      </c>
      <c r="J212" s="4" t="str">
        <f t="shared" si="54"/>
        <v/>
      </c>
      <c r="K212" t="str">
        <f t="shared" si="55"/>
        <v/>
      </c>
      <c r="L212" t="str">
        <f t="shared" si="47"/>
        <v/>
      </c>
      <c r="M212" t="str">
        <f t="shared" si="56"/>
        <v/>
      </c>
      <c r="N212" t="str">
        <f t="shared" si="48"/>
        <v/>
      </c>
      <c r="O212" t="str">
        <f t="shared" si="57"/>
        <v/>
      </c>
      <c r="P212" t="str">
        <f t="shared" si="58"/>
        <v/>
      </c>
      <c r="Q212" t="str">
        <f t="shared" si="59"/>
        <v/>
      </c>
    </row>
    <row r="213" spans="1:17" x14ac:dyDescent="0.25">
      <c r="A213" t="s">
        <v>875</v>
      </c>
      <c r="B213" t="s">
        <v>211</v>
      </c>
      <c r="C213" s="3" t="str">
        <f t="shared" si="45"/>
        <v>lodge_bar_7</v>
      </c>
      <c r="D213" s="4" t="str">
        <f t="shared" si="49"/>
        <v/>
      </c>
      <c r="E213" s="4" t="str">
        <f t="shared" si="50"/>
        <v/>
      </c>
      <c r="F213" s="4" t="str">
        <f t="shared" si="46"/>
        <v/>
      </c>
      <c r="G213" s="4" t="str">
        <f t="shared" si="51"/>
        <v/>
      </c>
      <c r="H213" s="4" t="str">
        <f t="shared" si="52"/>
        <v xml:space="preserve">$lodge_bar_7_1_self_self + $lodge_bar_7_2_self_self + $lodge_bar_7_3_self_self + </v>
      </c>
      <c r="I213" s="4" t="str">
        <f t="shared" si="53"/>
        <v/>
      </c>
      <c r="J213" s="4" t="str">
        <f t="shared" si="54"/>
        <v/>
      </c>
      <c r="K213" t="str">
        <f t="shared" si="55"/>
        <v/>
      </c>
      <c r="L213" t="str">
        <f t="shared" si="47"/>
        <v/>
      </c>
      <c r="M213" t="str">
        <f t="shared" si="56"/>
        <v/>
      </c>
      <c r="N213" t="str">
        <f t="shared" si="48"/>
        <v/>
      </c>
      <c r="O213" t="str">
        <f t="shared" si="57"/>
        <v/>
      </c>
      <c r="P213" t="str">
        <f t="shared" si="58"/>
        <v/>
      </c>
      <c r="Q213" t="str">
        <f t="shared" si="59"/>
        <v/>
      </c>
    </row>
    <row r="214" spans="1:17" x14ac:dyDescent="0.25">
      <c r="A214" t="s">
        <v>875</v>
      </c>
      <c r="B214" t="s">
        <v>212</v>
      </c>
      <c r="C214" s="3" t="str">
        <f t="shared" si="45"/>
        <v>lodge_bar_7</v>
      </c>
      <c r="D214" s="4" t="str">
        <f t="shared" si="49"/>
        <v/>
      </c>
      <c r="E214" s="4" t="str">
        <f t="shared" si="50"/>
        <v/>
      </c>
      <c r="F214" s="4" t="str">
        <f t="shared" si="46"/>
        <v/>
      </c>
      <c r="G214" s="4" t="str">
        <f t="shared" si="51"/>
        <v/>
      </c>
      <c r="H214" s="4" t="str">
        <f t="shared" si="52"/>
        <v xml:space="preserve">$lodge_bar_7_1_self_self + $lodge_bar_7_2_self_self + $lodge_bar_7_3_self_self + </v>
      </c>
      <c r="I214" s="4" t="str">
        <f t="shared" si="53"/>
        <v/>
      </c>
      <c r="J214" s="4" t="str">
        <f t="shared" si="54"/>
        <v/>
      </c>
      <c r="K214" t="str">
        <f t="shared" si="55"/>
        <v/>
      </c>
      <c r="L214" t="str">
        <f t="shared" si="47"/>
        <v/>
      </c>
      <c r="M214" t="str">
        <f t="shared" si="56"/>
        <v/>
      </c>
      <c r="N214" t="str">
        <f t="shared" si="48"/>
        <v/>
      </c>
      <c r="O214" t="str">
        <f t="shared" si="57"/>
        <v/>
      </c>
      <c r="P214" t="str">
        <f t="shared" si="58"/>
        <v/>
      </c>
      <c r="Q214" t="str">
        <f t="shared" si="59"/>
        <v/>
      </c>
    </row>
    <row r="215" spans="1:17" x14ac:dyDescent="0.25">
      <c r="A215" t="s">
        <v>875</v>
      </c>
      <c r="B215" t="s">
        <v>213</v>
      </c>
      <c r="C215" s="3" t="str">
        <f t="shared" si="45"/>
        <v>lodge_bar_7</v>
      </c>
      <c r="D215" s="4" t="str">
        <f t="shared" si="49"/>
        <v/>
      </c>
      <c r="E215" s="4" t="str">
        <f t="shared" si="50"/>
        <v/>
      </c>
      <c r="F215" s="4" t="str">
        <f t="shared" si="46"/>
        <v/>
      </c>
      <c r="G215" s="4" t="str">
        <f t="shared" si="51"/>
        <v/>
      </c>
      <c r="H215" s="4" t="str">
        <f t="shared" si="52"/>
        <v xml:space="preserve">$lodge_bar_7_1_self_self + $lodge_bar_7_2_self_self + $lodge_bar_7_3_self_self + </v>
      </c>
      <c r="I215" s="4" t="str">
        <f t="shared" si="53"/>
        <v/>
      </c>
      <c r="J215" s="4" t="str">
        <f t="shared" si="54"/>
        <v/>
      </c>
      <c r="K215" t="str">
        <f t="shared" si="55"/>
        <v/>
      </c>
      <c r="L215" t="str">
        <f t="shared" si="47"/>
        <v/>
      </c>
      <c r="M215" t="str">
        <f t="shared" si="56"/>
        <v/>
      </c>
      <c r="N215" t="str">
        <f t="shared" si="48"/>
        <v/>
      </c>
      <c r="O215" t="str">
        <f t="shared" si="57"/>
        <v/>
      </c>
      <c r="P215" t="str">
        <f t="shared" si="58"/>
        <v/>
      </c>
      <c r="Q215" t="str">
        <f t="shared" si="59"/>
        <v/>
      </c>
    </row>
    <row r="216" spans="1:17" x14ac:dyDescent="0.25">
      <c r="A216" t="s">
        <v>875</v>
      </c>
      <c r="B216" t="s">
        <v>214</v>
      </c>
      <c r="C216" s="3" t="str">
        <f t="shared" si="45"/>
        <v>lodge_bar_7</v>
      </c>
      <c r="D216" s="4" t="str">
        <f t="shared" si="49"/>
        <v/>
      </c>
      <c r="E216" s="4" t="str">
        <f t="shared" si="50"/>
        <v/>
      </c>
      <c r="F216" s="4" t="str">
        <f t="shared" si="46"/>
        <v/>
      </c>
      <c r="G216" s="4" t="str">
        <f t="shared" si="51"/>
        <v/>
      </c>
      <c r="H216" s="4" t="str">
        <f t="shared" si="52"/>
        <v xml:space="preserve">$lodge_bar_7_1_self_self + $lodge_bar_7_2_self_self + $lodge_bar_7_3_self_self + </v>
      </c>
      <c r="I216" s="4" t="str">
        <f t="shared" si="53"/>
        <v/>
      </c>
      <c r="J216" s="4" t="str">
        <f t="shared" si="54"/>
        <v/>
      </c>
      <c r="K216" t="str">
        <f t="shared" si="55"/>
        <v/>
      </c>
      <c r="L216" t="str">
        <f t="shared" si="47"/>
        <v/>
      </c>
      <c r="M216" t="str">
        <f t="shared" si="56"/>
        <v/>
      </c>
      <c r="N216" t="str">
        <f t="shared" si="48"/>
        <v/>
      </c>
      <c r="O216" t="str">
        <f t="shared" si="57"/>
        <v/>
      </c>
      <c r="P216" t="str">
        <f t="shared" si="58"/>
        <v/>
      </c>
      <c r="Q216" t="str">
        <f t="shared" si="59"/>
        <v/>
      </c>
    </row>
    <row r="217" spans="1:17" x14ac:dyDescent="0.25">
      <c r="A217" t="s">
        <v>875</v>
      </c>
      <c r="B217" t="s">
        <v>215</v>
      </c>
      <c r="C217" s="3" t="str">
        <f t="shared" si="45"/>
        <v>lodge_bar_7</v>
      </c>
      <c r="D217" s="4" t="str">
        <f t="shared" si="49"/>
        <v/>
      </c>
      <c r="E217" s="4" t="str">
        <f t="shared" si="50"/>
        <v/>
      </c>
      <c r="F217" s="4" t="str">
        <f t="shared" si="46"/>
        <v/>
      </c>
      <c r="G217" s="4" t="str">
        <f t="shared" si="51"/>
        <v/>
      </c>
      <c r="H217" s="4" t="str">
        <f t="shared" si="52"/>
        <v xml:space="preserve">$lodge_bar_7_1_self_self + $lodge_bar_7_2_self_self + $lodge_bar_7_3_self_self + </v>
      </c>
      <c r="I217" s="4" t="str">
        <f t="shared" si="53"/>
        <v/>
      </c>
      <c r="J217" s="4" t="str">
        <f t="shared" si="54"/>
        <v/>
      </c>
      <c r="K217" t="str">
        <f t="shared" si="55"/>
        <v/>
      </c>
      <c r="L217" t="str">
        <f t="shared" si="47"/>
        <v/>
      </c>
      <c r="M217" t="str">
        <f t="shared" si="56"/>
        <v/>
      </c>
      <c r="N217" t="str">
        <f t="shared" si="48"/>
        <v/>
      </c>
      <c r="O217" t="str">
        <f t="shared" si="57"/>
        <v/>
      </c>
      <c r="P217" t="str">
        <f t="shared" si="58"/>
        <v/>
      </c>
      <c r="Q217" t="str">
        <f t="shared" si="59"/>
        <v/>
      </c>
    </row>
    <row r="218" spans="1:17" x14ac:dyDescent="0.25">
      <c r="A218" t="s">
        <v>875</v>
      </c>
      <c r="B218" t="s">
        <v>216</v>
      </c>
      <c r="C218" s="3" t="str">
        <f t="shared" si="45"/>
        <v>lodge_bar_7</v>
      </c>
      <c r="D218" s="4" t="str">
        <f t="shared" si="49"/>
        <v/>
      </c>
      <c r="E218" s="4" t="str">
        <f t="shared" si="50"/>
        <v/>
      </c>
      <c r="F218" s="4" t="str">
        <f t="shared" si="46"/>
        <v/>
      </c>
      <c r="G218" s="4" t="str">
        <f t="shared" si="51"/>
        <v/>
      </c>
      <c r="H218" s="4" t="str">
        <f t="shared" si="52"/>
        <v xml:space="preserve">$lodge_bar_7_1_self_self + $lodge_bar_7_2_self_self + $lodge_bar_7_3_self_self + </v>
      </c>
      <c r="I218" s="4" t="str">
        <f t="shared" si="53"/>
        <v/>
      </c>
      <c r="J218" s="4" t="str">
        <f t="shared" si="54"/>
        <v/>
      </c>
      <c r="K218" t="str">
        <f t="shared" si="55"/>
        <v/>
      </c>
      <c r="L218" t="str">
        <f t="shared" si="47"/>
        <v/>
      </c>
      <c r="M218" t="str">
        <f t="shared" si="56"/>
        <v/>
      </c>
      <c r="N218" t="str">
        <f t="shared" si="48"/>
        <v/>
      </c>
      <c r="O218" t="str">
        <f t="shared" si="57"/>
        <v/>
      </c>
      <c r="P218" t="str">
        <f t="shared" si="58"/>
        <v/>
      </c>
      <c r="Q218" t="str">
        <f t="shared" si="59"/>
        <v/>
      </c>
    </row>
    <row r="219" spans="1:17" x14ac:dyDescent="0.25">
      <c r="A219" t="s">
        <v>875</v>
      </c>
      <c r="B219" t="s">
        <v>217</v>
      </c>
      <c r="C219" s="3" t="str">
        <f t="shared" si="45"/>
        <v>lodge_bar_7</v>
      </c>
      <c r="D219" s="4" t="str">
        <f t="shared" si="49"/>
        <v/>
      </c>
      <c r="E219" s="4" t="str">
        <f t="shared" si="50"/>
        <v/>
      </c>
      <c r="F219" s="4" t="str">
        <f t="shared" si="46"/>
        <v/>
      </c>
      <c r="G219" s="4" t="str">
        <f t="shared" si="51"/>
        <v/>
      </c>
      <c r="H219" s="4" t="str">
        <f t="shared" si="52"/>
        <v xml:space="preserve">$lodge_bar_7_1_self_self + $lodge_bar_7_2_self_self + $lodge_bar_7_3_self_self + </v>
      </c>
      <c r="I219" s="4" t="str">
        <f t="shared" si="53"/>
        <v/>
      </c>
      <c r="J219" s="4" t="str">
        <f t="shared" si="54"/>
        <v/>
      </c>
      <c r="K219" t="str">
        <f t="shared" si="55"/>
        <v/>
      </c>
      <c r="L219" t="str">
        <f t="shared" si="47"/>
        <v/>
      </c>
      <c r="M219" t="str">
        <f t="shared" si="56"/>
        <v/>
      </c>
      <c r="N219" t="str">
        <f t="shared" si="48"/>
        <v/>
      </c>
      <c r="O219" t="str">
        <f t="shared" si="57"/>
        <v/>
      </c>
      <c r="P219" t="str">
        <f t="shared" si="58"/>
        <v/>
      </c>
      <c r="Q219" t="str">
        <f t="shared" si="59"/>
        <v/>
      </c>
    </row>
    <row r="220" spans="1:17" x14ac:dyDescent="0.25">
      <c r="A220" t="s">
        <v>875</v>
      </c>
      <c r="B220" t="s">
        <v>218</v>
      </c>
      <c r="C220" s="3" t="str">
        <f t="shared" si="45"/>
        <v>lodge_bar_7</v>
      </c>
      <c r="D220" s="4" t="str">
        <f t="shared" si="49"/>
        <v/>
      </c>
      <c r="E220" s="4" t="str">
        <f t="shared" si="50"/>
        <v/>
      </c>
      <c r="F220" s="4" t="str">
        <f t="shared" si="46"/>
        <v/>
      </c>
      <c r="G220" s="4" t="str">
        <f t="shared" si="51"/>
        <v/>
      </c>
      <c r="H220" s="4" t="str">
        <f t="shared" si="52"/>
        <v xml:space="preserve">$lodge_bar_7_1_self_self + $lodge_bar_7_2_self_self + $lodge_bar_7_3_self_self + </v>
      </c>
      <c r="I220" s="4" t="str">
        <f t="shared" si="53"/>
        <v/>
      </c>
      <c r="J220" s="4" t="str">
        <f t="shared" si="54"/>
        <v/>
      </c>
      <c r="K220" t="str">
        <f t="shared" si="55"/>
        <v/>
      </c>
      <c r="L220" t="str">
        <f t="shared" si="47"/>
        <v/>
      </c>
      <c r="M220" t="str">
        <f t="shared" si="56"/>
        <v/>
      </c>
      <c r="N220" t="str">
        <f t="shared" si="48"/>
        <v/>
      </c>
      <c r="O220" t="str">
        <f t="shared" si="57"/>
        <v/>
      </c>
      <c r="P220" t="str">
        <f t="shared" si="58"/>
        <v/>
      </c>
      <c r="Q220" t="str">
        <f t="shared" si="59"/>
        <v/>
      </c>
    </row>
    <row r="221" spans="1:17" x14ac:dyDescent="0.25">
      <c r="A221" t="s">
        <v>875</v>
      </c>
      <c r="B221" t="s">
        <v>219</v>
      </c>
      <c r="C221" s="3" t="str">
        <f t="shared" si="45"/>
        <v>lodge_bar_7</v>
      </c>
      <c r="D221" s="4" t="str">
        <f t="shared" si="49"/>
        <v/>
      </c>
      <c r="E221" s="4" t="str">
        <f t="shared" si="50"/>
        <v/>
      </c>
      <c r="F221" s="4" t="str">
        <f t="shared" si="46"/>
        <v/>
      </c>
      <c r="G221" s="4" t="str">
        <f t="shared" si="51"/>
        <v/>
      </c>
      <c r="H221" s="4" t="str">
        <f t="shared" si="52"/>
        <v xml:space="preserve">$lodge_bar_7_1_self_self + $lodge_bar_7_2_self_self + $lodge_bar_7_3_self_self + </v>
      </c>
      <c r="I221" s="4" t="str">
        <f t="shared" si="53"/>
        <v/>
      </c>
      <c r="J221" s="4" t="str">
        <f t="shared" si="54"/>
        <v/>
      </c>
      <c r="K221" t="str">
        <f t="shared" si="55"/>
        <v/>
      </c>
      <c r="L221" t="str">
        <f t="shared" si="47"/>
        <v/>
      </c>
      <c r="M221" t="str">
        <f t="shared" si="56"/>
        <v/>
      </c>
      <c r="N221" t="str">
        <f t="shared" si="48"/>
        <v/>
      </c>
      <c r="O221" t="str">
        <f t="shared" si="57"/>
        <v/>
      </c>
      <c r="P221" t="str">
        <f t="shared" si="58"/>
        <v/>
      </c>
      <c r="Q221" t="str">
        <f t="shared" si="59"/>
        <v/>
      </c>
    </row>
    <row r="222" spans="1:17" x14ac:dyDescent="0.25">
      <c r="A222" t="s">
        <v>875</v>
      </c>
      <c r="B222" t="s">
        <v>220</v>
      </c>
      <c r="C222" s="3" t="str">
        <f t="shared" si="45"/>
        <v>lodge_bar_7</v>
      </c>
      <c r="D222" s="4" t="str">
        <f t="shared" si="49"/>
        <v/>
      </c>
      <c r="E222" s="4" t="str">
        <f t="shared" si="50"/>
        <v/>
      </c>
      <c r="F222" s="4" t="str">
        <f t="shared" si="46"/>
        <v/>
      </c>
      <c r="G222" s="4" t="str">
        <f t="shared" si="51"/>
        <v/>
      </c>
      <c r="H222" s="4" t="str">
        <f t="shared" si="52"/>
        <v xml:space="preserve">$lodge_bar_7_1_self_self + $lodge_bar_7_2_self_self + $lodge_bar_7_3_self_self + </v>
      </c>
      <c r="I222" s="4" t="str">
        <f t="shared" si="53"/>
        <v/>
      </c>
      <c r="J222" s="4" t="str">
        <f t="shared" si="54"/>
        <v/>
      </c>
      <c r="K222" t="str">
        <f t="shared" si="55"/>
        <v/>
      </c>
      <c r="L222" t="str">
        <f t="shared" si="47"/>
        <v/>
      </c>
      <c r="M222" t="str">
        <f t="shared" si="56"/>
        <v/>
      </c>
      <c r="N222" t="str">
        <f t="shared" si="48"/>
        <v/>
      </c>
      <c r="O222" t="str">
        <f t="shared" si="57"/>
        <v/>
      </c>
      <c r="P222" t="str">
        <f t="shared" si="58"/>
        <v/>
      </c>
      <c r="Q222" t="str">
        <f t="shared" si="59"/>
        <v/>
      </c>
    </row>
    <row r="223" spans="1:17" x14ac:dyDescent="0.25">
      <c r="A223" t="s">
        <v>875</v>
      </c>
      <c r="B223" t="s">
        <v>221</v>
      </c>
      <c r="C223" s="3" t="str">
        <f t="shared" si="45"/>
        <v>lodge_bar_7</v>
      </c>
      <c r="D223" s="4" t="str">
        <f t="shared" si="49"/>
        <v/>
      </c>
      <c r="E223" s="4" t="str">
        <f t="shared" si="50"/>
        <v/>
      </c>
      <c r="F223" s="4" t="str">
        <f t="shared" si="46"/>
        <v/>
      </c>
      <c r="G223" s="4" t="str">
        <f t="shared" si="51"/>
        <v/>
      </c>
      <c r="H223" s="4" t="str">
        <f t="shared" si="52"/>
        <v xml:space="preserve">$lodge_bar_7_1_self_self + $lodge_bar_7_2_self_self + $lodge_bar_7_3_self_self + </v>
      </c>
      <c r="I223" s="4" t="str">
        <f t="shared" si="53"/>
        <v/>
      </c>
      <c r="J223" s="4" t="str">
        <f t="shared" si="54"/>
        <v/>
      </c>
      <c r="K223" t="str">
        <f t="shared" si="55"/>
        <v/>
      </c>
      <c r="L223" t="str">
        <f t="shared" si="47"/>
        <v/>
      </c>
      <c r="M223" t="str">
        <f t="shared" si="56"/>
        <v/>
      </c>
      <c r="N223" t="str">
        <f t="shared" si="48"/>
        <v/>
      </c>
      <c r="O223" t="str">
        <f t="shared" si="57"/>
        <v/>
      </c>
      <c r="P223" t="str">
        <f t="shared" si="58"/>
        <v/>
      </c>
      <c r="Q223" t="str">
        <f t="shared" si="59"/>
        <v/>
      </c>
    </row>
    <row r="224" spans="1:17" x14ac:dyDescent="0.25">
      <c r="A224" t="s">
        <v>875</v>
      </c>
      <c r="B224" t="s">
        <v>222</v>
      </c>
      <c r="C224" s="3" t="str">
        <f t="shared" si="45"/>
        <v>lodge_bar_7</v>
      </c>
      <c r="D224" s="4" t="str">
        <f t="shared" si="49"/>
        <v/>
      </c>
      <c r="E224" s="4" t="str">
        <f t="shared" si="50"/>
        <v/>
      </c>
      <c r="F224" s="4" t="str">
        <f t="shared" si="46"/>
        <v/>
      </c>
      <c r="G224" s="4" t="str">
        <f t="shared" si="51"/>
        <v/>
      </c>
      <c r="H224" s="4" t="str">
        <f t="shared" si="52"/>
        <v xml:space="preserve">$lodge_bar_7_1_self_self + $lodge_bar_7_2_self_self + $lodge_bar_7_3_self_self + </v>
      </c>
      <c r="I224" s="4" t="str">
        <f t="shared" si="53"/>
        <v/>
      </c>
      <c r="J224" s="4" t="str">
        <f t="shared" si="54"/>
        <v/>
      </c>
      <c r="K224" t="str">
        <f t="shared" si="55"/>
        <v/>
      </c>
      <c r="L224" t="str">
        <f t="shared" si="47"/>
        <v/>
      </c>
      <c r="M224" t="str">
        <f t="shared" si="56"/>
        <v/>
      </c>
      <c r="N224" t="str">
        <f t="shared" si="48"/>
        <v/>
      </c>
      <c r="O224" t="str">
        <f t="shared" si="57"/>
        <v/>
      </c>
      <c r="P224" t="str">
        <f t="shared" si="58"/>
        <v/>
      </c>
      <c r="Q224" t="str">
        <f t="shared" si="59"/>
        <v/>
      </c>
    </row>
    <row r="225" spans="1:17" x14ac:dyDescent="0.25">
      <c r="A225" t="s">
        <v>875</v>
      </c>
      <c r="B225" t="s">
        <v>223</v>
      </c>
      <c r="C225" s="3" t="str">
        <f t="shared" si="45"/>
        <v>lodge_bar_7</v>
      </c>
      <c r="D225" s="4" t="str">
        <f t="shared" si="49"/>
        <v/>
      </c>
      <c r="E225" s="4" t="str">
        <f t="shared" si="50"/>
        <v/>
      </c>
      <c r="F225" s="4" t="str">
        <f t="shared" si="46"/>
        <v/>
      </c>
      <c r="G225" s="4" t="str">
        <f t="shared" si="51"/>
        <v/>
      </c>
      <c r="H225" s="4" t="str">
        <f t="shared" si="52"/>
        <v xml:space="preserve">$lodge_bar_7_1_self_self + $lodge_bar_7_2_self_self + $lodge_bar_7_3_self_self + </v>
      </c>
      <c r="I225" s="4" t="str">
        <f t="shared" si="53"/>
        <v/>
      </c>
      <c r="J225" s="4" t="str">
        <f t="shared" si="54"/>
        <v/>
      </c>
      <c r="K225" t="str">
        <f t="shared" si="55"/>
        <v/>
      </c>
      <c r="L225" t="str">
        <f t="shared" si="47"/>
        <v/>
      </c>
      <c r="M225" t="str">
        <f t="shared" si="56"/>
        <v/>
      </c>
      <c r="N225" t="str">
        <f t="shared" si="48"/>
        <v/>
      </c>
      <c r="O225" t="str">
        <f t="shared" si="57"/>
        <v/>
      </c>
      <c r="P225" t="str">
        <f t="shared" si="58"/>
        <v>$scope.lodge_bar_7_4_average = ((data.lodge_bar_7_4_self_assessor_1 + data.lodge_bar_7_4_self_assessor_2 + data.lodge_bar_7_4_self_assessor_3)/3);</v>
      </c>
      <c r="Q225" t="str">
        <f t="shared" si="59"/>
        <v/>
      </c>
    </row>
    <row r="226" spans="1:17" x14ac:dyDescent="0.25">
      <c r="A226" t="s">
        <v>875</v>
      </c>
      <c r="B226" t="s">
        <v>224</v>
      </c>
      <c r="C226" s="3" t="str">
        <f t="shared" si="45"/>
        <v>lodge_bar_7</v>
      </c>
      <c r="D226" s="4" t="str">
        <f t="shared" si="49"/>
        <v/>
      </c>
      <c r="E226" s="4" t="str">
        <f t="shared" si="50"/>
        <v/>
      </c>
      <c r="F226" s="4" t="str">
        <f t="shared" si="46"/>
        <v/>
      </c>
      <c r="G226" s="4" t="str">
        <f t="shared" si="51"/>
        <v/>
      </c>
      <c r="H226" s="4" t="str">
        <f t="shared" si="52"/>
        <v xml:space="preserve">$lodge_bar_7_1_self_self + $lodge_bar_7_2_self_self + $lodge_bar_7_3_self_self + </v>
      </c>
      <c r="I226" s="4" t="str">
        <f t="shared" si="53"/>
        <v/>
      </c>
      <c r="J226" s="4" t="str">
        <f t="shared" si="54"/>
        <v>$output['lodge_bar_7_4_self_self'] = $lodge_bar_7_4_self_self;</v>
      </c>
      <c r="K226" t="str">
        <f t="shared" si="55"/>
        <v/>
      </c>
      <c r="L226" t="str">
        <f t="shared" si="47"/>
        <v/>
      </c>
      <c r="M226" t="str">
        <f t="shared" si="56"/>
        <v>$scope.lodge_bar_7_4_self_self = data.lodge_bar_7_4_self_self;</v>
      </c>
      <c r="N226" t="str">
        <f t="shared" si="48"/>
        <v>$scope.lodge_bar_7_4_average = ((data.lodge_bar_7_4_self_assessor_1 + data.lodge_bar_7_4_self_assessor_2 + data.lodge_bar_7_4_self_assessor_3)/3);</v>
      </c>
      <c r="O226" t="str">
        <f t="shared" si="57"/>
        <v/>
      </c>
      <c r="P226" t="str">
        <f t="shared" si="58"/>
        <v/>
      </c>
      <c r="Q226" t="str">
        <f t="shared" si="59"/>
        <v>$scope.lodge_bar_7_4_self_assessor_1_not_reconciled = false;NNN$scope.lodge_bar_7_4_self_assessor_2_not_reconciled = false;NNN$scope.lodge_bar_7_4_self_assessor_3_not_reconciled = false;NNNif (Math.abs($scope.lodge_bar_7_4_self_assessor_1 - $scope.lodge_bar_7_4_self_assessor_2) &gt; reconciliation_line){ $scope.lodge_bar_7_4_self_assessor_1_not_reconciled = true; $scope.lodge_bar_7_4_self_assessor_2_not_reconciled = true; $scope.location_not_reconciled = true; }NNNif (Math.abs($scope.lodge_bar_7_4_self_assessor_1 - $scope.lodge_bar_7_4_self_assessor_3) &gt; reconciliation_line){ $scope.lodge_bar_7_4_self_assessor_1_not_reconciled = true; $scope.lodge_bar_7_4_self_assessor_3_not_reconciled = true; $scope.location_not_reconciled = true; }NNNif (Math.abs($scope.lodge_bar_7_4_self_assessor_2 - $scope.lodge_bar_7_4_self_assessor_3) &gt; reconciliation_line){ $scope.lodge_bar_7_4_self_assessor_2_not_reconciled = true; $scope.lodge_bar_7_4_self_assessor_3_not_reconciled = true; $scope.location_not_reconciled = true; }NNN</v>
      </c>
    </row>
    <row r="227" spans="1:17" x14ac:dyDescent="0.25">
      <c r="A227" t="s">
        <v>875</v>
      </c>
      <c r="B227" t="s">
        <v>225</v>
      </c>
      <c r="C227" s="3" t="str">
        <f t="shared" si="45"/>
        <v>lodge_bar_7</v>
      </c>
      <c r="D227" s="4" t="str">
        <f t="shared" si="49"/>
        <v/>
      </c>
      <c r="E227" s="4" t="str">
        <f t="shared" si="50"/>
        <v>lodge_bar_7_4</v>
      </c>
      <c r="F227" s="4" t="str">
        <f t="shared" si="46"/>
        <v>$lodge_bar_7_4_self_self</v>
      </c>
      <c r="G227" s="4" t="str">
        <f t="shared" si="51"/>
        <v>$output['lodge_bar_7_4_self_self'] = $lodge_bar_7_4_self_self;</v>
      </c>
      <c r="H227" s="4" t="str">
        <f t="shared" si="52"/>
        <v xml:space="preserve">$lodge_bar_7_1_self_self + $lodge_bar_7_2_self_self + $lodge_bar_7_3_self_self + $lodge_bar_7_4_self_self + </v>
      </c>
      <c r="I227" s="4" t="str">
        <f t="shared" si="53"/>
        <v/>
      </c>
      <c r="J227" s="4" t="str">
        <f t="shared" si="54"/>
        <v/>
      </c>
      <c r="K227" t="str">
        <f t="shared" si="55"/>
        <v>$scope.lodge_bar_7_4_self_self = data.lodge_bar_7_4_self_self;</v>
      </c>
      <c r="L227" t="str">
        <f t="shared" si="47"/>
        <v/>
      </c>
      <c r="M227" t="str">
        <f t="shared" si="56"/>
        <v/>
      </c>
      <c r="N227" t="str">
        <f t="shared" si="48"/>
        <v/>
      </c>
      <c r="O227" t="str">
        <f t="shared" si="57"/>
        <v/>
      </c>
      <c r="P227" t="str">
        <f t="shared" si="58"/>
        <v/>
      </c>
      <c r="Q227" t="str">
        <f t="shared" si="59"/>
        <v/>
      </c>
    </row>
    <row r="228" spans="1:17" x14ac:dyDescent="0.25">
      <c r="A228" t="s">
        <v>876</v>
      </c>
      <c r="B228" t="s">
        <v>226</v>
      </c>
      <c r="C228" s="3" t="str">
        <f t="shared" si="45"/>
        <v>lodge_bar_7</v>
      </c>
      <c r="D228" s="4" t="str">
        <f t="shared" si="49"/>
        <v/>
      </c>
      <c r="E228" s="4" t="str">
        <f t="shared" si="50"/>
        <v/>
      </c>
      <c r="F228" s="4" t="str">
        <f t="shared" si="46"/>
        <v/>
      </c>
      <c r="G228" s="4" t="str">
        <f t="shared" si="51"/>
        <v/>
      </c>
      <c r="H228" s="4" t="str">
        <f t="shared" si="52"/>
        <v xml:space="preserve">$lodge_bar_7_1_self_self + $lodge_bar_7_2_self_self + $lodge_bar_7_3_self_self + $lodge_bar_7_4_self_self + </v>
      </c>
      <c r="I228" s="4" t="str">
        <f t="shared" si="53"/>
        <v/>
      </c>
      <c r="J228" s="4" t="str">
        <f t="shared" si="54"/>
        <v/>
      </c>
      <c r="K228" t="str">
        <f t="shared" si="55"/>
        <v/>
      </c>
      <c r="L228" t="str">
        <f t="shared" si="47"/>
        <v/>
      </c>
      <c r="M228" t="str">
        <f t="shared" si="56"/>
        <v/>
      </c>
      <c r="N228" t="str">
        <f t="shared" si="48"/>
        <v/>
      </c>
      <c r="O228" t="str">
        <f t="shared" si="57"/>
        <v/>
      </c>
      <c r="P228" t="str">
        <f t="shared" si="58"/>
        <v>$scope.lodge_bar_7_5_average = ((data.lodge_bar_7_5_self_assessor_1 + data.lodge_bar_7_5_self_assessor_2 + data.lodge_bar_7_5_self_assessor_3)/3);</v>
      </c>
      <c r="Q228" t="str">
        <f t="shared" si="59"/>
        <v/>
      </c>
    </row>
    <row r="229" spans="1:17" x14ac:dyDescent="0.25">
      <c r="A229" t="s">
        <v>876</v>
      </c>
      <c r="B229" t="s">
        <v>227</v>
      </c>
      <c r="C229" s="3" t="str">
        <f t="shared" si="45"/>
        <v>lodge_bar_7</v>
      </c>
      <c r="D229" s="4" t="str">
        <f t="shared" si="49"/>
        <v/>
      </c>
      <c r="E229" s="4" t="str">
        <f t="shared" si="50"/>
        <v/>
      </c>
      <c r="F229" s="4" t="str">
        <f t="shared" si="46"/>
        <v/>
      </c>
      <c r="G229" s="4" t="str">
        <f t="shared" si="51"/>
        <v/>
      </c>
      <c r="H229" s="4" t="str">
        <f t="shared" si="52"/>
        <v xml:space="preserve">$lodge_bar_7_1_self_self + $lodge_bar_7_2_self_self + $lodge_bar_7_3_self_self + $lodge_bar_7_4_self_self + </v>
      </c>
      <c r="I229" s="4" t="str">
        <f t="shared" si="53"/>
        <v/>
      </c>
      <c r="J229" s="4" t="str">
        <f t="shared" si="54"/>
        <v>$output['lodge_bar_7_5_self_self'] = $lodge_bar_7_5_self_self;</v>
      </c>
      <c r="K229" t="str">
        <f t="shared" si="55"/>
        <v/>
      </c>
      <c r="L229" t="str">
        <f t="shared" si="47"/>
        <v/>
      </c>
      <c r="M229" t="str">
        <f t="shared" si="56"/>
        <v>$scope.lodge_bar_7_5_self_self = data.lodge_bar_7_5_self_self;</v>
      </c>
      <c r="N229" t="str">
        <f t="shared" si="48"/>
        <v>$scope.lodge_bar_7_5_average = ((data.lodge_bar_7_5_self_assessor_1 + data.lodge_bar_7_5_self_assessor_2 + data.lodge_bar_7_5_self_assessor_3)/3);</v>
      </c>
      <c r="O229" t="str">
        <f t="shared" si="57"/>
        <v/>
      </c>
      <c r="P229" t="str">
        <f t="shared" si="58"/>
        <v/>
      </c>
      <c r="Q229" t="str">
        <f t="shared" si="59"/>
        <v>$scope.lodge_bar_7_5_self_assessor_1_not_reconciled = false;NNN$scope.lodge_bar_7_5_self_assessor_2_not_reconciled = false;NNN$scope.lodge_bar_7_5_self_assessor_3_not_reconciled = false;NNNif (Math.abs($scope.lodge_bar_7_5_self_assessor_1 - $scope.lodge_bar_7_5_self_assessor_2) &gt; reconciliation_line){ $scope.lodge_bar_7_5_self_assessor_1_not_reconciled = true; $scope.lodge_bar_7_5_self_assessor_2_not_reconciled = true; $scope.location_not_reconciled = true; }NNNif (Math.abs($scope.lodge_bar_7_5_self_assessor_1 - $scope.lodge_bar_7_5_self_assessor_3) &gt; reconciliation_line){ $scope.lodge_bar_7_5_self_assessor_1_not_reconciled = true; $scope.lodge_bar_7_5_self_assessor_3_not_reconciled = true; $scope.location_not_reconciled = true; }NNNif (Math.abs($scope.lodge_bar_7_5_self_assessor_2 - $scope.lodge_bar_7_5_self_assessor_3) &gt; reconciliation_line){ $scope.lodge_bar_7_5_self_assessor_2_not_reconciled = true; $scope.lodge_bar_7_5_self_assessor_3_not_reconciled = true; $scope.location_not_reconciled = true; }NNN</v>
      </c>
    </row>
    <row r="230" spans="1:17" x14ac:dyDescent="0.25">
      <c r="A230" t="s">
        <v>876</v>
      </c>
      <c r="B230" t="s">
        <v>228</v>
      </c>
      <c r="C230" s="3" t="str">
        <f t="shared" si="45"/>
        <v>lodge_bar_7</v>
      </c>
      <c r="D230" s="4" t="str">
        <f t="shared" si="49"/>
        <v/>
      </c>
      <c r="E230" s="4" t="str">
        <f t="shared" si="50"/>
        <v>lodge_bar_7_5</v>
      </c>
      <c r="F230" s="4" t="str">
        <f t="shared" si="46"/>
        <v>$lodge_bar_7_5_self_self</v>
      </c>
      <c r="G230" s="4" t="str">
        <f t="shared" si="51"/>
        <v>$output['lodge_bar_7_5_self_self'] = $lodge_bar_7_5_self_self;</v>
      </c>
      <c r="H230" s="4" t="str">
        <f t="shared" si="52"/>
        <v xml:space="preserve">$lodge_bar_7_1_self_self + $lodge_bar_7_2_self_self + $lodge_bar_7_3_self_self + $lodge_bar_7_4_self_self + $lodge_bar_7_5_self_self + </v>
      </c>
      <c r="I230" s="4" t="str">
        <f t="shared" si="53"/>
        <v/>
      </c>
      <c r="J230" s="4" t="str">
        <f t="shared" si="54"/>
        <v/>
      </c>
      <c r="K230" t="str">
        <f t="shared" si="55"/>
        <v>$scope.lodge_bar_7_5_self_self = data.lodge_bar_7_5_self_self;</v>
      </c>
      <c r="L230" t="str">
        <f t="shared" si="47"/>
        <v/>
      </c>
      <c r="M230" t="str">
        <f t="shared" si="56"/>
        <v/>
      </c>
      <c r="N230" t="str">
        <f t="shared" si="48"/>
        <v/>
      </c>
      <c r="O230" t="str">
        <f t="shared" si="57"/>
        <v/>
      </c>
      <c r="P230" t="str">
        <f t="shared" si="58"/>
        <v/>
      </c>
      <c r="Q230" t="str">
        <f t="shared" si="59"/>
        <v/>
      </c>
    </row>
    <row r="231" spans="1:17" x14ac:dyDescent="0.25">
      <c r="A231" t="s">
        <v>877</v>
      </c>
      <c r="B231" t="s">
        <v>229</v>
      </c>
      <c r="C231" s="3" t="str">
        <f t="shared" si="45"/>
        <v>lodge_bar_7</v>
      </c>
      <c r="D231" s="4" t="str">
        <f t="shared" si="49"/>
        <v/>
      </c>
      <c r="E231" s="4" t="str">
        <f t="shared" si="50"/>
        <v/>
      </c>
      <c r="F231" s="4" t="str">
        <f t="shared" si="46"/>
        <v/>
      </c>
      <c r="G231" s="4" t="str">
        <f t="shared" si="51"/>
        <v/>
      </c>
      <c r="H231" s="4" t="str">
        <f t="shared" si="52"/>
        <v xml:space="preserve">$lodge_bar_7_1_self_self + $lodge_bar_7_2_self_self + $lodge_bar_7_3_self_self + $lodge_bar_7_4_self_self + $lodge_bar_7_5_self_self + </v>
      </c>
      <c r="I231" s="4" t="str">
        <f t="shared" si="53"/>
        <v/>
      </c>
      <c r="J231" s="4" t="str">
        <f t="shared" si="54"/>
        <v/>
      </c>
      <c r="K231" t="str">
        <f t="shared" si="55"/>
        <v/>
      </c>
      <c r="L231" t="str">
        <f t="shared" si="47"/>
        <v/>
      </c>
      <c r="M231" t="str">
        <f t="shared" si="56"/>
        <v/>
      </c>
      <c r="N231" t="str">
        <f t="shared" si="48"/>
        <v/>
      </c>
      <c r="O231" t="str">
        <f t="shared" si="57"/>
        <v/>
      </c>
      <c r="P231" t="str">
        <f t="shared" si="58"/>
        <v>$scope.lodge_bar_7_6_average = ((data.lodge_bar_7_6_self_assessor_1 + data.lodge_bar_7_6_self_assessor_2 + data.lodge_bar_7_6_self_assessor_3)/3);</v>
      </c>
      <c r="Q231" t="str">
        <f t="shared" si="59"/>
        <v/>
      </c>
    </row>
    <row r="232" spans="1:17" x14ac:dyDescent="0.25">
      <c r="A232" t="s">
        <v>877</v>
      </c>
      <c r="B232" t="s">
        <v>230</v>
      </c>
      <c r="C232" s="3" t="str">
        <f t="shared" si="45"/>
        <v>lodge_bar_7</v>
      </c>
      <c r="D232" s="4" t="str">
        <f t="shared" si="49"/>
        <v/>
      </c>
      <c r="E232" s="4" t="str">
        <f t="shared" si="50"/>
        <v/>
      </c>
      <c r="F232" s="4" t="str">
        <f t="shared" si="46"/>
        <v/>
      </c>
      <c r="G232" s="4" t="str">
        <f t="shared" si="51"/>
        <v/>
      </c>
      <c r="H232" s="4" t="str">
        <f t="shared" si="52"/>
        <v xml:space="preserve">$lodge_bar_7_1_self_self + $lodge_bar_7_2_self_self + $lodge_bar_7_3_self_self + $lodge_bar_7_4_self_self + $lodge_bar_7_5_self_self + </v>
      </c>
      <c r="I232" s="4" t="str">
        <f t="shared" si="53"/>
        <v/>
      </c>
      <c r="J232" s="4" t="str">
        <f t="shared" si="54"/>
        <v>$output['lodge_bar_7_6_self_self'] = $lodge_bar_7_6_self_self;</v>
      </c>
      <c r="K232" t="str">
        <f t="shared" si="55"/>
        <v/>
      </c>
      <c r="L232" t="str">
        <f t="shared" si="47"/>
        <v/>
      </c>
      <c r="M232" t="str">
        <f t="shared" si="56"/>
        <v>$scope.lodge_bar_7_6_self_self = data.lodge_bar_7_6_self_self;</v>
      </c>
      <c r="N232" t="str">
        <f t="shared" si="48"/>
        <v>$scope.lodge_bar_7_6_average = ((data.lodge_bar_7_6_self_assessor_1 + data.lodge_bar_7_6_self_assessor_2 + data.lodge_bar_7_6_self_assessor_3)/3);</v>
      </c>
      <c r="O232" t="str">
        <f t="shared" si="57"/>
        <v/>
      </c>
      <c r="P232" t="str">
        <f t="shared" si="58"/>
        <v/>
      </c>
      <c r="Q232" t="str">
        <f t="shared" si="59"/>
        <v>$scope.lodge_bar_7_6_self_assessor_1_not_reconciled = false;NNN$scope.lodge_bar_7_6_self_assessor_2_not_reconciled = false;NNN$scope.lodge_bar_7_6_self_assessor_3_not_reconciled = false;NNNif (Math.abs($scope.lodge_bar_7_6_self_assessor_1 - $scope.lodge_bar_7_6_self_assessor_2) &gt; reconciliation_line){ $scope.lodge_bar_7_6_self_assessor_1_not_reconciled = true; $scope.lodge_bar_7_6_self_assessor_2_not_reconciled = true; $scope.location_not_reconciled = true; }NNNif (Math.abs($scope.lodge_bar_7_6_self_assessor_1 - $scope.lodge_bar_7_6_self_assessor_3) &gt; reconciliation_line){ $scope.lodge_bar_7_6_self_assessor_1_not_reconciled = true; $scope.lodge_bar_7_6_self_assessor_3_not_reconciled = true; $scope.location_not_reconciled = true; }NNNif (Math.abs($scope.lodge_bar_7_6_self_assessor_2 - $scope.lodge_bar_7_6_self_assessor_3) &gt; reconciliation_line){ $scope.lodge_bar_7_6_self_assessor_2_not_reconciled = true; $scope.lodge_bar_7_6_self_assessor_3_not_reconciled = true; $scope.location_not_reconciled = true; }NNN</v>
      </c>
    </row>
    <row r="233" spans="1:17" x14ac:dyDescent="0.25">
      <c r="A233" t="s">
        <v>877</v>
      </c>
      <c r="B233" t="s">
        <v>231</v>
      </c>
      <c r="C233" s="3" t="str">
        <f t="shared" si="45"/>
        <v>lodge_bar_7</v>
      </c>
      <c r="D233" s="4" t="str">
        <f t="shared" si="49"/>
        <v/>
      </c>
      <c r="E233" s="4" t="str">
        <f t="shared" si="50"/>
        <v>lodge_bar_7_6</v>
      </c>
      <c r="F233" s="4" t="str">
        <f t="shared" si="46"/>
        <v>$lodge_bar_7_6_self_self</v>
      </c>
      <c r="G233" s="4" t="str">
        <f t="shared" si="51"/>
        <v>$output['lodge_bar_7_6_self_self'] = $lodge_bar_7_6_self_self;</v>
      </c>
      <c r="H233" s="4" t="str">
        <f t="shared" si="52"/>
        <v xml:space="preserve">$lodge_bar_7_1_self_self + $lodge_bar_7_2_self_self + $lodge_bar_7_3_self_self + $lodge_bar_7_4_self_self + $lodge_bar_7_5_self_self + $lodge_bar_7_6_self_self + </v>
      </c>
      <c r="I233" s="4" t="str">
        <f t="shared" si="53"/>
        <v/>
      </c>
      <c r="J233" s="4" t="str">
        <f t="shared" si="54"/>
        <v/>
      </c>
      <c r="K233" t="str">
        <f t="shared" si="55"/>
        <v>$scope.lodge_bar_7_6_self_self = data.lodge_bar_7_6_self_self;</v>
      </c>
      <c r="L233" t="str">
        <f t="shared" si="47"/>
        <v/>
      </c>
      <c r="M233" t="str">
        <f t="shared" si="56"/>
        <v/>
      </c>
      <c r="N233" t="str">
        <f t="shared" si="48"/>
        <v/>
      </c>
      <c r="O233" t="str">
        <f t="shared" si="57"/>
        <v/>
      </c>
      <c r="P233" t="str">
        <f t="shared" si="58"/>
        <v/>
      </c>
      <c r="Q233" t="str">
        <f t="shared" si="59"/>
        <v/>
      </c>
    </row>
    <row r="234" spans="1:17" x14ac:dyDescent="0.25">
      <c r="A234" t="s">
        <v>878</v>
      </c>
      <c r="B234" t="s">
        <v>232</v>
      </c>
      <c r="C234" s="3" t="str">
        <f t="shared" si="45"/>
        <v>lodge_bar_7</v>
      </c>
      <c r="D234" s="4" t="str">
        <f t="shared" si="49"/>
        <v/>
      </c>
      <c r="E234" s="4" t="str">
        <f t="shared" si="50"/>
        <v/>
      </c>
      <c r="F234" s="4" t="str">
        <f t="shared" si="46"/>
        <v/>
      </c>
      <c r="G234" s="4" t="str">
        <f t="shared" si="51"/>
        <v/>
      </c>
      <c r="H234" s="4" t="str">
        <f t="shared" si="52"/>
        <v xml:space="preserve">$lodge_bar_7_1_self_self + $lodge_bar_7_2_self_self + $lodge_bar_7_3_self_self + $lodge_bar_7_4_self_self + $lodge_bar_7_5_self_self + $lodge_bar_7_6_self_self + </v>
      </c>
      <c r="I234" s="4" t="str">
        <f t="shared" si="53"/>
        <v/>
      </c>
      <c r="J234" s="4" t="str">
        <f t="shared" si="54"/>
        <v/>
      </c>
      <c r="K234" t="str">
        <f t="shared" si="55"/>
        <v/>
      </c>
      <c r="L234" t="str">
        <f t="shared" si="47"/>
        <v/>
      </c>
      <c r="M234" t="str">
        <f t="shared" si="56"/>
        <v/>
      </c>
      <c r="N234" t="str">
        <f t="shared" si="48"/>
        <v/>
      </c>
      <c r="O234" t="str">
        <f t="shared" si="57"/>
        <v/>
      </c>
      <c r="P234" t="str">
        <f t="shared" si="58"/>
        <v>$scope.lodge_bar_7_7_average = ((data.lodge_bar_7_7_self_assessor_1 + data.lodge_bar_7_7_self_assessor_2 + data.lodge_bar_7_7_self_assessor_3)/3);</v>
      </c>
      <c r="Q234" t="str">
        <f t="shared" si="59"/>
        <v/>
      </c>
    </row>
    <row r="235" spans="1:17" x14ac:dyDescent="0.25">
      <c r="A235" t="s">
        <v>878</v>
      </c>
      <c r="B235" t="s">
        <v>233</v>
      </c>
      <c r="C235" s="3" t="str">
        <f t="shared" si="45"/>
        <v>lodge_bar_7</v>
      </c>
      <c r="D235" s="4" t="str">
        <f t="shared" si="49"/>
        <v/>
      </c>
      <c r="E235" s="4" t="str">
        <f t="shared" si="50"/>
        <v/>
      </c>
      <c r="F235" s="4" t="str">
        <f t="shared" si="46"/>
        <v/>
      </c>
      <c r="G235" s="4" t="str">
        <f t="shared" si="51"/>
        <v/>
      </c>
      <c r="H235" s="4" t="str">
        <f t="shared" si="52"/>
        <v xml:space="preserve">$lodge_bar_7_1_self_self + $lodge_bar_7_2_self_self + $lodge_bar_7_3_self_self + $lodge_bar_7_4_self_self + $lodge_bar_7_5_self_self + $lodge_bar_7_6_self_self + </v>
      </c>
      <c r="I235" s="4" t="str">
        <f t="shared" si="53"/>
        <v/>
      </c>
      <c r="J235" s="4" t="str">
        <f t="shared" si="54"/>
        <v>$output['lodge_bar_7_7_self_self'] = $lodge_bar_7_7_self_self;</v>
      </c>
      <c r="K235" t="str">
        <f t="shared" si="55"/>
        <v/>
      </c>
      <c r="L235" t="str">
        <f t="shared" si="47"/>
        <v/>
      </c>
      <c r="M235" t="str">
        <f t="shared" si="56"/>
        <v>$scope.lodge_bar_7_7_self_self = data.lodge_bar_7_7_self_self;</v>
      </c>
      <c r="N235" t="str">
        <f t="shared" si="48"/>
        <v>$scope.lodge_bar_7_7_average = ((data.lodge_bar_7_7_self_assessor_1 + data.lodge_bar_7_7_self_assessor_2 + data.lodge_bar_7_7_self_assessor_3)/3);</v>
      </c>
      <c r="O235" t="str">
        <f t="shared" si="57"/>
        <v/>
      </c>
      <c r="P235" t="str">
        <f t="shared" si="58"/>
        <v>$scope.lodge_kitchen_8_1_average = ((data.lodge_kitchen_8_1_self_assessor_1 + data.lodge_kitchen_8_1_self_assessor_2 + data.lodge_kitchen_8_1_self_assessor_3)/3);</v>
      </c>
      <c r="Q235" t="str">
        <f t="shared" si="59"/>
        <v>$scope.lodge_bar_7_7_self_assessor_1_not_reconciled = false;NNN$scope.lodge_bar_7_7_self_assessor_2_not_reconciled = false;NNN$scope.lodge_bar_7_7_self_assessor_3_not_reconciled = false;NNNif (Math.abs($scope.lodge_bar_7_7_self_assessor_1 - $scope.lodge_bar_7_7_self_assessor_2) &gt; reconciliation_line){ $scope.lodge_bar_7_7_self_assessor_1_not_reconciled = true; $scope.lodge_bar_7_7_self_assessor_2_not_reconciled = true; $scope.location_not_reconciled = true; }NNNif (Math.abs($scope.lodge_bar_7_7_self_assessor_1 - $scope.lodge_bar_7_7_self_assessor_3) &gt; reconciliation_line){ $scope.lodge_bar_7_7_self_assessor_1_not_reconciled = true; $scope.lodge_bar_7_7_self_assessor_3_not_reconciled = true; $scope.location_not_reconciled = true; }NNNif (Math.abs($scope.lodge_bar_7_7_self_assessor_2 - $scope.lodge_bar_7_7_self_assessor_3) &gt; reconciliation_line){ $scope.lodge_bar_7_7_self_assessor_2_not_reconciled = true; $scope.lodge_bar_7_7_self_assessor_3_not_reconciled = true; $scope.location_not_reconciled = true; }NNN</v>
      </c>
    </row>
    <row r="236" spans="1:17" x14ac:dyDescent="0.25">
      <c r="A236" t="s">
        <v>878</v>
      </c>
      <c r="B236" t="s">
        <v>234</v>
      </c>
      <c r="C236" s="3" t="str">
        <f t="shared" si="45"/>
        <v>lodge_bar_7</v>
      </c>
      <c r="D236" s="4" t="str">
        <f t="shared" si="49"/>
        <v>lodge_bar_7</v>
      </c>
      <c r="E236" s="4" t="str">
        <f t="shared" si="50"/>
        <v>lodge_bar_7_7</v>
      </c>
      <c r="F236" s="4" t="str">
        <f t="shared" si="46"/>
        <v>$lodge_bar_7_7_self_self</v>
      </c>
      <c r="G236" s="4" t="str">
        <f t="shared" si="51"/>
        <v>$output['lodge_bar_7_7_self_self'] = $lodge_bar_7_7_self_self;</v>
      </c>
      <c r="H236" s="4" t="str">
        <f t="shared" si="52"/>
        <v xml:space="preserve">$lodge_bar_7_1_self_self + $lodge_bar_7_2_self_self + $lodge_bar_7_3_self_self + $lodge_bar_7_4_self_self + $lodge_bar_7_5_self_self + $lodge_bar_7_6_self_self + $lodge_bar_7_7_self_self + </v>
      </c>
      <c r="I236" s="4" t="str">
        <f t="shared" si="53"/>
        <v>$output['lodge_bar_7_0_self_self'] = $lodge_bar_7_1_self_self + $lodge_bar_7_2_self_self + $lodge_bar_7_3_self_self + $lodge_bar_7_4_self_self + $lodge_bar_7_5_self_self + $lodge_bar_7_6_self_self + $lodge_bar_7_7_self_self;</v>
      </c>
      <c r="J236" s="4" t="str">
        <f t="shared" si="54"/>
        <v>$output['lodge_bar_7_0_self_self'] = $lodge_bar_7_1_self_self + $lodge_bar_7_2_self_self + $lodge_bar_7_3_self_self + $lodge_bar_7_4_self_self + $lodge_bar_7_5_self_self + $lodge_bar_7_6_self_self + $lodge_bar_7_7_self_self;</v>
      </c>
      <c r="K236" t="str">
        <f t="shared" si="55"/>
        <v>$scope.lodge_bar_7_7_self_self = data.lodge_bar_7_7_self_self;</v>
      </c>
      <c r="L236" t="str">
        <f t="shared" si="47"/>
        <v>$scope.lodge_bar_7_0_self_self = data.lodge_bar_7_0_self_self;</v>
      </c>
      <c r="M236" t="str">
        <f t="shared" si="56"/>
        <v>$scope.lodge_bar_7_0_self_self = data.lodge_bar_7_0_self_self;</v>
      </c>
      <c r="N236" t="str">
        <f t="shared" si="48"/>
        <v>$scope.lodge_kitchen_8_1_average = ((data.lodge_kitchen_8_1_self_assessor_1 + data.lodge_kitchen_8_1_self_assessor_2 + data.lodge_kitchen_8_1_self_assessor_3)/3);</v>
      </c>
      <c r="O236" t="str">
        <f t="shared" si="57"/>
        <v>$scope.lodge_bar_7_0_average = ((data.lodge_bar_7_0_self_assessor_1 + data.lodge_bar_7_0_self_assessor_2 + data.lodge_bar_7_0_self_assessor_3)/3);</v>
      </c>
      <c r="P236" t="str">
        <f t="shared" si="58"/>
        <v>$scope.lodge_bar_7_0_average = ((data.lodge_bar_7_0_self_assessor_1 + data.lodge_bar_7_0_self_assessor_2 + data.lodge_bar_7_0_self_assessor_3)/3);</v>
      </c>
      <c r="Q236" t="str">
        <f t="shared" si="59"/>
        <v>$scope.lodge_kitchen_8_1_self_assessor_1_not_reconciled = false;NNN$scope.lodge_kitchen_8_1_self_assessor_2_not_reconciled = false;NNN$scope.lodge_kitchen_8_1_self_assessor_3_not_reconciled = false;NNNif (Math.abs($scope.lodge_kitchen_8_1_self_assessor_1 - $scope.lodge_kitchen_8_1_self_assessor_2) &gt; reconciliation_line){ $scope.lodge_kitchen_8_1_self_assessor_1_not_reconciled = true; $scope.lodge_kitchen_8_1_self_assessor_2_not_reconciled = true; $scope.location_not_reconciled = true; }NNNif (Math.abs($scope.lodge_kitchen_8_1_self_assessor_1 - $scope.lodge_kitchen_8_1_self_assessor_3) &gt; reconciliation_line){ $scope.lodge_kitchen_8_1_self_assessor_1_not_reconciled = true; $scope.lodge_kitchen_8_1_self_assessor_3_not_reconciled = true; $scope.location_not_reconciled = true; }NNNif (Math.abs($scope.lodge_kitchen_8_1_self_assessor_2 - $scope.lodge_kitchen_8_1_self_assessor_3) &gt; reconciliation_line){ $scope.lodge_kitchen_8_1_self_assessor_2_not_reconciled = true; $scope.lodge_kitchen_8_1_self_assessor_3_not_reconciled = true; $scope.location_not_reconciled = true; }NNN</v>
      </c>
    </row>
    <row r="237" spans="1:17" x14ac:dyDescent="0.25">
      <c r="A237" t="s">
        <v>879</v>
      </c>
      <c r="B237" t="s">
        <v>235</v>
      </c>
      <c r="C237" s="3" t="str">
        <f t="shared" si="45"/>
        <v>lodge_kitchen_8</v>
      </c>
      <c r="D237" s="4" t="str">
        <f t="shared" si="49"/>
        <v/>
      </c>
      <c r="E237" s="4" t="str">
        <f t="shared" si="50"/>
        <v>lodge_kitchen_8_1</v>
      </c>
      <c r="F237" s="4" t="str">
        <f t="shared" si="46"/>
        <v>$lodge_kitchen_8_1_self_self</v>
      </c>
      <c r="G237" s="4" t="str">
        <f t="shared" si="51"/>
        <v>$output['lodge_kitchen_8_1_self_self'] = $lodge_kitchen_8_1_self_self;</v>
      </c>
      <c r="H237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</v>
      </c>
      <c r="I237" s="4" t="str">
        <f t="shared" si="53"/>
        <v/>
      </c>
      <c r="J237" s="4" t="str">
        <f t="shared" si="54"/>
        <v>$output['lodge_kitchen_8_1_self_self'] = $lodge_kitchen_8_1_self_self;</v>
      </c>
      <c r="K237" t="str">
        <f t="shared" si="55"/>
        <v>$scope.lodge_kitchen_8_1_self_self = data.lodge_kitchen_8_1_self_self;</v>
      </c>
      <c r="L237" t="str">
        <f t="shared" si="47"/>
        <v/>
      </c>
      <c r="M237" t="str">
        <f t="shared" si="56"/>
        <v>$scope.lodge_kitchen_8_1_self_self = data.lodge_kitchen_8_1_self_self;</v>
      </c>
      <c r="N237" t="str">
        <f t="shared" si="48"/>
        <v/>
      </c>
      <c r="O237" t="str">
        <f t="shared" si="57"/>
        <v/>
      </c>
      <c r="P237" t="str">
        <f t="shared" si="58"/>
        <v/>
      </c>
      <c r="Q237" t="str">
        <f t="shared" si="59"/>
        <v/>
      </c>
    </row>
    <row r="238" spans="1:17" x14ac:dyDescent="0.25">
      <c r="A238" t="s">
        <v>880</v>
      </c>
      <c r="B238" t="s">
        <v>236</v>
      </c>
      <c r="C238" s="3" t="str">
        <f t="shared" si="45"/>
        <v>lodge_kitchen_8</v>
      </c>
      <c r="D238" s="4" t="str">
        <f t="shared" si="49"/>
        <v/>
      </c>
      <c r="E238" s="4" t="str">
        <f t="shared" si="50"/>
        <v/>
      </c>
      <c r="F238" s="4" t="str">
        <f t="shared" si="46"/>
        <v/>
      </c>
      <c r="G238" s="4" t="str">
        <f t="shared" si="51"/>
        <v/>
      </c>
      <c r="H238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</v>
      </c>
      <c r="I238" s="4" t="str">
        <f t="shared" si="53"/>
        <v/>
      </c>
      <c r="J238" s="4" t="str">
        <f t="shared" si="54"/>
        <v/>
      </c>
      <c r="K238" t="str">
        <f t="shared" si="55"/>
        <v/>
      </c>
      <c r="L238" t="str">
        <f t="shared" si="47"/>
        <v/>
      </c>
      <c r="M238" t="str">
        <f t="shared" si="56"/>
        <v/>
      </c>
      <c r="N238" t="str">
        <f t="shared" si="48"/>
        <v/>
      </c>
      <c r="O238" t="str">
        <f t="shared" si="57"/>
        <v/>
      </c>
      <c r="P238" t="str">
        <f t="shared" si="58"/>
        <v>$scope.lodge_kitchen_8_2_average = ((data.lodge_kitchen_8_2_self_assessor_1 + data.lodge_kitchen_8_2_self_assessor_2 + data.lodge_kitchen_8_2_self_assessor_3)/3);</v>
      </c>
      <c r="Q238" t="str">
        <f t="shared" si="59"/>
        <v/>
      </c>
    </row>
    <row r="239" spans="1:17" x14ac:dyDescent="0.25">
      <c r="A239" t="s">
        <v>880</v>
      </c>
      <c r="B239" t="s">
        <v>237</v>
      </c>
      <c r="C239" s="3" t="str">
        <f t="shared" si="45"/>
        <v>lodge_kitchen_8</v>
      </c>
      <c r="D239" s="4" t="str">
        <f t="shared" si="49"/>
        <v/>
      </c>
      <c r="E239" s="4" t="str">
        <f t="shared" si="50"/>
        <v/>
      </c>
      <c r="F239" s="4" t="str">
        <f t="shared" si="46"/>
        <v/>
      </c>
      <c r="G239" s="4" t="str">
        <f t="shared" si="51"/>
        <v/>
      </c>
      <c r="H239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</v>
      </c>
      <c r="I239" s="4" t="str">
        <f t="shared" si="53"/>
        <v/>
      </c>
      <c r="J239" s="4" t="str">
        <f t="shared" si="54"/>
        <v>$output['lodge_kitchen_8_2_self_self'] = $lodge_kitchen_8_2_self_self;</v>
      </c>
      <c r="K239" t="str">
        <f t="shared" si="55"/>
        <v/>
      </c>
      <c r="L239" t="str">
        <f t="shared" si="47"/>
        <v/>
      </c>
      <c r="M239" t="str">
        <f t="shared" si="56"/>
        <v>$scope.lodge_kitchen_8_2_self_self = data.lodge_kitchen_8_2_self_self;</v>
      </c>
      <c r="N239" t="str">
        <f t="shared" si="48"/>
        <v>$scope.lodge_kitchen_8_2_average = ((data.lodge_kitchen_8_2_self_assessor_1 + data.lodge_kitchen_8_2_self_assessor_2 + data.lodge_kitchen_8_2_self_assessor_3)/3);</v>
      </c>
      <c r="O239" t="str">
        <f t="shared" si="57"/>
        <v/>
      </c>
      <c r="P239" t="str">
        <f t="shared" si="58"/>
        <v/>
      </c>
      <c r="Q239" t="str">
        <f t="shared" si="59"/>
        <v>$scope.lodge_kitchen_8_2_self_assessor_1_not_reconciled = false;NNN$scope.lodge_kitchen_8_2_self_assessor_2_not_reconciled = false;NNN$scope.lodge_kitchen_8_2_self_assessor_3_not_reconciled = false;NNNif (Math.abs($scope.lodge_kitchen_8_2_self_assessor_1 - $scope.lodge_kitchen_8_2_self_assessor_2) &gt; reconciliation_line){ $scope.lodge_kitchen_8_2_self_assessor_1_not_reconciled = true; $scope.lodge_kitchen_8_2_self_assessor_2_not_reconciled = true; $scope.location_not_reconciled = true; }NNNif (Math.abs($scope.lodge_kitchen_8_2_self_assessor_1 - $scope.lodge_kitchen_8_2_self_assessor_3) &gt; reconciliation_line){ $scope.lodge_kitchen_8_2_self_assessor_1_not_reconciled = true; $scope.lodge_kitchen_8_2_self_assessor_3_not_reconciled = true; $scope.location_not_reconciled = true; }NNNif (Math.abs($scope.lodge_kitchen_8_2_self_assessor_2 - $scope.lodge_kitchen_8_2_self_assessor_3) &gt; reconciliation_line){ $scope.lodge_kitchen_8_2_self_assessor_2_not_reconciled = true; $scope.lodge_kitchen_8_2_self_assessor_3_not_reconciled = true; $scope.location_not_reconciled = true; }NNN</v>
      </c>
    </row>
    <row r="240" spans="1:17" x14ac:dyDescent="0.25">
      <c r="A240" t="s">
        <v>880</v>
      </c>
      <c r="B240" t="s">
        <v>238</v>
      </c>
      <c r="C240" s="3" t="str">
        <f t="shared" si="45"/>
        <v>lodge_kitchen_8</v>
      </c>
      <c r="D240" s="4" t="str">
        <f t="shared" si="49"/>
        <v/>
      </c>
      <c r="E240" s="4" t="str">
        <f t="shared" si="50"/>
        <v>lodge_kitchen_8_2</v>
      </c>
      <c r="F240" s="4" t="str">
        <f t="shared" si="46"/>
        <v>$lodge_kitchen_8_2_self_self</v>
      </c>
      <c r="G240" s="4" t="str">
        <f t="shared" si="51"/>
        <v>$output['lodge_kitchen_8_2_self_self'] = $lodge_kitchen_8_2_self_self;</v>
      </c>
      <c r="H240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</v>
      </c>
      <c r="I240" s="4" t="str">
        <f t="shared" si="53"/>
        <v/>
      </c>
      <c r="J240" s="4" t="str">
        <f t="shared" si="54"/>
        <v/>
      </c>
      <c r="K240" t="str">
        <f t="shared" si="55"/>
        <v>$scope.lodge_kitchen_8_2_self_self = data.lodge_kitchen_8_2_self_self;</v>
      </c>
      <c r="L240" t="str">
        <f t="shared" si="47"/>
        <v/>
      </c>
      <c r="M240" t="str">
        <f t="shared" si="56"/>
        <v/>
      </c>
      <c r="N240" t="str">
        <f t="shared" si="48"/>
        <v/>
      </c>
      <c r="O240" t="str">
        <f t="shared" si="57"/>
        <v/>
      </c>
      <c r="P240" t="str">
        <f t="shared" si="58"/>
        <v/>
      </c>
      <c r="Q240" t="str">
        <f t="shared" si="59"/>
        <v/>
      </c>
    </row>
    <row r="241" spans="1:17" x14ac:dyDescent="0.25">
      <c r="A241" t="s">
        <v>881</v>
      </c>
      <c r="B241" t="s">
        <v>239</v>
      </c>
      <c r="C241" s="3" t="str">
        <f t="shared" si="45"/>
        <v>lodge_kitchen_8</v>
      </c>
      <c r="D241" s="4" t="str">
        <f t="shared" si="49"/>
        <v/>
      </c>
      <c r="E241" s="4" t="str">
        <f t="shared" si="50"/>
        <v/>
      </c>
      <c r="F241" s="4" t="str">
        <f t="shared" si="46"/>
        <v/>
      </c>
      <c r="G241" s="4" t="str">
        <f t="shared" si="51"/>
        <v/>
      </c>
      <c r="H241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</v>
      </c>
      <c r="I241" s="4" t="str">
        <f t="shared" si="53"/>
        <v/>
      </c>
      <c r="J241" s="4" t="str">
        <f t="shared" si="54"/>
        <v/>
      </c>
      <c r="K241" t="str">
        <f t="shared" si="55"/>
        <v/>
      </c>
      <c r="L241" t="str">
        <f t="shared" si="47"/>
        <v/>
      </c>
      <c r="M241" t="str">
        <f t="shared" si="56"/>
        <v/>
      </c>
      <c r="N241" t="str">
        <f t="shared" si="48"/>
        <v/>
      </c>
      <c r="O241" t="str">
        <f t="shared" si="57"/>
        <v/>
      </c>
      <c r="P241" t="str">
        <f t="shared" si="58"/>
        <v>$scope.lodge_kitchen_8_3_average = ((data.lodge_kitchen_8_3_self_assessor_1 + data.lodge_kitchen_8_3_self_assessor_2 + data.lodge_kitchen_8_3_self_assessor_3)/3);</v>
      </c>
      <c r="Q241" t="str">
        <f t="shared" si="59"/>
        <v/>
      </c>
    </row>
    <row r="242" spans="1:17" x14ac:dyDescent="0.25">
      <c r="A242" t="s">
        <v>881</v>
      </c>
      <c r="B242" t="s">
        <v>240</v>
      </c>
      <c r="C242" s="3" t="str">
        <f t="shared" si="45"/>
        <v>lodge_kitchen_8</v>
      </c>
      <c r="D242" s="4" t="str">
        <f t="shared" si="49"/>
        <v/>
      </c>
      <c r="E242" s="4" t="str">
        <f t="shared" si="50"/>
        <v/>
      </c>
      <c r="F242" s="4" t="str">
        <f t="shared" si="46"/>
        <v/>
      </c>
      <c r="G242" s="4" t="str">
        <f t="shared" si="51"/>
        <v/>
      </c>
      <c r="H242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</v>
      </c>
      <c r="I242" s="4" t="str">
        <f t="shared" si="53"/>
        <v/>
      </c>
      <c r="J242" s="4" t="str">
        <f t="shared" si="54"/>
        <v>$output['lodge_kitchen_8_3_self_self'] = $lodge_kitchen_8_3_self_self;</v>
      </c>
      <c r="K242" t="str">
        <f t="shared" si="55"/>
        <v/>
      </c>
      <c r="L242" t="str">
        <f t="shared" si="47"/>
        <v/>
      </c>
      <c r="M242" t="str">
        <f t="shared" si="56"/>
        <v>$scope.lodge_kitchen_8_3_self_self = data.lodge_kitchen_8_3_self_self;</v>
      </c>
      <c r="N242" t="str">
        <f t="shared" si="48"/>
        <v>$scope.lodge_kitchen_8_3_average = ((data.lodge_kitchen_8_3_self_assessor_1 + data.lodge_kitchen_8_3_self_assessor_2 + data.lodge_kitchen_8_3_self_assessor_3)/3);</v>
      </c>
      <c r="O242" t="str">
        <f t="shared" si="57"/>
        <v/>
      </c>
      <c r="P242" t="str">
        <f t="shared" si="58"/>
        <v/>
      </c>
      <c r="Q242" t="str">
        <f t="shared" si="59"/>
        <v>$scope.lodge_kitchen_8_3_self_assessor_1_not_reconciled = false;NNN$scope.lodge_kitchen_8_3_self_assessor_2_not_reconciled = false;NNN$scope.lodge_kitchen_8_3_self_assessor_3_not_reconciled = false;NNNif (Math.abs($scope.lodge_kitchen_8_3_self_assessor_1 - $scope.lodge_kitchen_8_3_self_assessor_2) &gt; reconciliation_line){ $scope.lodge_kitchen_8_3_self_assessor_1_not_reconciled = true; $scope.lodge_kitchen_8_3_self_assessor_2_not_reconciled = true; $scope.location_not_reconciled = true; }NNNif (Math.abs($scope.lodge_kitchen_8_3_self_assessor_1 - $scope.lodge_kitchen_8_3_self_assessor_3) &gt; reconciliation_line){ $scope.lodge_kitchen_8_3_self_assessor_1_not_reconciled = true; $scope.lodge_kitchen_8_3_self_assessor_3_not_reconciled = true; $scope.location_not_reconciled = true; }NNNif (Math.abs($scope.lodge_kitchen_8_3_self_assessor_2 - $scope.lodge_kitchen_8_3_self_assessor_3) &gt; reconciliation_line){ $scope.lodge_kitchen_8_3_self_assessor_2_not_reconciled = true; $scope.lodge_kitchen_8_3_self_assessor_3_not_reconciled = true; $scope.location_not_reconciled = true; }NNN</v>
      </c>
    </row>
    <row r="243" spans="1:17" x14ac:dyDescent="0.25">
      <c r="A243" t="s">
        <v>881</v>
      </c>
      <c r="B243" t="s">
        <v>241</v>
      </c>
      <c r="C243" s="3" t="str">
        <f t="shared" si="45"/>
        <v>lodge_kitchen_8</v>
      </c>
      <c r="D243" s="4" t="str">
        <f t="shared" si="49"/>
        <v/>
      </c>
      <c r="E243" s="4" t="str">
        <f t="shared" si="50"/>
        <v>lodge_kitchen_8_3</v>
      </c>
      <c r="F243" s="4" t="str">
        <f t="shared" si="46"/>
        <v>$lodge_kitchen_8_3_self_self</v>
      </c>
      <c r="G243" s="4" t="str">
        <f t="shared" si="51"/>
        <v>$output['lodge_kitchen_8_3_self_self'] = $lodge_kitchen_8_3_self_self;</v>
      </c>
      <c r="H243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</v>
      </c>
      <c r="I243" s="4" t="str">
        <f t="shared" si="53"/>
        <v/>
      </c>
      <c r="J243" s="4" t="str">
        <f t="shared" si="54"/>
        <v/>
      </c>
      <c r="K243" t="str">
        <f t="shared" si="55"/>
        <v>$scope.lodge_kitchen_8_3_self_self = data.lodge_kitchen_8_3_self_self;</v>
      </c>
      <c r="L243" t="str">
        <f t="shared" si="47"/>
        <v/>
      </c>
      <c r="M243" t="str">
        <f t="shared" si="56"/>
        <v/>
      </c>
      <c r="N243" t="str">
        <f t="shared" si="48"/>
        <v/>
      </c>
      <c r="O243" t="str">
        <f t="shared" si="57"/>
        <v/>
      </c>
      <c r="P243" t="str">
        <f t="shared" si="58"/>
        <v/>
      </c>
      <c r="Q243" t="str">
        <f t="shared" si="59"/>
        <v/>
      </c>
    </row>
    <row r="244" spans="1:17" x14ac:dyDescent="0.25">
      <c r="A244" t="s">
        <v>882</v>
      </c>
      <c r="B244" t="s">
        <v>242</v>
      </c>
      <c r="C244" s="3" t="str">
        <f t="shared" si="45"/>
        <v>lodge_kitchen_8</v>
      </c>
      <c r="D244" s="4" t="str">
        <f t="shared" si="49"/>
        <v/>
      </c>
      <c r="E244" s="4" t="str">
        <f t="shared" si="50"/>
        <v/>
      </c>
      <c r="F244" s="4" t="str">
        <f t="shared" si="46"/>
        <v/>
      </c>
      <c r="G244" s="4" t="str">
        <f t="shared" si="51"/>
        <v/>
      </c>
      <c r="H244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</v>
      </c>
      <c r="I244" s="4" t="str">
        <f t="shared" si="53"/>
        <v/>
      </c>
      <c r="J244" s="4" t="str">
        <f t="shared" si="54"/>
        <v/>
      </c>
      <c r="K244" t="str">
        <f t="shared" si="55"/>
        <v/>
      </c>
      <c r="L244" t="str">
        <f t="shared" si="47"/>
        <v/>
      </c>
      <c r="M244" t="str">
        <f t="shared" si="56"/>
        <v/>
      </c>
      <c r="N244" t="str">
        <f t="shared" si="48"/>
        <v/>
      </c>
      <c r="O244" t="str">
        <f t="shared" si="57"/>
        <v/>
      </c>
      <c r="P244" t="str">
        <f t="shared" si="58"/>
        <v/>
      </c>
      <c r="Q244" t="str">
        <f t="shared" si="59"/>
        <v/>
      </c>
    </row>
    <row r="245" spans="1:17" x14ac:dyDescent="0.25">
      <c r="A245" t="s">
        <v>882</v>
      </c>
      <c r="B245" t="s">
        <v>243</v>
      </c>
      <c r="C245" s="3" t="str">
        <f t="shared" si="45"/>
        <v>lodge_kitchen_8</v>
      </c>
      <c r="D245" s="4" t="str">
        <f t="shared" si="49"/>
        <v/>
      </c>
      <c r="E245" s="4" t="str">
        <f t="shared" si="50"/>
        <v/>
      </c>
      <c r="F245" s="4" t="str">
        <f t="shared" si="46"/>
        <v/>
      </c>
      <c r="G245" s="4" t="str">
        <f t="shared" si="51"/>
        <v/>
      </c>
      <c r="H245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</v>
      </c>
      <c r="I245" s="4" t="str">
        <f t="shared" si="53"/>
        <v/>
      </c>
      <c r="J245" s="4" t="str">
        <f t="shared" si="54"/>
        <v/>
      </c>
      <c r="K245" t="str">
        <f t="shared" si="55"/>
        <v/>
      </c>
      <c r="L245" t="str">
        <f t="shared" si="47"/>
        <v/>
      </c>
      <c r="M245" t="str">
        <f t="shared" si="56"/>
        <v/>
      </c>
      <c r="N245" t="str">
        <f t="shared" si="48"/>
        <v/>
      </c>
      <c r="O245" t="str">
        <f t="shared" si="57"/>
        <v/>
      </c>
      <c r="P245" t="str">
        <f t="shared" si="58"/>
        <v>$scope.lodge_kitchen_8_4_average = ((data.lodge_kitchen_8_4_self_assessor_1 + data.lodge_kitchen_8_4_self_assessor_2 + data.lodge_kitchen_8_4_self_assessor_3)/3);</v>
      </c>
      <c r="Q245" t="str">
        <f t="shared" si="59"/>
        <v/>
      </c>
    </row>
    <row r="246" spans="1:17" x14ac:dyDescent="0.25">
      <c r="A246" t="s">
        <v>882</v>
      </c>
      <c r="B246" t="s">
        <v>244</v>
      </c>
      <c r="C246" s="3" t="str">
        <f t="shared" si="45"/>
        <v>lodge_kitchen_8</v>
      </c>
      <c r="D246" s="4" t="str">
        <f t="shared" si="49"/>
        <v/>
      </c>
      <c r="E246" s="4" t="str">
        <f t="shared" si="50"/>
        <v/>
      </c>
      <c r="F246" s="4" t="str">
        <f t="shared" si="46"/>
        <v/>
      </c>
      <c r="G246" s="4" t="str">
        <f t="shared" si="51"/>
        <v/>
      </c>
      <c r="H246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</v>
      </c>
      <c r="I246" s="4" t="str">
        <f t="shared" si="53"/>
        <v/>
      </c>
      <c r="J246" s="4" t="str">
        <f t="shared" si="54"/>
        <v>$output['lodge_kitchen_8_4_self_self'] = $lodge_kitchen_8_4_self_self;</v>
      </c>
      <c r="K246" t="str">
        <f t="shared" si="55"/>
        <v/>
      </c>
      <c r="L246" t="str">
        <f t="shared" si="47"/>
        <v/>
      </c>
      <c r="M246" t="str">
        <f t="shared" si="56"/>
        <v>$scope.lodge_kitchen_8_4_self_self = data.lodge_kitchen_8_4_self_self;</v>
      </c>
      <c r="N246" t="str">
        <f t="shared" si="48"/>
        <v>$scope.lodge_kitchen_8_4_average = ((data.lodge_kitchen_8_4_self_assessor_1 + data.lodge_kitchen_8_4_self_assessor_2 + data.lodge_kitchen_8_4_self_assessor_3)/3);</v>
      </c>
      <c r="O246" t="str">
        <f t="shared" si="57"/>
        <v/>
      </c>
      <c r="P246" t="str">
        <f t="shared" si="58"/>
        <v/>
      </c>
      <c r="Q246" t="str">
        <f t="shared" si="59"/>
        <v>$scope.lodge_kitchen_8_4_self_assessor_1_not_reconciled = false;NNN$scope.lodge_kitchen_8_4_self_assessor_2_not_reconciled = false;NNN$scope.lodge_kitchen_8_4_self_assessor_3_not_reconciled = false;NNNif (Math.abs($scope.lodge_kitchen_8_4_self_assessor_1 - $scope.lodge_kitchen_8_4_self_assessor_2) &gt; reconciliation_line){ $scope.lodge_kitchen_8_4_self_assessor_1_not_reconciled = true; $scope.lodge_kitchen_8_4_self_assessor_2_not_reconciled = true; $scope.location_not_reconciled = true; }NNNif (Math.abs($scope.lodge_kitchen_8_4_self_assessor_1 - $scope.lodge_kitchen_8_4_self_assessor_3) &gt; reconciliation_line){ $scope.lodge_kitchen_8_4_self_assessor_1_not_reconciled = true; $scope.lodge_kitchen_8_4_self_assessor_3_not_reconciled = true; $scope.location_not_reconciled = true; }NNNif (Math.abs($scope.lodge_kitchen_8_4_self_assessor_2 - $scope.lodge_kitchen_8_4_self_assessor_3) &gt; reconciliation_line){ $scope.lodge_kitchen_8_4_self_assessor_2_not_reconciled = true; $scope.lodge_kitchen_8_4_self_assessor_3_not_reconciled = true; $scope.location_not_reconciled = true; }NNN</v>
      </c>
    </row>
    <row r="247" spans="1:17" x14ac:dyDescent="0.25">
      <c r="A247" t="s">
        <v>882</v>
      </c>
      <c r="B247" t="s">
        <v>245</v>
      </c>
      <c r="C247" s="3" t="str">
        <f t="shared" si="45"/>
        <v>lodge_kitchen_8</v>
      </c>
      <c r="D247" s="4" t="str">
        <f t="shared" si="49"/>
        <v/>
      </c>
      <c r="E247" s="4" t="str">
        <f t="shared" si="50"/>
        <v>lodge_kitchen_8_4</v>
      </c>
      <c r="F247" s="4" t="str">
        <f t="shared" si="46"/>
        <v>$lodge_kitchen_8_4_self_self</v>
      </c>
      <c r="G247" s="4" t="str">
        <f t="shared" si="51"/>
        <v>$output['lodge_kitchen_8_4_self_self'] = $lodge_kitchen_8_4_self_self;</v>
      </c>
      <c r="H247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47" s="4" t="str">
        <f t="shared" si="53"/>
        <v/>
      </c>
      <c r="J247" s="4" t="str">
        <f t="shared" si="54"/>
        <v/>
      </c>
      <c r="K247" t="str">
        <f t="shared" si="55"/>
        <v>$scope.lodge_kitchen_8_4_self_self = data.lodge_kitchen_8_4_self_self;</v>
      </c>
      <c r="L247" t="str">
        <f t="shared" si="47"/>
        <v/>
      </c>
      <c r="M247" t="str">
        <f t="shared" si="56"/>
        <v/>
      </c>
      <c r="N247" t="str">
        <f t="shared" si="48"/>
        <v/>
      </c>
      <c r="O247" t="str">
        <f t="shared" si="57"/>
        <v/>
      </c>
      <c r="P247" t="str">
        <f t="shared" si="58"/>
        <v/>
      </c>
      <c r="Q247" t="str">
        <f t="shared" si="59"/>
        <v/>
      </c>
    </row>
    <row r="248" spans="1:17" x14ac:dyDescent="0.25">
      <c r="A248" t="s">
        <v>883</v>
      </c>
      <c r="B248" t="s">
        <v>246</v>
      </c>
      <c r="C248" s="3" t="str">
        <f t="shared" si="45"/>
        <v>lodge_kitchen_8</v>
      </c>
      <c r="D248" s="4" t="str">
        <f t="shared" si="49"/>
        <v/>
      </c>
      <c r="E248" s="4" t="str">
        <f t="shared" si="50"/>
        <v/>
      </c>
      <c r="F248" s="4" t="str">
        <f t="shared" si="46"/>
        <v/>
      </c>
      <c r="G248" s="4" t="str">
        <f t="shared" si="51"/>
        <v/>
      </c>
      <c r="H248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48" s="4" t="str">
        <f t="shared" si="53"/>
        <v/>
      </c>
      <c r="J248" s="4" t="str">
        <f t="shared" si="54"/>
        <v/>
      </c>
      <c r="K248" t="str">
        <f t="shared" si="55"/>
        <v/>
      </c>
      <c r="L248" t="str">
        <f t="shared" si="47"/>
        <v/>
      </c>
      <c r="M248" t="str">
        <f t="shared" si="56"/>
        <v/>
      </c>
      <c r="N248" t="str">
        <f t="shared" si="48"/>
        <v/>
      </c>
      <c r="O248" t="str">
        <f t="shared" si="57"/>
        <v/>
      </c>
      <c r="P248" t="str">
        <f t="shared" si="58"/>
        <v/>
      </c>
      <c r="Q248" t="str">
        <f t="shared" si="59"/>
        <v/>
      </c>
    </row>
    <row r="249" spans="1:17" x14ac:dyDescent="0.25">
      <c r="A249" t="s">
        <v>883</v>
      </c>
      <c r="B249" t="s">
        <v>247</v>
      </c>
      <c r="C249" s="3" t="str">
        <f t="shared" si="45"/>
        <v>lodge_kitchen_8</v>
      </c>
      <c r="D249" s="4" t="str">
        <f t="shared" si="49"/>
        <v/>
      </c>
      <c r="E249" s="4" t="str">
        <f t="shared" si="50"/>
        <v/>
      </c>
      <c r="F249" s="4" t="str">
        <f t="shared" si="46"/>
        <v/>
      </c>
      <c r="G249" s="4" t="str">
        <f t="shared" si="51"/>
        <v/>
      </c>
      <c r="H249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49" s="4" t="str">
        <f t="shared" si="53"/>
        <v/>
      </c>
      <c r="J249" s="4" t="str">
        <f t="shared" si="54"/>
        <v/>
      </c>
      <c r="K249" t="str">
        <f t="shared" si="55"/>
        <v/>
      </c>
      <c r="L249" t="str">
        <f t="shared" si="47"/>
        <v/>
      </c>
      <c r="M249" t="str">
        <f t="shared" si="56"/>
        <v/>
      </c>
      <c r="N249" t="str">
        <f t="shared" si="48"/>
        <v/>
      </c>
      <c r="O249" t="str">
        <f t="shared" si="57"/>
        <v/>
      </c>
      <c r="P249" t="str">
        <f t="shared" si="58"/>
        <v/>
      </c>
      <c r="Q249" t="str">
        <f t="shared" si="59"/>
        <v/>
      </c>
    </row>
    <row r="250" spans="1:17" x14ac:dyDescent="0.25">
      <c r="A250" t="s">
        <v>883</v>
      </c>
      <c r="B250" t="s">
        <v>248</v>
      </c>
      <c r="C250" s="3" t="str">
        <f t="shared" si="45"/>
        <v>lodge_kitchen_8</v>
      </c>
      <c r="D250" s="4" t="str">
        <f t="shared" si="49"/>
        <v/>
      </c>
      <c r="E250" s="4" t="str">
        <f t="shared" si="50"/>
        <v/>
      </c>
      <c r="F250" s="4" t="str">
        <f t="shared" si="46"/>
        <v/>
      </c>
      <c r="G250" s="4" t="str">
        <f t="shared" si="51"/>
        <v/>
      </c>
      <c r="H250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50" s="4" t="str">
        <f t="shared" si="53"/>
        <v/>
      </c>
      <c r="J250" s="4" t="str">
        <f t="shared" si="54"/>
        <v/>
      </c>
      <c r="K250" t="str">
        <f t="shared" si="55"/>
        <v/>
      </c>
      <c r="L250" t="str">
        <f t="shared" si="47"/>
        <v/>
      </c>
      <c r="M250" t="str">
        <f t="shared" si="56"/>
        <v/>
      </c>
      <c r="N250" t="str">
        <f t="shared" si="48"/>
        <v/>
      </c>
      <c r="O250" t="str">
        <f t="shared" si="57"/>
        <v/>
      </c>
      <c r="P250" t="str">
        <f t="shared" si="58"/>
        <v/>
      </c>
      <c r="Q250" t="str">
        <f t="shared" si="59"/>
        <v/>
      </c>
    </row>
    <row r="251" spans="1:17" x14ac:dyDescent="0.25">
      <c r="A251" t="s">
        <v>883</v>
      </c>
      <c r="B251" t="s">
        <v>249</v>
      </c>
      <c r="C251" s="3" t="str">
        <f t="shared" si="45"/>
        <v>lodge_kitchen_8</v>
      </c>
      <c r="D251" s="4" t="str">
        <f t="shared" si="49"/>
        <v/>
      </c>
      <c r="E251" s="4" t="str">
        <f t="shared" si="50"/>
        <v/>
      </c>
      <c r="F251" s="4" t="str">
        <f t="shared" si="46"/>
        <v/>
      </c>
      <c r="G251" s="4" t="str">
        <f t="shared" si="51"/>
        <v/>
      </c>
      <c r="H251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51" s="4" t="str">
        <f t="shared" si="53"/>
        <v/>
      </c>
      <c r="J251" s="4" t="str">
        <f t="shared" si="54"/>
        <v/>
      </c>
      <c r="K251" t="str">
        <f t="shared" si="55"/>
        <v/>
      </c>
      <c r="L251" t="str">
        <f t="shared" si="47"/>
        <v/>
      </c>
      <c r="M251" t="str">
        <f t="shared" si="56"/>
        <v/>
      </c>
      <c r="N251" t="str">
        <f t="shared" si="48"/>
        <v/>
      </c>
      <c r="O251" t="str">
        <f t="shared" si="57"/>
        <v/>
      </c>
      <c r="P251" t="str">
        <f t="shared" si="58"/>
        <v/>
      </c>
      <c r="Q251" t="str">
        <f t="shared" si="59"/>
        <v/>
      </c>
    </row>
    <row r="252" spans="1:17" x14ac:dyDescent="0.25">
      <c r="A252" t="s">
        <v>883</v>
      </c>
      <c r="B252" t="s">
        <v>250</v>
      </c>
      <c r="C252" s="3" t="str">
        <f t="shared" si="45"/>
        <v>lodge_kitchen_8</v>
      </c>
      <c r="D252" s="4" t="str">
        <f t="shared" si="49"/>
        <v/>
      </c>
      <c r="E252" s="4" t="str">
        <f t="shared" si="50"/>
        <v/>
      </c>
      <c r="F252" s="4" t="str">
        <f t="shared" si="46"/>
        <v/>
      </c>
      <c r="G252" s="4" t="str">
        <f t="shared" si="51"/>
        <v/>
      </c>
      <c r="H252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52" s="4" t="str">
        <f t="shared" si="53"/>
        <v/>
      </c>
      <c r="J252" s="4" t="str">
        <f t="shared" si="54"/>
        <v/>
      </c>
      <c r="K252" t="str">
        <f t="shared" si="55"/>
        <v/>
      </c>
      <c r="L252" t="str">
        <f t="shared" si="47"/>
        <v/>
      </c>
      <c r="M252" t="str">
        <f t="shared" si="56"/>
        <v/>
      </c>
      <c r="N252" t="str">
        <f t="shared" si="48"/>
        <v/>
      </c>
      <c r="O252" t="str">
        <f t="shared" si="57"/>
        <v/>
      </c>
      <c r="P252" t="str">
        <f t="shared" si="58"/>
        <v/>
      </c>
      <c r="Q252" t="str">
        <f t="shared" si="59"/>
        <v/>
      </c>
    </row>
    <row r="253" spans="1:17" x14ac:dyDescent="0.25">
      <c r="A253" t="s">
        <v>883</v>
      </c>
      <c r="B253" t="s">
        <v>251</v>
      </c>
      <c r="C253" s="3" t="str">
        <f t="shared" si="45"/>
        <v>lodge_kitchen_8</v>
      </c>
      <c r="D253" s="4" t="str">
        <f t="shared" si="49"/>
        <v/>
      </c>
      <c r="E253" s="4" t="str">
        <f t="shared" si="50"/>
        <v/>
      </c>
      <c r="F253" s="4" t="str">
        <f t="shared" si="46"/>
        <v/>
      </c>
      <c r="G253" s="4" t="str">
        <f t="shared" si="51"/>
        <v/>
      </c>
      <c r="H253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53" s="4" t="str">
        <f t="shared" si="53"/>
        <v/>
      </c>
      <c r="J253" s="4" t="str">
        <f t="shared" si="54"/>
        <v/>
      </c>
      <c r="K253" t="str">
        <f t="shared" si="55"/>
        <v/>
      </c>
      <c r="L253" t="str">
        <f t="shared" si="47"/>
        <v/>
      </c>
      <c r="M253" t="str">
        <f t="shared" si="56"/>
        <v/>
      </c>
      <c r="N253" t="str">
        <f t="shared" si="48"/>
        <v/>
      </c>
      <c r="O253" t="str">
        <f t="shared" si="57"/>
        <v/>
      </c>
      <c r="P253" t="str">
        <f t="shared" si="58"/>
        <v/>
      </c>
      <c r="Q253" t="str">
        <f t="shared" si="59"/>
        <v/>
      </c>
    </row>
    <row r="254" spans="1:17" x14ac:dyDescent="0.25">
      <c r="A254" t="s">
        <v>883</v>
      </c>
      <c r="B254" t="s">
        <v>252</v>
      </c>
      <c r="C254" s="3" t="str">
        <f t="shared" si="45"/>
        <v>lodge_kitchen_8</v>
      </c>
      <c r="D254" s="4" t="str">
        <f t="shared" si="49"/>
        <v/>
      </c>
      <c r="E254" s="4" t="str">
        <f t="shared" si="50"/>
        <v/>
      </c>
      <c r="F254" s="4" t="str">
        <f t="shared" si="46"/>
        <v/>
      </c>
      <c r="G254" s="4" t="str">
        <f t="shared" si="51"/>
        <v/>
      </c>
      <c r="H254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54" s="4" t="str">
        <f t="shared" si="53"/>
        <v/>
      </c>
      <c r="J254" s="4" t="str">
        <f t="shared" si="54"/>
        <v/>
      </c>
      <c r="K254" t="str">
        <f t="shared" si="55"/>
        <v/>
      </c>
      <c r="L254" t="str">
        <f t="shared" si="47"/>
        <v/>
      </c>
      <c r="M254" t="str">
        <f t="shared" si="56"/>
        <v/>
      </c>
      <c r="N254" t="str">
        <f t="shared" si="48"/>
        <v/>
      </c>
      <c r="O254" t="str">
        <f t="shared" si="57"/>
        <v/>
      </c>
      <c r="P254" t="str">
        <f t="shared" si="58"/>
        <v>$scope.lodge_kitchen_8_5_average = ((data.lodge_kitchen_8_5_self_assessor_1 + data.lodge_kitchen_8_5_self_assessor_2 + data.lodge_kitchen_8_5_self_assessor_3)/3);</v>
      </c>
      <c r="Q254" t="str">
        <f t="shared" si="59"/>
        <v/>
      </c>
    </row>
    <row r="255" spans="1:17" x14ac:dyDescent="0.25">
      <c r="A255" t="s">
        <v>883</v>
      </c>
      <c r="B255" t="s">
        <v>253</v>
      </c>
      <c r="C255" s="3" t="str">
        <f t="shared" si="45"/>
        <v>lodge_kitchen_8</v>
      </c>
      <c r="D255" s="4" t="str">
        <f t="shared" si="49"/>
        <v/>
      </c>
      <c r="E255" s="4" t="str">
        <f t="shared" si="50"/>
        <v/>
      </c>
      <c r="F255" s="4" t="str">
        <f t="shared" si="46"/>
        <v/>
      </c>
      <c r="G255" s="4" t="str">
        <f t="shared" si="51"/>
        <v/>
      </c>
      <c r="H255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</v>
      </c>
      <c r="I255" s="4" t="str">
        <f t="shared" si="53"/>
        <v/>
      </c>
      <c r="J255" s="4" t="str">
        <f t="shared" si="54"/>
        <v>$output['lodge_kitchen_8_5_self_self'] = $lodge_kitchen_8_5_self_self;</v>
      </c>
      <c r="K255" t="str">
        <f t="shared" si="55"/>
        <v/>
      </c>
      <c r="L255" t="str">
        <f t="shared" si="47"/>
        <v/>
      </c>
      <c r="M255" t="str">
        <f t="shared" si="56"/>
        <v>$scope.lodge_kitchen_8_5_self_self = data.lodge_kitchen_8_5_self_self;</v>
      </c>
      <c r="N255" t="str">
        <f t="shared" si="48"/>
        <v>$scope.lodge_kitchen_8_5_average = ((data.lodge_kitchen_8_5_self_assessor_1 + data.lodge_kitchen_8_5_self_assessor_2 + data.lodge_kitchen_8_5_self_assessor_3)/3);</v>
      </c>
      <c r="O255" t="str">
        <f t="shared" si="57"/>
        <v/>
      </c>
      <c r="P255" t="str">
        <f t="shared" si="58"/>
        <v/>
      </c>
      <c r="Q255" t="str">
        <f t="shared" si="59"/>
        <v>$scope.lodge_kitchen_8_5_self_assessor_1_not_reconciled = false;NNN$scope.lodge_kitchen_8_5_self_assessor_2_not_reconciled = false;NNN$scope.lodge_kitchen_8_5_self_assessor_3_not_reconciled = false;NNNif (Math.abs($scope.lodge_kitchen_8_5_self_assessor_1 - $scope.lodge_kitchen_8_5_self_assessor_2) &gt; reconciliation_line){ $scope.lodge_kitchen_8_5_self_assessor_1_not_reconciled = true; $scope.lodge_kitchen_8_5_self_assessor_2_not_reconciled = true; $scope.location_not_reconciled = true; }NNNif (Math.abs($scope.lodge_kitchen_8_5_self_assessor_1 - $scope.lodge_kitchen_8_5_self_assessor_3) &gt; reconciliation_line){ $scope.lodge_kitchen_8_5_self_assessor_1_not_reconciled = true; $scope.lodge_kitchen_8_5_self_assessor_3_not_reconciled = true; $scope.location_not_reconciled = true; }NNNif (Math.abs($scope.lodge_kitchen_8_5_self_assessor_2 - $scope.lodge_kitchen_8_5_self_assessor_3) &gt; reconciliation_line){ $scope.lodge_kitchen_8_5_self_assessor_2_not_reconciled = true; $scope.lodge_kitchen_8_5_self_assessor_3_not_reconciled = true; $scope.location_not_reconciled = true; }NNN</v>
      </c>
    </row>
    <row r="256" spans="1:17" x14ac:dyDescent="0.25">
      <c r="A256" t="s">
        <v>883</v>
      </c>
      <c r="B256" t="s">
        <v>254</v>
      </c>
      <c r="C256" s="3" t="str">
        <f t="shared" si="45"/>
        <v>lodge_kitchen_8</v>
      </c>
      <c r="D256" s="4" t="str">
        <f t="shared" si="49"/>
        <v/>
      </c>
      <c r="E256" s="4" t="str">
        <f t="shared" si="50"/>
        <v>lodge_kitchen_8_5</v>
      </c>
      <c r="F256" s="4" t="str">
        <f t="shared" si="46"/>
        <v>$lodge_kitchen_8_5_self_self</v>
      </c>
      <c r="G256" s="4" t="str">
        <f t="shared" si="51"/>
        <v>$output['lodge_kitchen_8_5_self_self'] = $lodge_kitchen_8_5_self_self;</v>
      </c>
      <c r="H256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56" s="4" t="str">
        <f t="shared" si="53"/>
        <v/>
      </c>
      <c r="J256" s="4" t="str">
        <f t="shared" si="54"/>
        <v/>
      </c>
      <c r="K256" t="str">
        <f t="shared" si="55"/>
        <v>$scope.lodge_kitchen_8_5_self_self = data.lodge_kitchen_8_5_self_self;</v>
      </c>
      <c r="L256" t="str">
        <f t="shared" si="47"/>
        <v/>
      </c>
      <c r="M256" t="str">
        <f t="shared" si="56"/>
        <v/>
      </c>
      <c r="N256" t="str">
        <f t="shared" si="48"/>
        <v/>
      </c>
      <c r="O256" t="str">
        <f t="shared" si="57"/>
        <v/>
      </c>
      <c r="P256" t="str">
        <f t="shared" si="58"/>
        <v/>
      </c>
      <c r="Q256" t="str">
        <f t="shared" si="59"/>
        <v/>
      </c>
    </row>
    <row r="257" spans="1:17" x14ac:dyDescent="0.25">
      <c r="A257" t="s">
        <v>884</v>
      </c>
      <c r="B257" t="s">
        <v>255</v>
      </c>
      <c r="C257" s="3" t="str">
        <f t="shared" si="45"/>
        <v>lodge_kitchen_8</v>
      </c>
      <c r="D257" s="4" t="str">
        <f t="shared" si="49"/>
        <v/>
      </c>
      <c r="E257" s="4" t="str">
        <f t="shared" si="50"/>
        <v/>
      </c>
      <c r="F257" s="4" t="str">
        <f t="shared" si="46"/>
        <v/>
      </c>
      <c r="G257" s="4" t="str">
        <f t="shared" si="51"/>
        <v/>
      </c>
      <c r="H257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57" s="4" t="str">
        <f t="shared" si="53"/>
        <v/>
      </c>
      <c r="J257" s="4" t="str">
        <f t="shared" si="54"/>
        <v/>
      </c>
      <c r="K257" t="str">
        <f t="shared" si="55"/>
        <v/>
      </c>
      <c r="L257" t="str">
        <f t="shared" si="47"/>
        <v/>
      </c>
      <c r="M257" t="str">
        <f t="shared" si="56"/>
        <v/>
      </c>
      <c r="N257" t="str">
        <f t="shared" si="48"/>
        <v/>
      </c>
      <c r="O257" t="str">
        <f t="shared" si="57"/>
        <v/>
      </c>
      <c r="P257" t="str">
        <f t="shared" si="58"/>
        <v/>
      </c>
      <c r="Q257" t="str">
        <f t="shared" si="59"/>
        <v/>
      </c>
    </row>
    <row r="258" spans="1:17" x14ac:dyDescent="0.25">
      <c r="A258" t="s">
        <v>884</v>
      </c>
      <c r="B258" t="s">
        <v>256</v>
      </c>
      <c r="C258" s="3" t="str">
        <f t="shared" ref="C258:C321" si="60" xml:space="preserve"> REPLACE(A258,FIND("*",SUBSTITUTE(A258,"_","*",LEN(A258)-LEN(SUBSTITUTE(A258,"_","")))),10,"")</f>
        <v>lodge_kitchen_8</v>
      </c>
      <c r="D258" s="4" t="str">
        <f t="shared" si="49"/>
        <v/>
      </c>
      <c r="E258" s="4" t="str">
        <f t="shared" si="50"/>
        <v/>
      </c>
      <c r="F258" s="4" t="str">
        <f t="shared" ref="F258:F321" si="61">IF(ISNUMBER(SEARCH("",E258)),CONCATENATE("$",E258,"_self_self"),"")</f>
        <v/>
      </c>
      <c r="G258" s="4" t="str">
        <f t="shared" si="51"/>
        <v/>
      </c>
      <c r="H258" s="4" t="str">
        <f t="shared" si="5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58" s="4" t="str">
        <f t="shared" si="53"/>
        <v/>
      </c>
      <c r="J258" s="4" t="str">
        <f t="shared" si="54"/>
        <v/>
      </c>
      <c r="K258" t="str">
        <f t="shared" si="55"/>
        <v/>
      </c>
      <c r="L258" t="str">
        <f t="shared" ref="L258:L321" si="62">IF(ISNUMBER(SEARCH("",D258)),CONCATENATE("$scope.",D258,"_0_self_self = data.",D258,"_0_self_self;"),"")</f>
        <v/>
      </c>
      <c r="M258" t="str">
        <f t="shared" si="56"/>
        <v/>
      </c>
      <c r="N258" t="str">
        <f t="shared" ref="N258:N321" si="63">IF(ISNUMBER(SEARCH("",E259)),CONCATENATE("$scope.",E259,"_average = ((data.",E259,"_self_assessor_1 + data.",E259,"_self_assessor_2 + data.",E259,"_self_assessor_3)/3);"),"")</f>
        <v/>
      </c>
      <c r="O258" t="str">
        <f t="shared" si="57"/>
        <v/>
      </c>
      <c r="P258" t="str">
        <f t="shared" si="58"/>
        <v/>
      </c>
      <c r="Q258" t="str">
        <f t="shared" si="59"/>
        <v/>
      </c>
    </row>
    <row r="259" spans="1:17" x14ac:dyDescent="0.25">
      <c r="A259" t="s">
        <v>884</v>
      </c>
      <c r="B259" t="s">
        <v>257</v>
      </c>
      <c r="C259" s="3" t="str">
        <f t="shared" si="60"/>
        <v>lodge_kitchen_8</v>
      </c>
      <c r="D259" s="4" t="str">
        <f t="shared" ref="D259:D322" si="64">IF(C259&lt;&gt;C260,C259,"")</f>
        <v/>
      </c>
      <c r="E259" s="4" t="str">
        <f t="shared" ref="E259:E322" si="65">IF(A259&lt;&gt;A260,A259,"")</f>
        <v/>
      </c>
      <c r="F259" s="4" t="str">
        <f t="shared" si="61"/>
        <v/>
      </c>
      <c r="G259" s="4" t="str">
        <f t="shared" ref="G259:G322" si="66">IF(ISNUMBER(SEARCH("",E259)),CONCATENATE("$output['",E259,"_self_self'] = $",E259,"_self_self;"),"")</f>
        <v/>
      </c>
      <c r="H259" s="4" t="str">
        <f t="shared" ref="H259:H322" si="67">IF(ISNUMBER(SEARCH(C259,E259)),CONCATENATE(H258,"$",E259,"_self_self + "),IF(C259&lt;&gt;C258,"",H258))</f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59" s="4" t="str">
        <f t="shared" ref="I259:I322" si="68">IF(ISNUMBER(SEARCH("",D259)),CONCATENATE("$output['",D259,"_0_self_self'] = ",LEFT(H259,LEN(H259)-3),";"),"")</f>
        <v/>
      </c>
      <c r="J259" s="4" t="str">
        <f t="shared" ref="J259:J322" si="69">IF(ISNUMBER(SEARCH("",I259)),I259, IF(AND(ISNUMBER(SEARCH("",I258)),ISNUMBER(SEARCH("",G259))),G259,G260))</f>
        <v/>
      </c>
      <c r="K259" t="str">
        <f t="shared" ref="K259:K322" si="70">IF(ISNUMBER(SEARCH("",E259)),CONCATENATE("$scope.",E259,"_self_self = data.",E259,"_self_self;"),"")</f>
        <v/>
      </c>
      <c r="L259" t="str">
        <f t="shared" si="62"/>
        <v/>
      </c>
      <c r="M259" t="str">
        <f t="shared" ref="M259:M322" si="71">IF(ISNUMBER(SEARCH("",L259)),L259, IF(AND(ISNUMBER(SEARCH("",L258)),ISNUMBER(SEARCH("",K259))),K259,K260))</f>
        <v/>
      </c>
      <c r="N259" t="str">
        <f t="shared" si="63"/>
        <v/>
      </c>
      <c r="O259" t="str">
        <f t="shared" ref="O259:O322" si="72">IF(ISNUMBER(SEARCH("",D259)),CONCATENATE("$scope.",D259,"_0_average = ((data.",D259,"_0_self_assessor_1 + data.",D259,"_0_self_assessor_2 + data.",D259,"_0_self_assessor_3)/3);"),"")</f>
        <v/>
      </c>
      <c r="P259" t="str">
        <f t="shared" ref="P259:P322" si="73">IF(ISNUMBER(SEARCH("",O259)),O259, IF(AND(ISNUMBER(SEARCH("",O258)),ISNUMBER(SEARCH("",N259))),N259,N260))</f>
        <v/>
      </c>
      <c r="Q259" t="str">
        <f t="shared" ref="Q259:Q322" si="74">IF(ISNUMBER(SEARCH("",E260)),CONCATENATE("$scope.",E260,"_self_assessor_1_not_reconciled = false;NNN$scope.",E260,"_self_assessor_2_not_reconciled = false;NNN$scope.",E260,"_self_assessor_3_not_reconciled = false;NNNif (Math.abs($scope.",E260,"_self_assessor_1 - $scope.",E260,"_self_assessor_2) &gt; reconciliation_line){ $scope.",E260,"_self_assessor_1_not_reconciled = true; $scope.",E260,"_self_assessor_2_not_reconciled = true; $scope.location_not_reconciled = true; }NNNif (Math.abs($scope.",E260,"_self_assessor_1 - $scope.",E260,"_self_assessor_3) &gt; reconciliation_line){ $scope.",E260,"_self_assessor_1_not_reconciled = true; $scope.",E260,"_self_assessor_3_not_reconciled = true; $scope.location_not_reconciled = true; }NNNif (Math.abs($scope.",E260,"_self_assessor_2 - $scope.",E260,"_self_assessor_3) &gt; reconciliation_line){ $scope.",E260,"_self_assessor_2_not_reconciled = true; $scope.",E260,"_self_assessor_3_not_reconciled = true; $scope.location_not_reconciled = true; }NNN"),IF(ISNUMBER(SEARCH("",D259)), CONCATENATE("$scope.", REPLACE(D259,FIND("*",SUBSTITUTE(D259,"_","*",LEN(D259)-LEN(SUBSTITUTE(D259,"_","")))),10,""), "_not_reconciled = false;" ),""))</f>
        <v/>
      </c>
    </row>
    <row r="260" spans="1:17" x14ac:dyDescent="0.25">
      <c r="A260" t="s">
        <v>884</v>
      </c>
      <c r="B260" t="s">
        <v>258</v>
      </c>
      <c r="C260" s="3" t="str">
        <f t="shared" si="60"/>
        <v>lodge_kitchen_8</v>
      </c>
      <c r="D260" s="4" t="str">
        <f t="shared" si="64"/>
        <v/>
      </c>
      <c r="E260" s="4" t="str">
        <f t="shared" si="65"/>
        <v/>
      </c>
      <c r="F260" s="4" t="str">
        <f t="shared" si="61"/>
        <v/>
      </c>
      <c r="G260" s="4" t="str">
        <f t="shared" si="66"/>
        <v/>
      </c>
      <c r="H26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60" s="4" t="str">
        <f t="shared" si="68"/>
        <v/>
      </c>
      <c r="J260" s="4" t="str">
        <f t="shared" si="69"/>
        <v/>
      </c>
      <c r="K260" t="str">
        <f t="shared" si="70"/>
        <v/>
      </c>
      <c r="L260" t="str">
        <f t="shared" si="62"/>
        <v/>
      </c>
      <c r="M260" t="str">
        <f t="shared" si="71"/>
        <v/>
      </c>
      <c r="N260" t="str">
        <f t="shared" si="63"/>
        <v/>
      </c>
      <c r="O260" t="str">
        <f t="shared" si="72"/>
        <v/>
      </c>
      <c r="P260" t="str">
        <f t="shared" si="73"/>
        <v/>
      </c>
      <c r="Q260" t="str">
        <f t="shared" si="74"/>
        <v/>
      </c>
    </row>
    <row r="261" spans="1:17" x14ac:dyDescent="0.25">
      <c r="A261" t="s">
        <v>884</v>
      </c>
      <c r="B261" t="s">
        <v>259</v>
      </c>
      <c r="C261" s="3" t="str">
        <f t="shared" si="60"/>
        <v>lodge_kitchen_8</v>
      </c>
      <c r="D261" s="4" t="str">
        <f t="shared" si="64"/>
        <v/>
      </c>
      <c r="E261" s="4" t="str">
        <f t="shared" si="65"/>
        <v/>
      </c>
      <c r="F261" s="4" t="str">
        <f t="shared" si="61"/>
        <v/>
      </c>
      <c r="G261" s="4" t="str">
        <f t="shared" si="66"/>
        <v/>
      </c>
      <c r="H26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61" s="4" t="str">
        <f t="shared" si="68"/>
        <v/>
      </c>
      <c r="J261" s="4" t="str">
        <f t="shared" si="69"/>
        <v/>
      </c>
      <c r="K261" t="str">
        <f t="shared" si="70"/>
        <v/>
      </c>
      <c r="L261" t="str">
        <f t="shared" si="62"/>
        <v/>
      </c>
      <c r="M261" t="str">
        <f t="shared" si="71"/>
        <v/>
      </c>
      <c r="N261" t="str">
        <f t="shared" si="63"/>
        <v/>
      </c>
      <c r="O261" t="str">
        <f t="shared" si="72"/>
        <v/>
      </c>
      <c r="P261" t="str">
        <f t="shared" si="73"/>
        <v>$scope.lodge_kitchen_8_6_average = ((data.lodge_kitchen_8_6_self_assessor_1 + data.lodge_kitchen_8_6_self_assessor_2 + data.lodge_kitchen_8_6_self_assessor_3)/3);</v>
      </c>
      <c r="Q261" t="str">
        <f t="shared" si="74"/>
        <v/>
      </c>
    </row>
    <row r="262" spans="1:17" x14ac:dyDescent="0.25">
      <c r="A262" t="s">
        <v>884</v>
      </c>
      <c r="B262" t="s">
        <v>260</v>
      </c>
      <c r="C262" s="3" t="str">
        <f t="shared" si="60"/>
        <v>lodge_kitchen_8</v>
      </c>
      <c r="D262" s="4" t="str">
        <f t="shared" si="64"/>
        <v/>
      </c>
      <c r="E262" s="4" t="str">
        <f t="shared" si="65"/>
        <v/>
      </c>
      <c r="F262" s="4" t="str">
        <f t="shared" si="61"/>
        <v/>
      </c>
      <c r="G262" s="4" t="str">
        <f t="shared" si="66"/>
        <v/>
      </c>
      <c r="H26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</v>
      </c>
      <c r="I262" s="4" t="str">
        <f t="shared" si="68"/>
        <v/>
      </c>
      <c r="J262" s="4" t="str">
        <f t="shared" si="69"/>
        <v>$output['lodge_kitchen_8_6_self_self'] = $lodge_kitchen_8_6_self_self;</v>
      </c>
      <c r="K262" t="str">
        <f t="shared" si="70"/>
        <v/>
      </c>
      <c r="L262" t="str">
        <f t="shared" si="62"/>
        <v/>
      </c>
      <c r="M262" t="str">
        <f t="shared" si="71"/>
        <v>$scope.lodge_kitchen_8_6_self_self = data.lodge_kitchen_8_6_self_self;</v>
      </c>
      <c r="N262" t="str">
        <f t="shared" si="63"/>
        <v>$scope.lodge_kitchen_8_6_average = ((data.lodge_kitchen_8_6_self_assessor_1 + data.lodge_kitchen_8_6_self_assessor_2 + data.lodge_kitchen_8_6_self_assessor_3)/3);</v>
      </c>
      <c r="O262" t="str">
        <f t="shared" si="72"/>
        <v/>
      </c>
      <c r="P262" t="str">
        <f t="shared" si="73"/>
        <v/>
      </c>
      <c r="Q262" t="str">
        <f t="shared" si="74"/>
        <v>$scope.lodge_kitchen_8_6_self_assessor_1_not_reconciled = false;NNN$scope.lodge_kitchen_8_6_self_assessor_2_not_reconciled = false;NNN$scope.lodge_kitchen_8_6_self_assessor_3_not_reconciled = false;NNNif (Math.abs($scope.lodge_kitchen_8_6_self_assessor_1 - $scope.lodge_kitchen_8_6_self_assessor_2) &gt; reconciliation_line){ $scope.lodge_kitchen_8_6_self_assessor_1_not_reconciled = true; $scope.lodge_kitchen_8_6_self_assessor_2_not_reconciled = true; $scope.location_not_reconciled = true; }NNNif (Math.abs($scope.lodge_kitchen_8_6_self_assessor_1 - $scope.lodge_kitchen_8_6_self_assessor_3) &gt; reconciliation_line){ $scope.lodge_kitchen_8_6_self_assessor_1_not_reconciled = true; $scope.lodge_kitchen_8_6_self_assessor_3_not_reconciled = true; $scope.location_not_reconciled = true; }NNNif (Math.abs($scope.lodge_kitchen_8_6_self_assessor_2 - $scope.lodge_kitchen_8_6_self_assessor_3) &gt; reconciliation_line){ $scope.lodge_kitchen_8_6_self_assessor_2_not_reconciled = true; $scope.lodge_kitchen_8_6_self_assessor_3_not_reconciled = true; $scope.location_not_reconciled = true; }NNN</v>
      </c>
    </row>
    <row r="263" spans="1:17" x14ac:dyDescent="0.25">
      <c r="A263" t="s">
        <v>884</v>
      </c>
      <c r="B263" t="s">
        <v>261</v>
      </c>
      <c r="C263" s="3" t="str">
        <f t="shared" si="60"/>
        <v>lodge_kitchen_8</v>
      </c>
      <c r="D263" s="4" t="str">
        <f t="shared" si="64"/>
        <v/>
      </c>
      <c r="E263" s="4" t="str">
        <f t="shared" si="65"/>
        <v>lodge_kitchen_8_6</v>
      </c>
      <c r="F263" s="4" t="str">
        <f t="shared" si="61"/>
        <v>$lodge_kitchen_8_6_self_self</v>
      </c>
      <c r="G263" s="4" t="str">
        <f t="shared" si="66"/>
        <v>$output['lodge_kitchen_8_6_self_self'] = $lodge_kitchen_8_6_self_self;</v>
      </c>
      <c r="H263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</v>
      </c>
      <c r="I263" s="4" t="str">
        <f t="shared" si="68"/>
        <v/>
      </c>
      <c r="J263" s="4" t="str">
        <f t="shared" si="69"/>
        <v/>
      </c>
      <c r="K263" t="str">
        <f t="shared" si="70"/>
        <v>$scope.lodge_kitchen_8_6_self_self = data.lodge_kitchen_8_6_self_self;</v>
      </c>
      <c r="L263" t="str">
        <f t="shared" si="62"/>
        <v/>
      </c>
      <c r="M263" t="str">
        <f t="shared" si="71"/>
        <v/>
      </c>
      <c r="N263" t="str">
        <f t="shared" si="63"/>
        <v/>
      </c>
      <c r="O263" t="str">
        <f t="shared" si="72"/>
        <v/>
      </c>
      <c r="P263" t="str">
        <f t="shared" si="73"/>
        <v/>
      </c>
      <c r="Q263" t="str">
        <f t="shared" si="74"/>
        <v/>
      </c>
    </row>
    <row r="264" spans="1:17" x14ac:dyDescent="0.25">
      <c r="A264" t="s">
        <v>885</v>
      </c>
      <c r="B264" t="s">
        <v>262</v>
      </c>
      <c r="C264" s="3" t="str">
        <f t="shared" si="60"/>
        <v>lodge_kitchen_8</v>
      </c>
      <c r="D264" s="4" t="str">
        <f t="shared" si="64"/>
        <v/>
      </c>
      <c r="E264" s="4" t="str">
        <f t="shared" si="65"/>
        <v/>
      </c>
      <c r="F264" s="4" t="str">
        <f t="shared" si="61"/>
        <v/>
      </c>
      <c r="G264" s="4" t="str">
        <f t="shared" si="66"/>
        <v/>
      </c>
      <c r="H264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</v>
      </c>
      <c r="I264" s="4" t="str">
        <f t="shared" si="68"/>
        <v/>
      </c>
      <c r="J264" s="4" t="str">
        <f t="shared" si="69"/>
        <v/>
      </c>
      <c r="K264" t="str">
        <f t="shared" si="70"/>
        <v/>
      </c>
      <c r="L264" t="str">
        <f t="shared" si="62"/>
        <v/>
      </c>
      <c r="M264" t="str">
        <f t="shared" si="71"/>
        <v/>
      </c>
      <c r="N264" t="str">
        <f t="shared" si="63"/>
        <v/>
      </c>
      <c r="O264" t="str">
        <f t="shared" si="72"/>
        <v/>
      </c>
      <c r="P264" t="str">
        <f t="shared" si="73"/>
        <v/>
      </c>
      <c r="Q264" t="str">
        <f t="shared" si="74"/>
        <v/>
      </c>
    </row>
    <row r="265" spans="1:17" x14ac:dyDescent="0.25">
      <c r="A265" t="s">
        <v>885</v>
      </c>
      <c r="B265" t="s">
        <v>263</v>
      </c>
      <c r="C265" s="3" t="str">
        <f t="shared" si="60"/>
        <v>lodge_kitchen_8</v>
      </c>
      <c r="D265" s="4" t="str">
        <f t="shared" si="64"/>
        <v/>
      </c>
      <c r="E265" s="4" t="str">
        <f t="shared" si="65"/>
        <v/>
      </c>
      <c r="F265" s="4" t="str">
        <f t="shared" si="61"/>
        <v/>
      </c>
      <c r="G265" s="4" t="str">
        <f t="shared" si="66"/>
        <v/>
      </c>
      <c r="H265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</v>
      </c>
      <c r="I265" s="4" t="str">
        <f t="shared" si="68"/>
        <v/>
      </c>
      <c r="J265" s="4" t="str">
        <f t="shared" si="69"/>
        <v/>
      </c>
      <c r="K265" t="str">
        <f t="shared" si="70"/>
        <v/>
      </c>
      <c r="L265" t="str">
        <f t="shared" si="62"/>
        <v/>
      </c>
      <c r="M265" t="str">
        <f t="shared" si="71"/>
        <v/>
      </c>
      <c r="N265" t="str">
        <f t="shared" si="63"/>
        <v/>
      </c>
      <c r="O265" t="str">
        <f t="shared" si="72"/>
        <v/>
      </c>
      <c r="P265" t="str">
        <f t="shared" si="73"/>
        <v/>
      </c>
      <c r="Q265" t="str">
        <f t="shared" si="74"/>
        <v/>
      </c>
    </row>
    <row r="266" spans="1:17" x14ac:dyDescent="0.25">
      <c r="A266" t="s">
        <v>885</v>
      </c>
      <c r="B266" t="s">
        <v>264</v>
      </c>
      <c r="C266" s="3" t="str">
        <f t="shared" si="60"/>
        <v>lodge_kitchen_8</v>
      </c>
      <c r="D266" s="4" t="str">
        <f t="shared" si="64"/>
        <v/>
      </c>
      <c r="E266" s="4" t="str">
        <f t="shared" si="65"/>
        <v/>
      </c>
      <c r="F266" s="4" t="str">
        <f t="shared" si="61"/>
        <v/>
      </c>
      <c r="G266" s="4" t="str">
        <f t="shared" si="66"/>
        <v/>
      </c>
      <c r="H266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</v>
      </c>
      <c r="I266" s="4" t="str">
        <f t="shared" si="68"/>
        <v/>
      </c>
      <c r="J266" s="4" t="str">
        <f t="shared" si="69"/>
        <v/>
      </c>
      <c r="K266" t="str">
        <f t="shared" si="70"/>
        <v/>
      </c>
      <c r="L266" t="str">
        <f t="shared" si="62"/>
        <v/>
      </c>
      <c r="M266" t="str">
        <f t="shared" si="71"/>
        <v/>
      </c>
      <c r="N266" t="str">
        <f t="shared" si="63"/>
        <v/>
      </c>
      <c r="O266" t="str">
        <f t="shared" si="72"/>
        <v/>
      </c>
      <c r="P266" t="str">
        <f t="shared" si="73"/>
        <v>$scope.lodge_kitchen_8_7_average = ((data.lodge_kitchen_8_7_self_assessor_1 + data.lodge_kitchen_8_7_self_assessor_2 + data.lodge_kitchen_8_7_self_assessor_3)/3);</v>
      </c>
      <c r="Q266" t="str">
        <f t="shared" si="74"/>
        <v/>
      </c>
    </row>
    <row r="267" spans="1:17" x14ac:dyDescent="0.25">
      <c r="A267" t="s">
        <v>885</v>
      </c>
      <c r="B267" t="s">
        <v>265</v>
      </c>
      <c r="C267" s="3" t="str">
        <f t="shared" si="60"/>
        <v>lodge_kitchen_8</v>
      </c>
      <c r="D267" s="4" t="str">
        <f t="shared" si="64"/>
        <v/>
      </c>
      <c r="E267" s="4" t="str">
        <f t="shared" si="65"/>
        <v/>
      </c>
      <c r="F267" s="4" t="str">
        <f t="shared" si="61"/>
        <v/>
      </c>
      <c r="G267" s="4" t="str">
        <f t="shared" si="66"/>
        <v/>
      </c>
      <c r="H267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</v>
      </c>
      <c r="I267" s="4" t="str">
        <f t="shared" si="68"/>
        <v/>
      </c>
      <c r="J267" s="4" t="str">
        <f t="shared" si="69"/>
        <v>$output['lodge_kitchen_8_7_self_self'] = $lodge_kitchen_8_7_self_self;</v>
      </c>
      <c r="K267" t="str">
        <f t="shared" si="70"/>
        <v/>
      </c>
      <c r="L267" t="str">
        <f t="shared" si="62"/>
        <v/>
      </c>
      <c r="M267" t="str">
        <f t="shared" si="71"/>
        <v>$scope.lodge_kitchen_8_7_self_self = data.lodge_kitchen_8_7_self_self;</v>
      </c>
      <c r="N267" t="str">
        <f t="shared" si="63"/>
        <v>$scope.lodge_kitchen_8_7_average = ((data.lodge_kitchen_8_7_self_assessor_1 + data.lodge_kitchen_8_7_self_assessor_2 + data.lodge_kitchen_8_7_self_assessor_3)/3);</v>
      </c>
      <c r="O267" t="str">
        <f t="shared" si="72"/>
        <v/>
      </c>
      <c r="P267" t="str">
        <f t="shared" si="73"/>
        <v/>
      </c>
      <c r="Q267" t="str">
        <f t="shared" si="74"/>
        <v>$scope.lodge_kitchen_8_7_self_assessor_1_not_reconciled = false;NNN$scope.lodge_kitchen_8_7_self_assessor_2_not_reconciled = false;NNN$scope.lodge_kitchen_8_7_self_assessor_3_not_reconciled = false;NNNif (Math.abs($scope.lodge_kitchen_8_7_self_assessor_1 - $scope.lodge_kitchen_8_7_self_assessor_2) &gt; reconciliation_line){ $scope.lodge_kitchen_8_7_self_assessor_1_not_reconciled = true; $scope.lodge_kitchen_8_7_self_assessor_2_not_reconciled = true; $scope.location_not_reconciled = true; }NNNif (Math.abs($scope.lodge_kitchen_8_7_self_assessor_1 - $scope.lodge_kitchen_8_7_self_assessor_3) &gt; reconciliation_line){ $scope.lodge_kitchen_8_7_self_assessor_1_not_reconciled = true; $scope.lodge_kitchen_8_7_self_assessor_3_not_reconciled = true; $scope.location_not_reconciled = true; }NNNif (Math.abs($scope.lodge_kitchen_8_7_self_assessor_2 - $scope.lodge_kitchen_8_7_self_assessor_3) &gt; reconciliation_line){ $scope.lodge_kitchen_8_7_self_assessor_2_not_reconciled = true; $scope.lodge_kitchen_8_7_self_assessor_3_not_reconciled = true; $scope.location_not_reconciled = true; }NNN</v>
      </c>
    </row>
    <row r="268" spans="1:17" x14ac:dyDescent="0.25">
      <c r="A268" t="s">
        <v>885</v>
      </c>
      <c r="B268" t="s">
        <v>266</v>
      </c>
      <c r="C268" s="3" t="str">
        <f t="shared" si="60"/>
        <v>lodge_kitchen_8</v>
      </c>
      <c r="D268" s="4" t="str">
        <f t="shared" si="64"/>
        <v/>
      </c>
      <c r="E268" s="4" t="str">
        <f t="shared" si="65"/>
        <v>lodge_kitchen_8_7</v>
      </c>
      <c r="F268" s="4" t="str">
        <f t="shared" si="61"/>
        <v>$lodge_kitchen_8_7_self_self</v>
      </c>
      <c r="G268" s="4" t="str">
        <f t="shared" si="66"/>
        <v>$output['lodge_kitchen_8_7_self_self'] = $lodge_kitchen_8_7_self_self;</v>
      </c>
      <c r="H268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68" s="4" t="str">
        <f t="shared" si="68"/>
        <v/>
      </c>
      <c r="J268" s="4" t="str">
        <f t="shared" si="69"/>
        <v/>
      </c>
      <c r="K268" t="str">
        <f t="shared" si="70"/>
        <v>$scope.lodge_kitchen_8_7_self_self = data.lodge_kitchen_8_7_self_self;</v>
      </c>
      <c r="L268" t="str">
        <f t="shared" si="62"/>
        <v/>
      </c>
      <c r="M268" t="str">
        <f t="shared" si="71"/>
        <v/>
      </c>
      <c r="N268" t="str">
        <f t="shared" si="63"/>
        <v/>
      </c>
      <c r="O268" t="str">
        <f t="shared" si="72"/>
        <v/>
      </c>
      <c r="P268" t="str">
        <f t="shared" si="73"/>
        <v/>
      </c>
      <c r="Q268" t="str">
        <f t="shared" si="74"/>
        <v/>
      </c>
    </row>
    <row r="269" spans="1:17" x14ac:dyDescent="0.25">
      <c r="A269" t="s">
        <v>886</v>
      </c>
      <c r="B269" t="s">
        <v>267</v>
      </c>
      <c r="C269" s="3" t="str">
        <f t="shared" si="60"/>
        <v>lodge_kitchen_8</v>
      </c>
      <c r="D269" s="4" t="str">
        <f t="shared" si="64"/>
        <v/>
      </c>
      <c r="E269" s="4" t="str">
        <f t="shared" si="65"/>
        <v/>
      </c>
      <c r="F269" s="4" t="str">
        <f t="shared" si="61"/>
        <v/>
      </c>
      <c r="G269" s="4" t="str">
        <f t="shared" si="66"/>
        <v/>
      </c>
      <c r="H269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69" s="4" t="str">
        <f t="shared" si="68"/>
        <v/>
      </c>
      <c r="J269" s="4" t="str">
        <f t="shared" si="69"/>
        <v/>
      </c>
      <c r="K269" t="str">
        <f t="shared" si="70"/>
        <v/>
      </c>
      <c r="L269" t="str">
        <f t="shared" si="62"/>
        <v/>
      </c>
      <c r="M269" t="str">
        <f t="shared" si="71"/>
        <v/>
      </c>
      <c r="N269" t="str">
        <f t="shared" si="63"/>
        <v/>
      </c>
      <c r="O269" t="str">
        <f t="shared" si="72"/>
        <v/>
      </c>
      <c r="P269" t="str">
        <f t="shared" si="73"/>
        <v/>
      </c>
      <c r="Q269" t="str">
        <f t="shared" si="74"/>
        <v/>
      </c>
    </row>
    <row r="270" spans="1:17" x14ac:dyDescent="0.25">
      <c r="A270" t="s">
        <v>886</v>
      </c>
      <c r="B270" t="s">
        <v>268</v>
      </c>
      <c r="C270" s="3" t="str">
        <f t="shared" si="60"/>
        <v>lodge_kitchen_8</v>
      </c>
      <c r="D270" s="4" t="str">
        <f t="shared" si="64"/>
        <v/>
      </c>
      <c r="E270" s="4" t="str">
        <f t="shared" si="65"/>
        <v/>
      </c>
      <c r="F270" s="4" t="str">
        <f t="shared" si="61"/>
        <v/>
      </c>
      <c r="G270" s="4" t="str">
        <f t="shared" si="66"/>
        <v/>
      </c>
      <c r="H27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0" s="4" t="str">
        <f t="shared" si="68"/>
        <v/>
      </c>
      <c r="J270" s="4" t="str">
        <f t="shared" si="69"/>
        <v/>
      </c>
      <c r="K270" t="str">
        <f t="shared" si="70"/>
        <v/>
      </c>
      <c r="L270" t="str">
        <f t="shared" si="62"/>
        <v/>
      </c>
      <c r="M270" t="str">
        <f t="shared" si="71"/>
        <v/>
      </c>
      <c r="N270" t="str">
        <f t="shared" si="63"/>
        <v/>
      </c>
      <c r="O270" t="str">
        <f t="shared" si="72"/>
        <v/>
      </c>
      <c r="P270" t="str">
        <f t="shared" si="73"/>
        <v/>
      </c>
      <c r="Q270" t="str">
        <f t="shared" si="74"/>
        <v/>
      </c>
    </row>
    <row r="271" spans="1:17" x14ac:dyDescent="0.25">
      <c r="A271" t="s">
        <v>886</v>
      </c>
      <c r="B271" t="s">
        <v>269</v>
      </c>
      <c r="C271" s="3" t="str">
        <f t="shared" si="60"/>
        <v>lodge_kitchen_8</v>
      </c>
      <c r="D271" s="4" t="str">
        <f t="shared" si="64"/>
        <v/>
      </c>
      <c r="E271" s="4" t="str">
        <f t="shared" si="65"/>
        <v/>
      </c>
      <c r="F271" s="4" t="str">
        <f t="shared" si="61"/>
        <v/>
      </c>
      <c r="G271" s="4" t="str">
        <f t="shared" si="66"/>
        <v/>
      </c>
      <c r="H27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1" s="4" t="str">
        <f t="shared" si="68"/>
        <v/>
      </c>
      <c r="J271" s="4" t="str">
        <f t="shared" si="69"/>
        <v/>
      </c>
      <c r="K271" t="str">
        <f t="shared" si="70"/>
        <v/>
      </c>
      <c r="L271" t="str">
        <f t="shared" si="62"/>
        <v/>
      </c>
      <c r="M271" t="str">
        <f t="shared" si="71"/>
        <v/>
      </c>
      <c r="N271" t="str">
        <f t="shared" si="63"/>
        <v/>
      </c>
      <c r="O271" t="str">
        <f t="shared" si="72"/>
        <v/>
      </c>
      <c r="P271" t="str">
        <f t="shared" si="73"/>
        <v/>
      </c>
      <c r="Q271" t="str">
        <f t="shared" si="74"/>
        <v/>
      </c>
    </row>
    <row r="272" spans="1:17" x14ac:dyDescent="0.25">
      <c r="A272" t="s">
        <v>886</v>
      </c>
      <c r="B272" t="s">
        <v>270</v>
      </c>
      <c r="C272" s="3" t="str">
        <f t="shared" si="60"/>
        <v>lodge_kitchen_8</v>
      </c>
      <c r="D272" s="4" t="str">
        <f t="shared" si="64"/>
        <v/>
      </c>
      <c r="E272" s="4" t="str">
        <f t="shared" si="65"/>
        <v/>
      </c>
      <c r="F272" s="4" t="str">
        <f t="shared" si="61"/>
        <v/>
      </c>
      <c r="G272" s="4" t="str">
        <f t="shared" si="66"/>
        <v/>
      </c>
      <c r="H27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2" s="4" t="str">
        <f t="shared" si="68"/>
        <v/>
      </c>
      <c r="J272" s="4" t="str">
        <f t="shared" si="69"/>
        <v/>
      </c>
      <c r="K272" t="str">
        <f t="shared" si="70"/>
        <v/>
      </c>
      <c r="L272" t="str">
        <f t="shared" si="62"/>
        <v/>
      </c>
      <c r="M272" t="str">
        <f t="shared" si="71"/>
        <v/>
      </c>
      <c r="N272" t="str">
        <f t="shared" si="63"/>
        <v/>
      </c>
      <c r="O272" t="str">
        <f t="shared" si="72"/>
        <v/>
      </c>
      <c r="P272" t="str">
        <f t="shared" si="73"/>
        <v/>
      </c>
      <c r="Q272" t="str">
        <f t="shared" si="74"/>
        <v/>
      </c>
    </row>
    <row r="273" spans="1:17" x14ac:dyDescent="0.25">
      <c r="A273" t="s">
        <v>886</v>
      </c>
      <c r="B273" t="s">
        <v>271</v>
      </c>
      <c r="C273" s="3" t="str">
        <f t="shared" si="60"/>
        <v>lodge_kitchen_8</v>
      </c>
      <c r="D273" s="4" t="str">
        <f t="shared" si="64"/>
        <v/>
      </c>
      <c r="E273" s="4" t="str">
        <f t="shared" si="65"/>
        <v/>
      </c>
      <c r="F273" s="4" t="str">
        <f t="shared" si="61"/>
        <v/>
      </c>
      <c r="G273" s="4" t="str">
        <f t="shared" si="66"/>
        <v/>
      </c>
      <c r="H273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3" s="4" t="str">
        <f t="shared" si="68"/>
        <v/>
      </c>
      <c r="J273" s="4" t="str">
        <f t="shared" si="69"/>
        <v/>
      </c>
      <c r="K273" t="str">
        <f t="shared" si="70"/>
        <v/>
      </c>
      <c r="L273" t="str">
        <f t="shared" si="62"/>
        <v/>
      </c>
      <c r="M273" t="str">
        <f t="shared" si="71"/>
        <v/>
      </c>
      <c r="N273" t="str">
        <f t="shared" si="63"/>
        <v/>
      </c>
      <c r="O273" t="str">
        <f t="shared" si="72"/>
        <v/>
      </c>
      <c r="P273" t="str">
        <f t="shared" si="73"/>
        <v/>
      </c>
      <c r="Q273" t="str">
        <f t="shared" si="74"/>
        <v/>
      </c>
    </row>
    <row r="274" spans="1:17" x14ac:dyDescent="0.25">
      <c r="A274" t="s">
        <v>886</v>
      </c>
      <c r="B274" t="s">
        <v>272</v>
      </c>
      <c r="C274" s="3" t="str">
        <f t="shared" si="60"/>
        <v>lodge_kitchen_8</v>
      </c>
      <c r="D274" s="4" t="str">
        <f t="shared" si="64"/>
        <v/>
      </c>
      <c r="E274" s="4" t="str">
        <f t="shared" si="65"/>
        <v/>
      </c>
      <c r="F274" s="4" t="str">
        <f t="shared" si="61"/>
        <v/>
      </c>
      <c r="G274" s="4" t="str">
        <f t="shared" si="66"/>
        <v/>
      </c>
      <c r="H274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4" s="4" t="str">
        <f t="shared" si="68"/>
        <v/>
      </c>
      <c r="J274" s="4" t="str">
        <f t="shared" si="69"/>
        <v/>
      </c>
      <c r="K274" t="str">
        <f t="shared" si="70"/>
        <v/>
      </c>
      <c r="L274" t="str">
        <f t="shared" si="62"/>
        <v/>
      </c>
      <c r="M274" t="str">
        <f t="shared" si="71"/>
        <v/>
      </c>
      <c r="N274" t="str">
        <f t="shared" si="63"/>
        <v/>
      </c>
      <c r="O274" t="str">
        <f t="shared" si="72"/>
        <v/>
      </c>
      <c r="P274" t="str">
        <f t="shared" si="73"/>
        <v/>
      </c>
      <c r="Q274" t="str">
        <f t="shared" si="74"/>
        <v/>
      </c>
    </row>
    <row r="275" spans="1:17" x14ac:dyDescent="0.25">
      <c r="A275" t="s">
        <v>886</v>
      </c>
      <c r="B275" t="s">
        <v>273</v>
      </c>
      <c r="C275" s="3" t="str">
        <f t="shared" si="60"/>
        <v>lodge_kitchen_8</v>
      </c>
      <c r="D275" s="4" t="str">
        <f t="shared" si="64"/>
        <v/>
      </c>
      <c r="E275" s="4" t="str">
        <f t="shared" si="65"/>
        <v/>
      </c>
      <c r="F275" s="4" t="str">
        <f t="shared" si="61"/>
        <v/>
      </c>
      <c r="G275" s="4" t="str">
        <f t="shared" si="66"/>
        <v/>
      </c>
      <c r="H275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5" s="4" t="str">
        <f t="shared" si="68"/>
        <v/>
      </c>
      <c r="J275" s="4" t="str">
        <f t="shared" si="69"/>
        <v/>
      </c>
      <c r="K275" t="str">
        <f t="shared" si="70"/>
        <v/>
      </c>
      <c r="L275" t="str">
        <f t="shared" si="62"/>
        <v/>
      </c>
      <c r="M275" t="str">
        <f t="shared" si="71"/>
        <v/>
      </c>
      <c r="N275" t="str">
        <f t="shared" si="63"/>
        <v/>
      </c>
      <c r="O275" t="str">
        <f t="shared" si="72"/>
        <v/>
      </c>
      <c r="P275" t="str">
        <f t="shared" si="73"/>
        <v>$scope.lodge_kitchen_8_8_average = ((data.lodge_kitchen_8_8_self_assessor_1 + data.lodge_kitchen_8_8_self_assessor_2 + data.lodge_kitchen_8_8_self_assessor_3)/3);</v>
      </c>
      <c r="Q275" t="str">
        <f t="shared" si="74"/>
        <v/>
      </c>
    </row>
    <row r="276" spans="1:17" x14ac:dyDescent="0.25">
      <c r="A276" t="s">
        <v>886</v>
      </c>
      <c r="B276" t="s">
        <v>274</v>
      </c>
      <c r="C276" s="3" t="str">
        <f t="shared" si="60"/>
        <v>lodge_kitchen_8</v>
      </c>
      <c r="D276" s="4" t="str">
        <f t="shared" si="64"/>
        <v/>
      </c>
      <c r="E276" s="4" t="str">
        <f t="shared" si="65"/>
        <v/>
      </c>
      <c r="F276" s="4" t="str">
        <f t="shared" si="61"/>
        <v/>
      </c>
      <c r="G276" s="4" t="str">
        <f t="shared" si="66"/>
        <v/>
      </c>
      <c r="H276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</v>
      </c>
      <c r="I276" s="4" t="str">
        <f t="shared" si="68"/>
        <v/>
      </c>
      <c r="J276" s="4" t="str">
        <f t="shared" si="69"/>
        <v>$output['lodge_kitchen_8_8_self_self'] = $lodge_kitchen_8_8_self_self;</v>
      </c>
      <c r="K276" t="str">
        <f t="shared" si="70"/>
        <v/>
      </c>
      <c r="L276" t="str">
        <f t="shared" si="62"/>
        <v/>
      </c>
      <c r="M276" t="str">
        <f t="shared" si="71"/>
        <v>$scope.lodge_kitchen_8_8_self_self = data.lodge_kitchen_8_8_self_self;</v>
      </c>
      <c r="N276" t="str">
        <f t="shared" si="63"/>
        <v>$scope.lodge_kitchen_8_8_average = ((data.lodge_kitchen_8_8_self_assessor_1 + data.lodge_kitchen_8_8_self_assessor_2 + data.lodge_kitchen_8_8_self_assessor_3)/3);</v>
      </c>
      <c r="O276" t="str">
        <f t="shared" si="72"/>
        <v/>
      </c>
      <c r="P276" t="str">
        <f t="shared" si="73"/>
        <v/>
      </c>
      <c r="Q276" t="str">
        <f t="shared" si="74"/>
        <v>$scope.lodge_kitchen_8_8_self_assessor_1_not_reconciled = false;NNN$scope.lodge_kitchen_8_8_self_assessor_2_not_reconciled = false;NNN$scope.lodge_kitchen_8_8_self_assessor_3_not_reconciled = false;NNNif (Math.abs($scope.lodge_kitchen_8_8_self_assessor_1 - $scope.lodge_kitchen_8_8_self_assessor_2) &gt; reconciliation_line){ $scope.lodge_kitchen_8_8_self_assessor_1_not_reconciled = true; $scope.lodge_kitchen_8_8_self_assessor_2_not_reconciled = true; $scope.location_not_reconciled = true; }NNNif (Math.abs($scope.lodge_kitchen_8_8_self_assessor_1 - $scope.lodge_kitchen_8_8_self_assessor_3) &gt; reconciliation_line){ $scope.lodge_kitchen_8_8_self_assessor_1_not_reconciled = true; $scope.lodge_kitchen_8_8_self_assessor_3_not_reconciled = true; $scope.location_not_reconciled = true; }NNNif (Math.abs($scope.lodge_kitchen_8_8_self_assessor_2 - $scope.lodge_kitchen_8_8_self_assessor_3) &gt; reconciliation_line){ $scope.lodge_kitchen_8_8_self_assessor_2_not_reconciled = true; $scope.lodge_kitchen_8_8_self_assessor_3_not_reconciled = true; $scope.location_not_reconciled = true; }NNN</v>
      </c>
    </row>
    <row r="277" spans="1:17" x14ac:dyDescent="0.25">
      <c r="A277" t="s">
        <v>886</v>
      </c>
      <c r="B277" t="s">
        <v>275</v>
      </c>
      <c r="C277" s="3" t="str">
        <f t="shared" si="60"/>
        <v>lodge_kitchen_8</v>
      </c>
      <c r="D277" s="4" t="str">
        <f t="shared" si="64"/>
        <v/>
      </c>
      <c r="E277" s="4" t="str">
        <f t="shared" si="65"/>
        <v>lodge_kitchen_8_8</v>
      </c>
      <c r="F277" s="4" t="str">
        <f t="shared" si="61"/>
        <v>$lodge_kitchen_8_8_self_self</v>
      </c>
      <c r="G277" s="4" t="str">
        <f t="shared" si="66"/>
        <v>$output['lodge_kitchen_8_8_self_self'] = $lodge_kitchen_8_8_self_self;</v>
      </c>
      <c r="H277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</v>
      </c>
      <c r="I277" s="4" t="str">
        <f t="shared" si="68"/>
        <v/>
      </c>
      <c r="J277" s="4" t="str">
        <f t="shared" si="69"/>
        <v/>
      </c>
      <c r="K277" t="str">
        <f t="shared" si="70"/>
        <v>$scope.lodge_kitchen_8_8_self_self = data.lodge_kitchen_8_8_self_self;</v>
      </c>
      <c r="L277" t="str">
        <f t="shared" si="62"/>
        <v/>
      </c>
      <c r="M277" t="str">
        <f t="shared" si="71"/>
        <v/>
      </c>
      <c r="N277" t="str">
        <f t="shared" si="63"/>
        <v/>
      </c>
      <c r="O277" t="str">
        <f t="shared" si="72"/>
        <v/>
      </c>
      <c r="P277" t="str">
        <f t="shared" si="73"/>
        <v/>
      </c>
      <c r="Q277" t="str">
        <f t="shared" si="74"/>
        <v/>
      </c>
    </row>
    <row r="278" spans="1:17" x14ac:dyDescent="0.25">
      <c r="A278" t="s">
        <v>887</v>
      </c>
      <c r="B278" t="s">
        <v>276</v>
      </c>
      <c r="C278" s="3" t="str">
        <f t="shared" si="60"/>
        <v>lodge_kitchen_8</v>
      </c>
      <c r="D278" s="4" t="str">
        <f t="shared" si="64"/>
        <v/>
      </c>
      <c r="E278" s="4" t="str">
        <f t="shared" si="65"/>
        <v/>
      </c>
      <c r="F278" s="4" t="str">
        <f t="shared" si="61"/>
        <v/>
      </c>
      <c r="G278" s="4" t="str">
        <f t="shared" si="66"/>
        <v/>
      </c>
      <c r="H278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</v>
      </c>
      <c r="I278" s="4" t="str">
        <f t="shared" si="68"/>
        <v/>
      </c>
      <c r="J278" s="4" t="str">
        <f t="shared" si="69"/>
        <v/>
      </c>
      <c r="K278" t="str">
        <f t="shared" si="70"/>
        <v/>
      </c>
      <c r="L278" t="str">
        <f t="shared" si="62"/>
        <v/>
      </c>
      <c r="M278" t="str">
        <f t="shared" si="71"/>
        <v/>
      </c>
      <c r="N278" t="str">
        <f t="shared" si="63"/>
        <v/>
      </c>
      <c r="O278" t="str">
        <f t="shared" si="72"/>
        <v/>
      </c>
      <c r="P278" t="str">
        <f t="shared" si="73"/>
        <v/>
      </c>
      <c r="Q278" t="str">
        <f t="shared" si="74"/>
        <v/>
      </c>
    </row>
    <row r="279" spans="1:17" x14ac:dyDescent="0.25">
      <c r="A279" t="s">
        <v>887</v>
      </c>
      <c r="B279" t="s">
        <v>277</v>
      </c>
      <c r="C279" s="3" t="str">
        <f t="shared" si="60"/>
        <v>lodge_kitchen_8</v>
      </c>
      <c r="D279" s="4" t="str">
        <f t="shared" si="64"/>
        <v/>
      </c>
      <c r="E279" s="4" t="str">
        <f t="shared" si="65"/>
        <v/>
      </c>
      <c r="F279" s="4" t="str">
        <f t="shared" si="61"/>
        <v/>
      </c>
      <c r="G279" s="4" t="str">
        <f t="shared" si="66"/>
        <v/>
      </c>
      <c r="H279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</v>
      </c>
      <c r="I279" s="4" t="str">
        <f t="shared" si="68"/>
        <v/>
      </c>
      <c r="J279" s="4" t="str">
        <f t="shared" si="69"/>
        <v/>
      </c>
      <c r="K279" t="str">
        <f t="shared" si="70"/>
        <v/>
      </c>
      <c r="L279" t="str">
        <f t="shared" si="62"/>
        <v/>
      </c>
      <c r="M279" t="str">
        <f t="shared" si="71"/>
        <v/>
      </c>
      <c r="N279" t="str">
        <f t="shared" si="63"/>
        <v/>
      </c>
      <c r="O279" t="str">
        <f t="shared" si="72"/>
        <v/>
      </c>
      <c r="P279" t="str">
        <f t="shared" si="73"/>
        <v/>
      </c>
      <c r="Q279" t="str">
        <f t="shared" si="74"/>
        <v/>
      </c>
    </row>
    <row r="280" spans="1:17" x14ac:dyDescent="0.25">
      <c r="A280" t="s">
        <v>887</v>
      </c>
      <c r="B280" t="s">
        <v>278</v>
      </c>
      <c r="C280" s="3" t="str">
        <f t="shared" si="60"/>
        <v>lodge_kitchen_8</v>
      </c>
      <c r="D280" s="4" t="str">
        <f t="shared" si="64"/>
        <v/>
      </c>
      <c r="E280" s="4" t="str">
        <f t="shared" si="65"/>
        <v/>
      </c>
      <c r="F280" s="4" t="str">
        <f t="shared" si="61"/>
        <v/>
      </c>
      <c r="G280" s="4" t="str">
        <f t="shared" si="66"/>
        <v/>
      </c>
      <c r="H28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</v>
      </c>
      <c r="I280" s="4" t="str">
        <f t="shared" si="68"/>
        <v/>
      </c>
      <c r="J280" s="4" t="str">
        <f t="shared" si="69"/>
        <v/>
      </c>
      <c r="K280" t="str">
        <f t="shared" si="70"/>
        <v/>
      </c>
      <c r="L280" t="str">
        <f t="shared" si="62"/>
        <v/>
      </c>
      <c r="M280" t="str">
        <f t="shared" si="71"/>
        <v/>
      </c>
      <c r="N280" t="str">
        <f t="shared" si="63"/>
        <v/>
      </c>
      <c r="O280" t="str">
        <f t="shared" si="72"/>
        <v/>
      </c>
      <c r="P280" t="str">
        <f t="shared" si="73"/>
        <v>$scope.lodge_kitchen_8_9_average = ((data.lodge_kitchen_8_9_self_assessor_1 + data.lodge_kitchen_8_9_self_assessor_2 + data.lodge_kitchen_8_9_self_assessor_3)/3);</v>
      </c>
      <c r="Q280" t="str">
        <f t="shared" si="74"/>
        <v/>
      </c>
    </row>
    <row r="281" spans="1:17" x14ac:dyDescent="0.25">
      <c r="A281" t="s">
        <v>887</v>
      </c>
      <c r="B281" t="s">
        <v>279</v>
      </c>
      <c r="C281" s="3" t="str">
        <f t="shared" si="60"/>
        <v>lodge_kitchen_8</v>
      </c>
      <c r="D281" s="4" t="str">
        <f t="shared" si="64"/>
        <v/>
      </c>
      <c r="E281" s="4" t="str">
        <f t="shared" si="65"/>
        <v/>
      </c>
      <c r="F281" s="4" t="str">
        <f t="shared" si="61"/>
        <v/>
      </c>
      <c r="G281" s="4" t="str">
        <f t="shared" si="66"/>
        <v/>
      </c>
      <c r="H28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</v>
      </c>
      <c r="I281" s="4" t="str">
        <f t="shared" si="68"/>
        <v/>
      </c>
      <c r="J281" s="4" t="str">
        <f t="shared" si="69"/>
        <v>$output['lodge_kitchen_8_9_self_self'] = $lodge_kitchen_8_9_self_self;</v>
      </c>
      <c r="K281" t="str">
        <f t="shared" si="70"/>
        <v/>
      </c>
      <c r="L281" t="str">
        <f t="shared" si="62"/>
        <v/>
      </c>
      <c r="M281" t="str">
        <f t="shared" si="71"/>
        <v>$scope.lodge_kitchen_8_9_self_self = data.lodge_kitchen_8_9_self_self;</v>
      </c>
      <c r="N281" t="str">
        <f t="shared" si="63"/>
        <v>$scope.lodge_kitchen_8_9_average = ((data.lodge_kitchen_8_9_self_assessor_1 + data.lodge_kitchen_8_9_self_assessor_2 + data.lodge_kitchen_8_9_self_assessor_3)/3);</v>
      </c>
      <c r="O281" t="str">
        <f t="shared" si="72"/>
        <v/>
      </c>
      <c r="P281" t="str">
        <f t="shared" si="73"/>
        <v/>
      </c>
      <c r="Q281" t="str">
        <f t="shared" si="74"/>
        <v>$scope.lodge_kitchen_8_9_self_assessor_1_not_reconciled = false;NNN$scope.lodge_kitchen_8_9_self_assessor_2_not_reconciled = false;NNN$scope.lodge_kitchen_8_9_self_assessor_3_not_reconciled = false;NNNif (Math.abs($scope.lodge_kitchen_8_9_self_assessor_1 - $scope.lodge_kitchen_8_9_self_assessor_2) &gt; reconciliation_line){ $scope.lodge_kitchen_8_9_self_assessor_1_not_reconciled = true; $scope.lodge_kitchen_8_9_self_assessor_2_not_reconciled = true; $scope.location_not_reconciled = true; }NNNif (Math.abs($scope.lodge_kitchen_8_9_self_assessor_1 - $scope.lodge_kitchen_8_9_self_assessor_3) &gt; reconciliation_line){ $scope.lodge_kitchen_8_9_self_assessor_1_not_reconciled = true; $scope.lodge_kitchen_8_9_self_assessor_3_not_reconciled = true; $scope.location_not_reconciled = true; }NNNif (Math.abs($scope.lodge_kitchen_8_9_self_assessor_2 - $scope.lodge_kitchen_8_9_self_assessor_3) &gt; reconciliation_line){ $scope.lodge_kitchen_8_9_self_assessor_2_not_reconciled = true; $scope.lodge_kitchen_8_9_self_assessor_3_not_reconciled = true; $scope.location_not_reconciled = true; }NNN</v>
      </c>
    </row>
    <row r="282" spans="1:17" x14ac:dyDescent="0.25">
      <c r="A282" t="s">
        <v>887</v>
      </c>
      <c r="B282" t="s">
        <v>280</v>
      </c>
      <c r="C282" s="3" t="str">
        <f t="shared" si="60"/>
        <v>lodge_kitchen_8</v>
      </c>
      <c r="D282" s="4" t="str">
        <f t="shared" si="64"/>
        <v/>
      </c>
      <c r="E282" s="4" t="str">
        <f t="shared" si="65"/>
        <v>lodge_kitchen_8_9</v>
      </c>
      <c r="F282" s="4" t="str">
        <f t="shared" si="61"/>
        <v>$lodge_kitchen_8_9_self_self</v>
      </c>
      <c r="G282" s="4" t="str">
        <f t="shared" si="66"/>
        <v>$output['lodge_kitchen_8_9_self_self'] = $lodge_kitchen_8_9_self_self;</v>
      </c>
      <c r="H28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2" s="4" t="str">
        <f t="shared" si="68"/>
        <v/>
      </c>
      <c r="J282" s="4" t="str">
        <f t="shared" si="69"/>
        <v/>
      </c>
      <c r="K282" t="str">
        <f t="shared" si="70"/>
        <v>$scope.lodge_kitchen_8_9_self_self = data.lodge_kitchen_8_9_self_self;</v>
      </c>
      <c r="L282" t="str">
        <f t="shared" si="62"/>
        <v/>
      </c>
      <c r="M282" t="str">
        <f t="shared" si="71"/>
        <v/>
      </c>
      <c r="N282" t="str">
        <f t="shared" si="63"/>
        <v/>
      </c>
      <c r="O282" t="str">
        <f t="shared" si="72"/>
        <v/>
      </c>
      <c r="P282" t="str">
        <f t="shared" si="73"/>
        <v/>
      </c>
      <c r="Q282" t="str">
        <f t="shared" si="74"/>
        <v/>
      </c>
    </row>
    <row r="283" spans="1:17" x14ac:dyDescent="0.25">
      <c r="A283" t="s">
        <v>888</v>
      </c>
      <c r="B283" t="s">
        <v>281</v>
      </c>
      <c r="C283" s="3" t="str">
        <f t="shared" si="60"/>
        <v>lodge_kitchen_8</v>
      </c>
      <c r="D283" s="4" t="str">
        <f t="shared" si="64"/>
        <v/>
      </c>
      <c r="E283" s="4" t="str">
        <f t="shared" si="65"/>
        <v/>
      </c>
      <c r="F283" s="4" t="str">
        <f t="shared" si="61"/>
        <v/>
      </c>
      <c r="G283" s="4" t="str">
        <f t="shared" si="66"/>
        <v/>
      </c>
      <c r="H283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3" s="4" t="str">
        <f t="shared" si="68"/>
        <v/>
      </c>
      <c r="J283" s="4" t="str">
        <f t="shared" si="69"/>
        <v/>
      </c>
      <c r="K283" t="str">
        <f t="shared" si="70"/>
        <v/>
      </c>
      <c r="L283" t="str">
        <f t="shared" si="62"/>
        <v/>
      </c>
      <c r="M283" t="str">
        <f t="shared" si="71"/>
        <v/>
      </c>
      <c r="N283" t="str">
        <f t="shared" si="63"/>
        <v/>
      </c>
      <c r="O283" t="str">
        <f t="shared" si="72"/>
        <v/>
      </c>
      <c r="P283" t="str">
        <f t="shared" si="73"/>
        <v/>
      </c>
      <c r="Q283" t="str">
        <f t="shared" si="74"/>
        <v/>
      </c>
    </row>
    <row r="284" spans="1:17" x14ac:dyDescent="0.25">
      <c r="A284" t="s">
        <v>888</v>
      </c>
      <c r="B284" t="s">
        <v>282</v>
      </c>
      <c r="C284" s="3" t="str">
        <f t="shared" si="60"/>
        <v>lodge_kitchen_8</v>
      </c>
      <c r="D284" s="4" t="str">
        <f t="shared" si="64"/>
        <v/>
      </c>
      <c r="E284" s="4" t="str">
        <f t="shared" si="65"/>
        <v/>
      </c>
      <c r="F284" s="4" t="str">
        <f t="shared" si="61"/>
        <v/>
      </c>
      <c r="G284" s="4" t="str">
        <f t="shared" si="66"/>
        <v/>
      </c>
      <c r="H284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4" s="4" t="str">
        <f t="shared" si="68"/>
        <v/>
      </c>
      <c r="J284" s="4" t="str">
        <f t="shared" si="69"/>
        <v/>
      </c>
      <c r="K284" t="str">
        <f t="shared" si="70"/>
        <v/>
      </c>
      <c r="L284" t="str">
        <f t="shared" si="62"/>
        <v/>
      </c>
      <c r="M284" t="str">
        <f t="shared" si="71"/>
        <v/>
      </c>
      <c r="N284" t="str">
        <f t="shared" si="63"/>
        <v/>
      </c>
      <c r="O284" t="str">
        <f t="shared" si="72"/>
        <v/>
      </c>
      <c r="P284" t="str">
        <f t="shared" si="73"/>
        <v/>
      </c>
      <c r="Q284" t="str">
        <f t="shared" si="74"/>
        <v/>
      </c>
    </row>
    <row r="285" spans="1:17" x14ac:dyDescent="0.25">
      <c r="A285" t="s">
        <v>888</v>
      </c>
      <c r="B285" t="s">
        <v>283</v>
      </c>
      <c r="C285" s="3" t="str">
        <f t="shared" si="60"/>
        <v>lodge_kitchen_8</v>
      </c>
      <c r="D285" s="4" t="str">
        <f t="shared" si="64"/>
        <v/>
      </c>
      <c r="E285" s="4" t="str">
        <f t="shared" si="65"/>
        <v/>
      </c>
      <c r="F285" s="4" t="str">
        <f t="shared" si="61"/>
        <v/>
      </c>
      <c r="G285" s="4" t="str">
        <f t="shared" si="66"/>
        <v/>
      </c>
      <c r="H285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5" s="4" t="str">
        <f t="shared" si="68"/>
        <v/>
      </c>
      <c r="J285" s="4" t="str">
        <f t="shared" si="69"/>
        <v/>
      </c>
      <c r="K285" t="str">
        <f t="shared" si="70"/>
        <v/>
      </c>
      <c r="L285" t="str">
        <f t="shared" si="62"/>
        <v/>
      </c>
      <c r="M285" t="str">
        <f t="shared" si="71"/>
        <v/>
      </c>
      <c r="N285" t="str">
        <f t="shared" si="63"/>
        <v/>
      </c>
      <c r="O285" t="str">
        <f t="shared" si="72"/>
        <v/>
      </c>
      <c r="P285" t="str">
        <f t="shared" si="73"/>
        <v/>
      </c>
      <c r="Q285" t="str">
        <f t="shared" si="74"/>
        <v/>
      </c>
    </row>
    <row r="286" spans="1:17" x14ac:dyDescent="0.25">
      <c r="A286" t="s">
        <v>888</v>
      </c>
      <c r="B286" t="s">
        <v>284</v>
      </c>
      <c r="C286" s="3" t="str">
        <f t="shared" si="60"/>
        <v>lodge_kitchen_8</v>
      </c>
      <c r="D286" s="4" t="str">
        <f t="shared" si="64"/>
        <v/>
      </c>
      <c r="E286" s="4" t="str">
        <f t="shared" si="65"/>
        <v/>
      </c>
      <c r="F286" s="4" t="str">
        <f t="shared" si="61"/>
        <v/>
      </c>
      <c r="G286" s="4" t="str">
        <f t="shared" si="66"/>
        <v/>
      </c>
      <c r="H286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6" s="4" t="str">
        <f t="shared" si="68"/>
        <v/>
      </c>
      <c r="J286" s="4" t="str">
        <f t="shared" si="69"/>
        <v/>
      </c>
      <c r="K286" t="str">
        <f t="shared" si="70"/>
        <v/>
      </c>
      <c r="L286" t="str">
        <f t="shared" si="62"/>
        <v/>
      </c>
      <c r="M286" t="str">
        <f t="shared" si="71"/>
        <v/>
      </c>
      <c r="N286" t="str">
        <f t="shared" si="63"/>
        <v/>
      </c>
      <c r="O286" t="str">
        <f t="shared" si="72"/>
        <v/>
      </c>
      <c r="P286" t="str">
        <f t="shared" si="73"/>
        <v/>
      </c>
      <c r="Q286" t="str">
        <f t="shared" si="74"/>
        <v/>
      </c>
    </row>
    <row r="287" spans="1:17" x14ac:dyDescent="0.25">
      <c r="A287" t="s">
        <v>888</v>
      </c>
      <c r="B287" t="s">
        <v>285</v>
      </c>
      <c r="C287" s="3" t="str">
        <f t="shared" si="60"/>
        <v>lodge_kitchen_8</v>
      </c>
      <c r="D287" s="4" t="str">
        <f t="shared" si="64"/>
        <v/>
      </c>
      <c r="E287" s="4" t="str">
        <f t="shared" si="65"/>
        <v/>
      </c>
      <c r="F287" s="4" t="str">
        <f t="shared" si="61"/>
        <v/>
      </c>
      <c r="G287" s="4" t="str">
        <f t="shared" si="66"/>
        <v/>
      </c>
      <c r="H287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7" s="4" t="str">
        <f t="shared" si="68"/>
        <v/>
      </c>
      <c r="J287" s="4" t="str">
        <f t="shared" si="69"/>
        <v/>
      </c>
      <c r="K287" t="str">
        <f t="shared" si="70"/>
        <v/>
      </c>
      <c r="L287" t="str">
        <f t="shared" si="62"/>
        <v/>
      </c>
      <c r="M287" t="str">
        <f t="shared" si="71"/>
        <v/>
      </c>
      <c r="N287" t="str">
        <f t="shared" si="63"/>
        <v/>
      </c>
      <c r="O287" t="str">
        <f t="shared" si="72"/>
        <v/>
      </c>
      <c r="P287" t="str">
        <f t="shared" si="73"/>
        <v/>
      </c>
      <c r="Q287" t="str">
        <f t="shared" si="74"/>
        <v/>
      </c>
    </row>
    <row r="288" spans="1:17" x14ac:dyDescent="0.25">
      <c r="A288" t="s">
        <v>888</v>
      </c>
      <c r="B288" t="s">
        <v>286</v>
      </c>
      <c r="C288" s="3" t="str">
        <f t="shared" si="60"/>
        <v>lodge_kitchen_8</v>
      </c>
      <c r="D288" s="4" t="str">
        <f t="shared" si="64"/>
        <v/>
      </c>
      <c r="E288" s="4" t="str">
        <f t="shared" si="65"/>
        <v/>
      </c>
      <c r="F288" s="4" t="str">
        <f t="shared" si="61"/>
        <v/>
      </c>
      <c r="G288" s="4" t="str">
        <f t="shared" si="66"/>
        <v/>
      </c>
      <c r="H288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8" s="4" t="str">
        <f t="shared" si="68"/>
        <v/>
      </c>
      <c r="J288" s="4" t="str">
        <f t="shared" si="69"/>
        <v/>
      </c>
      <c r="K288" t="str">
        <f t="shared" si="70"/>
        <v/>
      </c>
      <c r="L288" t="str">
        <f t="shared" si="62"/>
        <v/>
      </c>
      <c r="M288" t="str">
        <f t="shared" si="71"/>
        <v/>
      </c>
      <c r="N288" t="str">
        <f t="shared" si="63"/>
        <v/>
      </c>
      <c r="O288" t="str">
        <f t="shared" si="72"/>
        <v/>
      </c>
      <c r="P288" t="str">
        <f t="shared" si="73"/>
        <v/>
      </c>
      <c r="Q288" t="str">
        <f t="shared" si="74"/>
        <v/>
      </c>
    </row>
    <row r="289" spans="1:17" x14ac:dyDescent="0.25">
      <c r="A289" t="s">
        <v>888</v>
      </c>
      <c r="B289" t="s">
        <v>287</v>
      </c>
      <c r="C289" s="3" t="str">
        <f t="shared" si="60"/>
        <v>lodge_kitchen_8</v>
      </c>
      <c r="D289" s="4" t="str">
        <f t="shared" si="64"/>
        <v/>
      </c>
      <c r="E289" s="4" t="str">
        <f t="shared" si="65"/>
        <v/>
      </c>
      <c r="F289" s="4" t="str">
        <f t="shared" si="61"/>
        <v/>
      </c>
      <c r="G289" s="4" t="str">
        <f t="shared" si="66"/>
        <v/>
      </c>
      <c r="H289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89" s="4" t="str">
        <f t="shared" si="68"/>
        <v/>
      </c>
      <c r="J289" s="4" t="str">
        <f t="shared" si="69"/>
        <v/>
      </c>
      <c r="K289" t="str">
        <f t="shared" si="70"/>
        <v/>
      </c>
      <c r="L289" t="str">
        <f t="shared" si="62"/>
        <v/>
      </c>
      <c r="M289" t="str">
        <f t="shared" si="71"/>
        <v/>
      </c>
      <c r="N289" t="str">
        <f t="shared" si="63"/>
        <v/>
      </c>
      <c r="O289" t="str">
        <f t="shared" si="72"/>
        <v/>
      </c>
      <c r="P289" t="str">
        <f t="shared" si="73"/>
        <v/>
      </c>
      <c r="Q289" t="str">
        <f t="shared" si="74"/>
        <v/>
      </c>
    </row>
    <row r="290" spans="1:17" x14ac:dyDescent="0.25">
      <c r="A290" t="s">
        <v>888</v>
      </c>
      <c r="B290" t="s">
        <v>288</v>
      </c>
      <c r="C290" s="3" t="str">
        <f t="shared" si="60"/>
        <v>lodge_kitchen_8</v>
      </c>
      <c r="D290" s="4" t="str">
        <f t="shared" si="64"/>
        <v/>
      </c>
      <c r="E290" s="4" t="str">
        <f t="shared" si="65"/>
        <v/>
      </c>
      <c r="F290" s="4" t="str">
        <f t="shared" si="61"/>
        <v/>
      </c>
      <c r="G290" s="4" t="str">
        <f t="shared" si="66"/>
        <v/>
      </c>
      <c r="H29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90" s="4" t="str">
        <f t="shared" si="68"/>
        <v/>
      </c>
      <c r="J290" s="4" t="str">
        <f t="shared" si="69"/>
        <v/>
      </c>
      <c r="K290" t="str">
        <f t="shared" si="70"/>
        <v/>
      </c>
      <c r="L290" t="str">
        <f t="shared" si="62"/>
        <v/>
      </c>
      <c r="M290" t="str">
        <f t="shared" si="71"/>
        <v/>
      </c>
      <c r="N290" t="str">
        <f t="shared" si="63"/>
        <v/>
      </c>
      <c r="O290" t="str">
        <f t="shared" si="72"/>
        <v/>
      </c>
      <c r="P290" t="str">
        <f t="shared" si="73"/>
        <v>$scope.lodge_kitchen_8_10_average = ((data.lodge_kitchen_8_10_self_assessor_1 + data.lodge_kitchen_8_10_self_assessor_2 + data.lodge_kitchen_8_10_self_assessor_3)/3);</v>
      </c>
      <c r="Q290" t="str">
        <f t="shared" si="74"/>
        <v/>
      </c>
    </row>
    <row r="291" spans="1:17" x14ac:dyDescent="0.25">
      <c r="A291" t="s">
        <v>888</v>
      </c>
      <c r="B291" t="s">
        <v>289</v>
      </c>
      <c r="C291" s="3" t="str">
        <f t="shared" si="60"/>
        <v>lodge_kitchen_8</v>
      </c>
      <c r="D291" s="4" t="str">
        <f t="shared" si="64"/>
        <v/>
      </c>
      <c r="E291" s="4" t="str">
        <f t="shared" si="65"/>
        <v/>
      </c>
      <c r="F291" s="4" t="str">
        <f t="shared" si="61"/>
        <v/>
      </c>
      <c r="G291" s="4" t="str">
        <f t="shared" si="66"/>
        <v/>
      </c>
      <c r="H29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</v>
      </c>
      <c r="I291" s="4" t="str">
        <f t="shared" si="68"/>
        <v/>
      </c>
      <c r="J291" s="4" t="str">
        <f t="shared" si="69"/>
        <v>$output['lodge_kitchen_8_10_self_self'] = $lodge_kitchen_8_10_self_self;</v>
      </c>
      <c r="K291" t="str">
        <f t="shared" si="70"/>
        <v/>
      </c>
      <c r="L291" t="str">
        <f t="shared" si="62"/>
        <v/>
      </c>
      <c r="M291" t="str">
        <f t="shared" si="71"/>
        <v>$scope.lodge_kitchen_8_10_self_self = data.lodge_kitchen_8_10_self_self;</v>
      </c>
      <c r="N291" t="str">
        <f t="shared" si="63"/>
        <v>$scope.lodge_kitchen_8_10_average = ((data.lodge_kitchen_8_10_self_assessor_1 + data.lodge_kitchen_8_10_self_assessor_2 + data.lodge_kitchen_8_10_self_assessor_3)/3);</v>
      </c>
      <c r="O291" t="str">
        <f t="shared" si="72"/>
        <v/>
      </c>
      <c r="P291" t="str">
        <f t="shared" si="73"/>
        <v/>
      </c>
      <c r="Q291" t="str">
        <f t="shared" si="74"/>
        <v>$scope.lodge_kitchen_8_10_self_assessor_1_not_reconciled = false;NNN$scope.lodge_kitchen_8_10_self_assessor_2_not_reconciled = false;NNN$scope.lodge_kitchen_8_10_self_assessor_3_not_reconciled = false;NNNif (Math.abs($scope.lodge_kitchen_8_10_self_assessor_1 - $scope.lodge_kitchen_8_10_self_assessor_2) &gt; reconciliation_line){ $scope.lodge_kitchen_8_10_self_assessor_1_not_reconciled = true; $scope.lodge_kitchen_8_10_self_assessor_2_not_reconciled = true; $scope.location_not_reconciled = true; }NNNif (Math.abs($scope.lodge_kitchen_8_10_self_assessor_1 - $scope.lodge_kitchen_8_10_self_assessor_3) &gt; reconciliation_line){ $scope.lodge_kitchen_8_10_self_assessor_1_not_reconciled = true; $scope.lodge_kitchen_8_10_self_assessor_3_not_reconciled = true; $scope.location_not_reconciled = true; }NNNif (Math.abs($scope.lodge_kitchen_8_10_self_assessor_2 - $scope.lodge_kitchen_8_10_self_assessor_3) &gt; reconciliation_line){ $scope.lodge_kitchen_8_10_self_assessor_2_not_reconciled = true; $scope.lodge_kitchen_8_10_self_assessor_3_not_reconciled = true; $scope.location_not_reconciled = true; }NNN</v>
      </c>
    </row>
    <row r="292" spans="1:17" x14ac:dyDescent="0.25">
      <c r="A292" t="s">
        <v>888</v>
      </c>
      <c r="B292" t="s">
        <v>290</v>
      </c>
      <c r="C292" s="3" t="str">
        <f t="shared" si="60"/>
        <v>lodge_kitchen_8</v>
      </c>
      <c r="D292" s="4" t="str">
        <f t="shared" si="64"/>
        <v/>
      </c>
      <c r="E292" s="4" t="str">
        <f t="shared" si="65"/>
        <v>lodge_kitchen_8_10</v>
      </c>
      <c r="F292" s="4" t="str">
        <f t="shared" si="61"/>
        <v>$lodge_kitchen_8_10_self_self</v>
      </c>
      <c r="G292" s="4" t="str">
        <f t="shared" si="66"/>
        <v>$output['lodge_kitchen_8_10_self_self'] = $lodge_kitchen_8_10_self_self;</v>
      </c>
      <c r="H29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2" s="4" t="str">
        <f t="shared" si="68"/>
        <v/>
      </c>
      <c r="J292" s="4" t="str">
        <f t="shared" si="69"/>
        <v/>
      </c>
      <c r="K292" t="str">
        <f t="shared" si="70"/>
        <v>$scope.lodge_kitchen_8_10_self_self = data.lodge_kitchen_8_10_self_self;</v>
      </c>
      <c r="L292" t="str">
        <f t="shared" si="62"/>
        <v/>
      </c>
      <c r="M292" t="str">
        <f t="shared" si="71"/>
        <v/>
      </c>
      <c r="N292" t="str">
        <f t="shared" si="63"/>
        <v/>
      </c>
      <c r="O292" t="str">
        <f t="shared" si="72"/>
        <v/>
      </c>
      <c r="P292" t="str">
        <f t="shared" si="73"/>
        <v/>
      </c>
      <c r="Q292" t="str">
        <f t="shared" si="74"/>
        <v/>
      </c>
    </row>
    <row r="293" spans="1:17" x14ac:dyDescent="0.25">
      <c r="A293" t="s">
        <v>889</v>
      </c>
      <c r="B293" t="s">
        <v>291</v>
      </c>
      <c r="C293" s="3" t="str">
        <f t="shared" si="60"/>
        <v>lodge_kitchen_8</v>
      </c>
      <c r="D293" s="4" t="str">
        <f t="shared" si="64"/>
        <v/>
      </c>
      <c r="E293" s="4" t="str">
        <f t="shared" si="65"/>
        <v/>
      </c>
      <c r="F293" s="4" t="str">
        <f t="shared" si="61"/>
        <v/>
      </c>
      <c r="G293" s="4" t="str">
        <f t="shared" si="66"/>
        <v/>
      </c>
      <c r="H293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3" s="4" t="str">
        <f t="shared" si="68"/>
        <v/>
      </c>
      <c r="J293" s="4" t="str">
        <f t="shared" si="69"/>
        <v/>
      </c>
      <c r="K293" t="str">
        <f t="shared" si="70"/>
        <v/>
      </c>
      <c r="L293" t="str">
        <f t="shared" si="62"/>
        <v/>
      </c>
      <c r="M293" t="str">
        <f t="shared" si="71"/>
        <v/>
      </c>
      <c r="N293" t="str">
        <f t="shared" si="63"/>
        <v/>
      </c>
      <c r="O293" t="str">
        <f t="shared" si="72"/>
        <v/>
      </c>
      <c r="P293" t="str">
        <f t="shared" si="73"/>
        <v/>
      </c>
      <c r="Q293" t="str">
        <f t="shared" si="74"/>
        <v/>
      </c>
    </row>
    <row r="294" spans="1:17" x14ac:dyDescent="0.25">
      <c r="A294" t="s">
        <v>889</v>
      </c>
      <c r="B294" t="s">
        <v>292</v>
      </c>
      <c r="C294" s="3" t="str">
        <f t="shared" si="60"/>
        <v>lodge_kitchen_8</v>
      </c>
      <c r="D294" s="4" t="str">
        <f t="shared" si="64"/>
        <v/>
      </c>
      <c r="E294" s="4" t="str">
        <f t="shared" si="65"/>
        <v/>
      </c>
      <c r="F294" s="4" t="str">
        <f t="shared" si="61"/>
        <v/>
      </c>
      <c r="G294" s="4" t="str">
        <f t="shared" si="66"/>
        <v/>
      </c>
      <c r="H294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4" s="4" t="str">
        <f t="shared" si="68"/>
        <v/>
      </c>
      <c r="J294" s="4" t="str">
        <f t="shared" si="69"/>
        <v/>
      </c>
      <c r="K294" t="str">
        <f t="shared" si="70"/>
        <v/>
      </c>
      <c r="L294" t="str">
        <f t="shared" si="62"/>
        <v/>
      </c>
      <c r="M294" t="str">
        <f t="shared" si="71"/>
        <v/>
      </c>
      <c r="N294" t="str">
        <f t="shared" si="63"/>
        <v/>
      </c>
      <c r="O294" t="str">
        <f t="shared" si="72"/>
        <v/>
      </c>
      <c r="P294" t="str">
        <f t="shared" si="73"/>
        <v/>
      </c>
      <c r="Q294" t="str">
        <f t="shared" si="74"/>
        <v/>
      </c>
    </row>
    <row r="295" spans="1:17" x14ac:dyDescent="0.25">
      <c r="A295" t="s">
        <v>889</v>
      </c>
      <c r="B295" t="s">
        <v>293</v>
      </c>
      <c r="C295" s="3" t="str">
        <f t="shared" si="60"/>
        <v>lodge_kitchen_8</v>
      </c>
      <c r="D295" s="4" t="str">
        <f t="shared" si="64"/>
        <v/>
      </c>
      <c r="E295" s="4" t="str">
        <f t="shared" si="65"/>
        <v/>
      </c>
      <c r="F295" s="4" t="str">
        <f t="shared" si="61"/>
        <v/>
      </c>
      <c r="G295" s="4" t="str">
        <f t="shared" si="66"/>
        <v/>
      </c>
      <c r="H295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5" s="4" t="str">
        <f t="shared" si="68"/>
        <v/>
      </c>
      <c r="J295" s="4" t="str">
        <f t="shared" si="69"/>
        <v/>
      </c>
      <c r="K295" t="str">
        <f t="shared" si="70"/>
        <v/>
      </c>
      <c r="L295" t="str">
        <f t="shared" si="62"/>
        <v/>
      </c>
      <c r="M295" t="str">
        <f t="shared" si="71"/>
        <v/>
      </c>
      <c r="N295" t="str">
        <f t="shared" si="63"/>
        <v/>
      </c>
      <c r="O295" t="str">
        <f t="shared" si="72"/>
        <v/>
      </c>
      <c r="P295" t="str">
        <f t="shared" si="73"/>
        <v/>
      </c>
      <c r="Q295" t="str">
        <f t="shared" si="74"/>
        <v/>
      </c>
    </row>
    <row r="296" spans="1:17" x14ac:dyDescent="0.25">
      <c r="A296" t="s">
        <v>889</v>
      </c>
      <c r="B296" t="s">
        <v>294</v>
      </c>
      <c r="C296" s="3" t="str">
        <f t="shared" si="60"/>
        <v>lodge_kitchen_8</v>
      </c>
      <c r="D296" s="4" t="str">
        <f t="shared" si="64"/>
        <v/>
      </c>
      <c r="E296" s="4" t="str">
        <f t="shared" si="65"/>
        <v/>
      </c>
      <c r="F296" s="4" t="str">
        <f t="shared" si="61"/>
        <v/>
      </c>
      <c r="G296" s="4" t="str">
        <f t="shared" si="66"/>
        <v/>
      </c>
      <c r="H296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6" s="4" t="str">
        <f t="shared" si="68"/>
        <v/>
      </c>
      <c r="J296" s="4" t="str">
        <f t="shared" si="69"/>
        <v/>
      </c>
      <c r="K296" t="str">
        <f t="shared" si="70"/>
        <v/>
      </c>
      <c r="L296" t="str">
        <f t="shared" si="62"/>
        <v/>
      </c>
      <c r="M296" t="str">
        <f t="shared" si="71"/>
        <v/>
      </c>
      <c r="N296" t="str">
        <f t="shared" si="63"/>
        <v/>
      </c>
      <c r="O296" t="str">
        <f t="shared" si="72"/>
        <v/>
      </c>
      <c r="P296" t="str">
        <f t="shared" si="73"/>
        <v/>
      </c>
      <c r="Q296" t="str">
        <f t="shared" si="74"/>
        <v/>
      </c>
    </row>
    <row r="297" spans="1:17" x14ac:dyDescent="0.25">
      <c r="A297" t="s">
        <v>889</v>
      </c>
      <c r="B297" t="s">
        <v>295</v>
      </c>
      <c r="C297" s="3" t="str">
        <f t="shared" si="60"/>
        <v>lodge_kitchen_8</v>
      </c>
      <c r="D297" s="4" t="str">
        <f t="shared" si="64"/>
        <v/>
      </c>
      <c r="E297" s="4" t="str">
        <f t="shared" si="65"/>
        <v/>
      </c>
      <c r="F297" s="4" t="str">
        <f t="shared" si="61"/>
        <v/>
      </c>
      <c r="G297" s="4" t="str">
        <f t="shared" si="66"/>
        <v/>
      </c>
      <c r="H297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7" s="4" t="str">
        <f t="shared" si="68"/>
        <v/>
      </c>
      <c r="J297" s="4" t="str">
        <f t="shared" si="69"/>
        <v/>
      </c>
      <c r="K297" t="str">
        <f t="shared" si="70"/>
        <v/>
      </c>
      <c r="L297" t="str">
        <f t="shared" si="62"/>
        <v/>
      </c>
      <c r="M297" t="str">
        <f t="shared" si="71"/>
        <v/>
      </c>
      <c r="N297" t="str">
        <f t="shared" si="63"/>
        <v/>
      </c>
      <c r="O297" t="str">
        <f t="shared" si="72"/>
        <v/>
      </c>
      <c r="P297" t="str">
        <f t="shared" si="73"/>
        <v/>
      </c>
      <c r="Q297" t="str">
        <f t="shared" si="74"/>
        <v/>
      </c>
    </row>
    <row r="298" spans="1:17" x14ac:dyDescent="0.25">
      <c r="A298" t="s">
        <v>889</v>
      </c>
      <c r="B298" t="s">
        <v>296</v>
      </c>
      <c r="C298" s="3" t="str">
        <f t="shared" si="60"/>
        <v>lodge_kitchen_8</v>
      </c>
      <c r="D298" s="4" t="str">
        <f t="shared" si="64"/>
        <v/>
      </c>
      <c r="E298" s="4" t="str">
        <f t="shared" si="65"/>
        <v/>
      </c>
      <c r="F298" s="4" t="str">
        <f t="shared" si="61"/>
        <v/>
      </c>
      <c r="G298" s="4" t="str">
        <f t="shared" si="66"/>
        <v/>
      </c>
      <c r="H298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8" s="4" t="str">
        <f t="shared" si="68"/>
        <v/>
      </c>
      <c r="J298" s="4" t="str">
        <f t="shared" si="69"/>
        <v/>
      </c>
      <c r="K298" t="str">
        <f t="shared" si="70"/>
        <v/>
      </c>
      <c r="L298" t="str">
        <f t="shared" si="62"/>
        <v/>
      </c>
      <c r="M298" t="str">
        <f t="shared" si="71"/>
        <v/>
      </c>
      <c r="N298" t="str">
        <f t="shared" si="63"/>
        <v/>
      </c>
      <c r="O298" t="str">
        <f t="shared" si="72"/>
        <v/>
      </c>
      <c r="P298" t="str">
        <f t="shared" si="73"/>
        <v/>
      </c>
      <c r="Q298" t="str">
        <f t="shared" si="74"/>
        <v/>
      </c>
    </row>
    <row r="299" spans="1:17" x14ac:dyDescent="0.25">
      <c r="A299" t="s">
        <v>889</v>
      </c>
      <c r="B299" t="s">
        <v>297</v>
      </c>
      <c r="C299" s="3" t="str">
        <f t="shared" si="60"/>
        <v>lodge_kitchen_8</v>
      </c>
      <c r="D299" s="4" t="str">
        <f t="shared" si="64"/>
        <v/>
      </c>
      <c r="E299" s="4" t="str">
        <f t="shared" si="65"/>
        <v/>
      </c>
      <c r="F299" s="4" t="str">
        <f t="shared" si="61"/>
        <v/>
      </c>
      <c r="G299" s="4" t="str">
        <f t="shared" si="66"/>
        <v/>
      </c>
      <c r="H299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299" s="4" t="str">
        <f t="shared" si="68"/>
        <v/>
      </c>
      <c r="J299" s="4" t="str">
        <f t="shared" si="69"/>
        <v/>
      </c>
      <c r="K299" t="str">
        <f t="shared" si="70"/>
        <v/>
      </c>
      <c r="L299" t="str">
        <f t="shared" si="62"/>
        <v/>
      </c>
      <c r="M299" t="str">
        <f t="shared" si="71"/>
        <v/>
      </c>
      <c r="N299" t="str">
        <f t="shared" si="63"/>
        <v/>
      </c>
      <c r="O299" t="str">
        <f t="shared" si="72"/>
        <v/>
      </c>
      <c r="P299" t="str">
        <f t="shared" si="73"/>
        <v/>
      </c>
      <c r="Q299" t="str">
        <f t="shared" si="74"/>
        <v/>
      </c>
    </row>
    <row r="300" spans="1:17" x14ac:dyDescent="0.25">
      <c r="A300" t="s">
        <v>889</v>
      </c>
      <c r="B300" t="s">
        <v>298</v>
      </c>
      <c r="C300" s="3" t="str">
        <f t="shared" si="60"/>
        <v>lodge_kitchen_8</v>
      </c>
      <c r="D300" s="4" t="str">
        <f t="shared" si="64"/>
        <v/>
      </c>
      <c r="E300" s="4" t="str">
        <f t="shared" si="65"/>
        <v/>
      </c>
      <c r="F300" s="4" t="str">
        <f t="shared" si="61"/>
        <v/>
      </c>
      <c r="G300" s="4" t="str">
        <f t="shared" si="66"/>
        <v/>
      </c>
      <c r="H30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300" s="4" t="str">
        <f t="shared" si="68"/>
        <v/>
      </c>
      <c r="J300" s="4" t="str">
        <f t="shared" si="69"/>
        <v/>
      </c>
      <c r="K300" t="str">
        <f t="shared" si="70"/>
        <v/>
      </c>
      <c r="L300" t="str">
        <f t="shared" si="62"/>
        <v/>
      </c>
      <c r="M300" t="str">
        <f t="shared" si="71"/>
        <v/>
      </c>
      <c r="N300" t="str">
        <f t="shared" si="63"/>
        <v/>
      </c>
      <c r="O300" t="str">
        <f t="shared" si="72"/>
        <v/>
      </c>
      <c r="P300" t="str">
        <f t="shared" si="73"/>
        <v/>
      </c>
      <c r="Q300" t="str">
        <f t="shared" si="74"/>
        <v/>
      </c>
    </row>
    <row r="301" spans="1:17" x14ac:dyDescent="0.25">
      <c r="A301" t="s">
        <v>889</v>
      </c>
      <c r="B301" t="s">
        <v>299</v>
      </c>
      <c r="C301" s="3" t="str">
        <f t="shared" si="60"/>
        <v>lodge_kitchen_8</v>
      </c>
      <c r="D301" s="4" t="str">
        <f t="shared" si="64"/>
        <v/>
      </c>
      <c r="E301" s="4" t="str">
        <f t="shared" si="65"/>
        <v/>
      </c>
      <c r="F301" s="4" t="str">
        <f t="shared" si="61"/>
        <v/>
      </c>
      <c r="G301" s="4" t="str">
        <f t="shared" si="66"/>
        <v/>
      </c>
      <c r="H30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301" s="4" t="str">
        <f t="shared" si="68"/>
        <v/>
      </c>
      <c r="J301" s="4" t="str">
        <f t="shared" si="69"/>
        <v/>
      </c>
      <c r="K301" t="str">
        <f t="shared" si="70"/>
        <v/>
      </c>
      <c r="L301" t="str">
        <f t="shared" si="62"/>
        <v/>
      </c>
      <c r="M301" t="str">
        <f t="shared" si="71"/>
        <v/>
      </c>
      <c r="N301" t="str">
        <f t="shared" si="63"/>
        <v/>
      </c>
      <c r="O301" t="str">
        <f t="shared" si="72"/>
        <v/>
      </c>
      <c r="P301" t="str">
        <f t="shared" si="73"/>
        <v/>
      </c>
      <c r="Q301" t="str">
        <f t="shared" si="74"/>
        <v/>
      </c>
    </row>
    <row r="302" spans="1:17" x14ac:dyDescent="0.25">
      <c r="A302" t="s">
        <v>889</v>
      </c>
      <c r="B302" t="s">
        <v>300</v>
      </c>
      <c r="C302" s="3" t="str">
        <f t="shared" si="60"/>
        <v>lodge_kitchen_8</v>
      </c>
      <c r="D302" s="4" t="str">
        <f t="shared" si="64"/>
        <v/>
      </c>
      <c r="E302" s="4" t="str">
        <f t="shared" si="65"/>
        <v/>
      </c>
      <c r="F302" s="4" t="str">
        <f t="shared" si="61"/>
        <v/>
      </c>
      <c r="G302" s="4" t="str">
        <f t="shared" si="66"/>
        <v/>
      </c>
      <c r="H30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302" s="4" t="str">
        <f t="shared" si="68"/>
        <v/>
      </c>
      <c r="J302" s="4" t="str">
        <f t="shared" si="69"/>
        <v/>
      </c>
      <c r="K302" t="str">
        <f t="shared" si="70"/>
        <v/>
      </c>
      <c r="L302" t="str">
        <f t="shared" si="62"/>
        <v/>
      </c>
      <c r="M302" t="str">
        <f t="shared" si="71"/>
        <v/>
      </c>
      <c r="N302" t="str">
        <f t="shared" si="63"/>
        <v/>
      </c>
      <c r="O302" t="str">
        <f t="shared" si="72"/>
        <v/>
      </c>
      <c r="P302" t="str">
        <f t="shared" si="73"/>
        <v>$scope.lodge_kitchen_8_11_average = ((data.lodge_kitchen_8_11_self_assessor_1 + data.lodge_kitchen_8_11_self_assessor_2 + data.lodge_kitchen_8_11_self_assessor_3)/3);</v>
      </c>
      <c r="Q302" t="str">
        <f t="shared" si="74"/>
        <v/>
      </c>
    </row>
    <row r="303" spans="1:17" x14ac:dyDescent="0.25">
      <c r="A303" t="s">
        <v>889</v>
      </c>
      <c r="B303" t="s">
        <v>301</v>
      </c>
      <c r="C303" s="3" t="str">
        <f t="shared" si="60"/>
        <v>lodge_kitchen_8</v>
      </c>
      <c r="D303" s="4" t="str">
        <f t="shared" si="64"/>
        <v/>
      </c>
      <c r="E303" s="4" t="str">
        <f t="shared" si="65"/>
        <v/>
      </c>
      <c r="F303" s="4" t="str">
        <f t="shared" si="61"/>
        <v/>
      </c>
      <c r="G303" s="4" t="str">
        <f t="shared" si="66"/>
        <v/>
      </c>
      <c r="H303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</v>
      </c>
      <c r="I303" s="4" t="str">
        <f t="shared" si="68"/>
        <v/>
      </c>
      <c r="J303" s="4" t="str">
        <f t="shared" si="69"/>
        <v>$output['lodge_kitchen_8_11_self_self'] = $lodge_kitchen_8_11_self_self;</v>
      </c>
      <c r="K303" t="str">
        <f t="shared" si="70"/>
        <v/>
      </c>
      <c r="L303" t="str">
        <f t="shared" si="62"/>
        <v/>
      </c>
      <c r="M303" t="str">
        <f t="shared" si="71"/>
        <v>$scope.lodge_kitchen_8_11_self_self = data.lodge_kitchen_8_11_self_self;</v>
      </c>
      <c r="N303" t="str">
        <f t="shared" si="63"/>
        <v>$scope.lodge_kitchen_8_11_average = ((data.lodge_kitchen_8_11_self_assessor_1 + data.lodge_kitchen_8_11_self_assessor_2 + data.lodge_kitchen_8_11_self_assessor_3)/3);</v>
      </c>
      <c r="O303" t="str">
        <f t="shared" si="72"/>
        <v/>
      </c>
      <c r="P303" t="str">
        <f t="shared" si="73"/>
        <v/>
      </c>
      <c r="Q303" t="str">
        <f t="shared" si="74"/>
        <v>$scope.lodge_kitchen_8_11_self_assessor_1_not_reconciled = false;NNN$scope.lodge_kitchen_8_11_self_assessor_2_not_reconciled = false;NNN$scope.lodge_kitchen_8_11_self_assessor_3_not_reconciled = false;NNNif (Math.abs($scope.lodge_kitchen_8_11_self_assessor_1 - $scope.lodge_kitchen_8_11_self_assessor_2) &gt; reconciliation_line){ $scope.lodge_kitchen_8_11_self_assessor_1_not_reconciled = true; $scope.lodge_kitchen_8_11_self_assessor_2_not_reconciled = true; $scope.location_not_reconciled = true; }NNNif (Math.abs($scope.lodge_kitchen_8_11_self_assessor_1 - $scope.lodge_kitchen_8_11_self_assessor_3) &gt; reconciliation_line){ $scope.lodge_kitchen_8_11_self_assessor_1_not_reconciled = true; $scope.lodge_kitchen_8_11_self_assessor_3_not_reconciled = true; $scope.location_not_reconciled = true; }NNNif (Math.abs($scope.lodge_kitchen_8_11_self_assessor_2 - $scope.lodge_kitchen_8_11_self_assessor_3) &gt; reconciliation_line){ $scope.lodge_kitchen_8_11_self_assessor_2_not_reconciled = true; $scope.lodge_kitchen_8_11_self_assessor_3_not_reconciled = true; $scope.location_not_reconciled = true; }NNN</v>
      </c>
    </row>
    <row r="304" spans="1:17" x14ac:dyDescent="0.25">
      <c r="A304" t="s">
        <v>889</v>
      </c>
      <c r="B304" t="s">
        <v>302</v>
      </c>
      <c r="C304" s="3" t="str">
        <f t="shared" si="60"/>
        <v>lodge_kitchen_8</v>
      </c>
      <c r="D304" s="4" t="str">
        <f t="shared" si="64"/>
        <v/>
      </c>
      <c r="E304" s="4" t="str">
        <f t="shared" si="65"/>
        <v>lodge_kitchen_8_11</v>
      </c>
      <c r="F304" s="4" t="str">
        <f t="shared" si="61"/>
        <v>$lodge_kitchen_8_11_self_self</v>
      </c>
      <c r="G304" s="4" t="str">
        <f t="shared" si="66"/>
        <v>$output['lodge_kitchen_8_11_self_self'] = $lodge_kitchen_8_11_self_self;</v>
      </c>
      <c r="H304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</v>
      </c>
      <c r="I304" s="4" t="str">
        <f t="shared" si="68"/>
        <v/>
      </c>
      <c r="J304" s="4" t="str">
        <f t="shared" si="69"/>
        <v/>
      </c>
      <c r="K304" t="str">
        <f t="shared" si="70"/>
        <v>$scope.lodge_kitchen_8_11_self_self = data.lodge_kitchen_8_11_self_self;</v>
      </c>
      <c r="L304" t="str">
        <f t="shared" si="62"/>
        <v/>
      </c>
      <c r="M304" t="str">
        <f t="shared" si="71"/>
        <v/>
      </c>
      <c r="N304" t="str">
        <f t="shared" si="63"/>
        <v/>
      </c>
      <c r="O304" t="str">
        <f t="shared" si="72"/>
        <v/>
      </c>
      <c r="P304" t="str">
        <f t="shared" si="73"/>
        <v/>
      </c>
      <c r="Q304" t="str">
        <f t="shared" si="74"/>
        <v/>
      </c>
    </row>
    <row r="305" spans="1:17" x14ac:dyDescent="0.25">
      <c r="A305" t="s">
        <v>890</v>
      </c>
      <c r="B305" t="s">
        <v>303</v>
      </c>
      <c r="C305" s="3" t="str">
        <f t="shared" si="60"/>
        <v>lodge_kitchen_8</v>
      </c>
      <c r="D305" s="4" t="str">
        <f t="shared" si="64"/>
        <v/>
      </c>
      <c r="E305" s="4" t="str">
        <f t="shared" si="65"/>
        <v/>
      </c>
      <c r="F305" s="4" t="str">
        <f t="shared" si="61"/>
        <v/>
      </c>
      <c r="G305" s="4" t="str">
        <f t="shared" si="66"/>
        <v/>
      </c>
      <c r="H305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</v>
      </c>
      <c r="I305" s="4" t="str">
        <f t="shared" si="68"/>
        <v/>
      </c>
      <c r="J305" s="4" t="str">
        <f t="shared" si="69"/>
        <v/>
      </c>
      <c r="K305" t="str">
        <f t="shared" si="70"/>
        <v/>
      </c>
      <c r="L305" t="str">
        <f t="shared" si="62"/>
        <v/>
      </c>
      <c r="M305" t="str">
        <f t="shared" si="71"/>
        <v/>
      </c>
      <c r="N305" t="str">
        <f t="shared" si="63"/>
        <v/>
      </c>
      <c r="O305" t="str">
        <f t="shared" si="72"/>
        <v/>
      </c>
      <c r="P305" t="str">
        <f t="shared" si="73"/>
        <v>$scope.lodge_kitchen_8_12_average = ((data.lodge_kitchen_8_12_self_assessor_1 + data.lodge_kitchen_8_12_self_assessor_2 + data.lodge_kitchen_8_12_self_assessor_3)/3);</v>
      </c>
      <c r="Q305" t="str">
        <f t="shared" si="74"/>
        <v/>
      </c>
    </row>
    <row r="306" spans="1:17" x14ac:dyDescent="0.25">
      <c r="A306" t="s">
        <v>890</v>
      </c>
      <c r="B306" t="s">
        <v>304</v>
      </c>
      <c r="C306" s="3" t="str">
        <f t="shared" si="60"/>
        <v>lodge_kitchen_8</v>
      </c>
      <c r="D306" s="4" t="str">
        <f t="shared" si="64"/>
        <v/>
      </c>
      <c r="E306" s="4" t="str">
        <f t="shared" si="65"/>
        <v/>
      </c>
      <c r="F306" s="4" t="str">
        <f t="shared" si="61"/>
        <v/>
      </c>
      <c r="G306" s="4" t="str">
        <f t="shared" si="66"/>
        <v/>
      </c>
      <c r="H306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</v>
      </c>
      <c r="I306" s="4" t="str">
        <f t="shared" si="68"/>
        <v/>
      </c>
      <c r="J306" s="4" t="str">
        <f t="shared" si="69"/>
        <v>$output['lodge_kitchen_8_12_self_self'] = $lodge_kitchen_8_12_self_self;</v>
      </c>
      <c r="K306" t="str">
        <f t="shared" si="70"/>
        <v/>
      </c>
      <c r="L306" t="str">
        <f t="shared" si="62"/>
        <v/>
      </c>
      <c r="M306" t="str">
        <f t="shared" si="71"/>
        <v>$scope.lodge_kitchen_8_12_self_self = data.lodge_kitchen_8_12_self_self;</v>
      </c>
      <c r="N306" t="str">
        <f t="shared" si="63"/>
        <v>$scope.lodge_kitchen_8_12_average = ((data.lodge_kitchen_8_12_self_assessor_1 + data.lodge_kitchen_8_12_self_assessor_2 + data.lodge_kitchen_8_12_self_assessor_3)/3);</v>
      </c>
      <c r="O306" t="str">
        <f t="shared" si="72"/>
        <v/>
      </c>
      <c r="P306" t="str">
        <f t="shared" si="73"/>
        <v>$scope.lodge_guest_rooms_9_1_average = ((data.lodge_guest_rooms_9_1_self_assessor_1 + data.lodge_guest_rooms_9_1_self_assessor_2 + data.lodge_guest_rooms_9_1_self_assessor_3)/3);</v>
      </c>
      <c r="Q306" t="str">
        <f t="shared" si="74"/>
        <v>$scope.lodge_kitchen_8_12_self_assessor_1_not_reconciled = false;NNN$scope.lodge_kitchen_8_12_self_assessor_2_not_reconciled = false;NNN$scope.lodge_kitchen_8_12_self_assessor_3_not_reconciled = false;NNNif (Math.abs($scope.lodge_kitchen_8_12_self_assessor_1 - $scope.lodge_kitchen_8_12_self_assessor_2) &gt; reconciliation_line){ $scope.lodge_kitchen_8_12_self_assessor_1_not_reconciled = true; $scope.lodge_kitchen_8_12_self_assessor_2_not_reconciled = true; $scope.location_not_reconciled = true; }NNNif (Math.abs($scope.lodge_kitchen_8_12_self_assessor_1 - $scope.lodge_kitchen_8_12_self_assessor_3) &gt; reconciliation_line){ $scope.lodge_kitchen_8_12_self_assessor_1_not_reconciled = true; $scope.lodge_kitchen_8_12_self_assessor_3_not_reconciled = true; $scope.location_not_reconciled = true; }NNNif (Math.abs($scope.lodge_kitchen_8_12_self_assessor_2 - $scope.lodge_kitchen_8_12_self_assessor_3) &gt; reconciliation_line){ $scope.lodge_kitchen_8_12_self_assessor_2_not_reconciled = true; $scope.lodge_kitchen_8_12_self_assessor_3_not_reconciled = true; $scope.location_not_reconciled = true; }NNN</v>
      </c>
    </row>
    <row r="307" spans="1:17" x14ac:dyDescent="0.25">
      <c r="A307" t="s">
        <v>890</v>
      </c>
      <c r="B307" t="s">
        <v>305</v>
      </c>
      <c r="C307" s="3" t="str">
        <f t="shared" si="60"/>
        <v>lodge_kitchen_8</v>
      </c>
      <c r="D307" s="4" t="str">
        <f t="shared" si="64"/>
        <v>lodge_kitchen_8</v>
      </c>
      <c r="E307" s="4" t="str">
        <f t="shared" si="65"/>
        <v>lodge_kitchen_8_12</v>
      </c>
      <c r="F307" s="4" t="str">
        <f t="shared" si="61"/>
        <v>$lodge_kitchen_8_12_self_self</v>
      </c>
      <c r="G307" s="4" t="str">
        <f t="shared" si="66"/>
        <v>$output['lodge_kitchen_8_12_self_self'] = $lodge_kitchen_8_12_self_self;</v>
      </c>
      <c r="H307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</v>
      </c>
      <c r="I307" s="4" t="str">
        <f t="shared" si="68"/>
        <v>$output['lodge_kitchen_8_0_self_self']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$lodge_kitchen_8_12_self_self;</v>
      </c>
      <c r="J307" s="4" t="str">
        <f t="shared" si="69"/>
        <v>$output['lodge_kitchen_8_0_self_self']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$lodge_kitchen_8_12_self_self;</v>
      </c>
      <c r="K307" t="str">
        <f t="shared" si="70"/>
        <v>$scope.lodge_kitchen_8_12_self_self = data.lodge_kitchen_8_12_self_self;</v>
      </c>
      <c r="L307" t="str">
        <f t="shared" si="62"/>
        <v>$scope.lodge_kitchen_8_0_self_self = data.lodge_kitchen_8_0_self_self;</v>
      </c>
      <c r="M307" t="str">
        <f t="shared" si="71"/>
        <v>$scope.lodge_kitchen_8_0_self_self = data.lodge_kitchen_8_0_self_self;</v>
      </c>
      <c r="N307" t="str">
        <f t="shared" si="63"/>
        <v>$scope.lodge_guest_rooms_9_1_average = ((data.lodge_guest_rooms_9_1_self_assessor_1 + data.lodge_guest_rooms_9_1_self_assessor_2 + data.lodge_guest_rooms_9_1_self_assessor_3)/3);</v>
      </c>
      <c r="O307" t="str">
        <f t="shared" si="72"/>
        <v>$scope.lodge_kitchen_8_0_average = ((data.lodge_kitchen_8_0_self_assessor_1 + data.lodge_kitchen_8_0_self_assessor_2 + data.lodge_kitchen_8_0_self_assessor_3)/3);</v>
      </c>
      <c r="P307" t="str">
        <f t="shared" si="73"/>
        <v>$scope.lodge_kitchen_8_0_average = ((data.lodge_kitchen_8_0_self_assessor_1 + data.lodge_kitchen_8_0_self_assessor_2 + data.lodge_kitchen_8_0_self_assessor_3)/3);</v>
      </c>
      <c r="Q307" t="str">
        <f t="shared" si="74"/>
        <v>$scope.lodge_guest_rooms_9_1_self_assessor_1_not_reconciled = false;NNN$scope.lodge_guest_rooms_9_1_self_assessor_2_not_reconciled = false;NNN$scope.lodge_guest_rooms_9_1_self_assessor_3_not_reconciled = false;NNNif (Math.abs($scope.lodge_guest_rooms_9_1_self_assessor_1 - $scope.lodge_guest_rooms_9_1_self_assessor_2) &gt; reconciliation_line){ $scope.lodge_guest_rooms_9_1_self_assessor_1_not_reconciled = true; $scope.lodge_guest_rooms_9_1_self_assessor_2_not_reconciled = true; $scope.location_not_reconciled = true; }NNNif (Math.abs($scope.lodge_guest_rooms_9_1_self_assessor_1 - $scope.lodge_guest_rooms_9_1_self_assessor_3) &gt; reconciliation_line){ $scope.lodge_guest_rooms_9_1_self_assessor_1_not_reconciled = true; $scope.lodge_guest_rooms_9_1_self_assessor_3_not_reconciled = true; $scope.location_not_reconciled = true; }NNNif (Math.abs($scope.lodge_guest_rooms_9_1_self_assessor_2 - $scope.lodge_guest_rooms_9_1_self_assessor_3) &gt; reconciliation_line){ $scope.lodge_guest_rooms_9_1_self_assessor_2_not_reconciled = true; $scope.lodge_guest_rooms_9_1_self_assessor_3_not_reconciled = true; $scope.location_not_reconciled = true; }NNN</v>
      </c>
    </row>
    <row r="308" spans="1:17" x14ac:dyDescent="0.25">
      <c r="A308" t="s">
        <v>891</v>
      </c>
      <c r="B308" t="s">
        <v>306</v>
      </c>
      <c r="C308" s="3" t="str">
        <f t="shared" si="60"/>
        <v>lodge_guest_rooms_9</v>
      </c>
      <c r="D308" s="4" t="str">
        <f t="shared" si="64"/>
        <v/>
      </c>
      <c r="E308" s="4" t="str">
        <f t="shared" si="65"/>
        <v>lodge_guest_rooms_9_1</v>
      </c>
      <c r="F308" s="4" t="str">
        <f t="shared" si="61"/>
        <v>$lodge_guest_rooms_9_1_self_self</v>
      </c>
      <c r="G308" s="4" t="str">
        <f t="shared" si="66"/>
        <v>$output['lodge_guest_rooms_9_1_self_self'] = $lodge_guest_rooms_9_1_self_self;</v>
      </c>
      <c r="H308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</v>
      </c>
      <c r="I308" s="4" t="str">
        <f t="shared" si="68"/>
        <v/>
      </c>
      <c r="J308" s="4" t="str">
        <f t="shared" si="69"/>
        <v>$output['lodge_guest_rooms_9_1_self_self'] = $lodge_guest_rooms_9_1_self_self;</v>
      </c>
      <c r="K308" t="str">
        <f t="shared" si="70"/>
        <v>$scope.lodge_guest_rooms_9_1_self_self = data.lodge_guest_rooms_9_1_self_self;</v>
      </c>
      <c r="L308" t="str">
        <f t="shared" si="62"/>
        <v/>
      </c>
      <c r="M308" t="str">
        <f t="shared" si="71"/>
        <v>$scope.lodge_guest_rooms_9_1_self_self = data.lodge_guest_rooms_9_1_self_self;</v>
      </c>
      <c r="N308" t="str">
        <f t="shared" si="63"/>
        <v/>
      </c>
      <c r="O308" t="str">
        <f t="shared" si="72"/>
        <v/>
      </c>
      <c r="P308" t="str">
        <f t="shared" si="73"/>
        <v>$scope.lodge_guest_rooms_9_2_average = ((data.lodge_guest_rooms_9_2_self_assessor_1 + data.lodge_guest_rooms_9_2_self_assessor_2 + data.lodge_guest_rooms_9_2_self_assessor_3)/3);</v>
      </c>
      <c r="Q308" t="str">
        <f t="shared" si="74"/>
        <v/>
      </c>
    </row>
    <row r="309" spans="1:17" x14ac:dyDescent="0.25">
      <c r="A309" t="s">
        <v>892</v>
      </c>
      <c r="B309" t="s">
        <v>307</v>
      </c>
      <c r="C309" s="3" t="str">
        <f t="shared" si="60"/>
        <v>lodge_guest_rooms_9</v>
      </c>
      <c r="D309" s="4" t="str">
        <f t="shared" si="64"/>
        <v/>
      </c>
      <c r="E309" s="4" t="str">
        <f t="shared" si="65"/>
        <v/>
      </c>
      <c r="F309" s="4" t="str">
        <f t="shared" si="61"/>
        <v/>
      </c>
      <c r="G309" s="4" t="str">
        <f t="shared" si="66"/>
        <v/>
      </c>
      <c r="H309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</v>
      </c>
      <c r="I309" s="4" t="str">
        <f t="shared" si="68"/>
        <v/>
      </c>
      <c r="J309" s="4" t="str">
        <f t="shared" si="69"/>
        <v>$output['lodge_guest_rooms_9_2_self_self'] = $lodge_guest_rooms_9_2_self_self;</v>
      </c>
      <c r="K309" t="str">
        <f t="shared" si="70"/>
        <v/>
      </c>
      <c r="L309" t="str">
        <f t="shared" si="62"/>
        <v/>
      </c>
      <c r="M309" t="str">
        <f t="shared" si="71"/>
        <v>$scope.lodge_guest_rooms_9_2_self_self = data.lodge_guest_rooms_9_2_self_self;</v>
      </c>
      <c r="N309" t="str">
        <f t="shared" si="63"/>
        <v>$scope.lodge_guest_rooms_9_2_average = ((data.lodge_guest_rooms_9_2_self_assessor_1 + data.lodge_guest_rooms_9_2_self_assessor_2 + data.lodge_guest_rooms_9_2_self_assessor_3)/3);</v>
      </c>
      <c r="O309" t="str">
        <f t="shared" si="72"/>
        <v/>
      </c>
      <c r="P309" t="str">
        <f t="shared" si="73"/>
        <v/>
      </c>
      <c r="Q309" t="str">
        <f t="shared" si="74"/>
        <v>$scope.lodge_guest_rooms_9_2_self_assessor_1_not_reconciled = false;NNN$scope.lodge_guest_rooms_9_2_self_assessor_2_not_reconciled = false;NNN$scope.lodge_guest_rooms_9_2_self_assessor_3_not_reconciled = false;NNNif (Math.abs($scope.lodge_guest_rooms_9_2_self_assessor_1 - $scope.lodge_guest_rooms_9_2_self_assessor_2) &gt; reconciliation_line){ $scope.lodge_guest_rooms_9_2_self_assessor_1_not_reconciled = true; $scope.lodge_guest_rooms_9_2_self_assessor_2_not_reconciled = true; $scope.location_not_reconciled = true; }NNNif (Math.abs($scope.lodge_guest_rooms_9_2_self_assessor_1 - $scope.lodge_guest_rooms_9_2_self_assessor_3) &gt; reconciliation_line){ $scope.lodge_guest_rooms_9_2_self_assessor_1_not_reconciled = true; $scope.lodge_guest_rooms_9_2_self_assessor_3_not_reconciled = true; $scope.location_not_reconciled = true; }NNNif (Math.abs($scope.lodge_guest_rooms_9_2_self_assessor_2 - $scope.lodge_guest_rooms_9_2_self_assessor_3) &gt; reconciliation_line){ $scope.lodge_guest_rooms_9_2_self_assessor_2_not_reconciled = true; $scope.lodge_guest_rooms_9_2_self_assessor_3_not_reconciled = true; $scope.location_not_reconciled = true; }NNN</v>
      </c>
    </row>
    <row r="310" spans="1:17" x14ac:dyDescent="0.25">
      <c r="A310" t="s">
        <v>892</v>
      </c>
      <c r="B310" t="s">
        <v>308</v>
      </c>
      <c r="C310" s="3" t="str">
        <f t="shared" si="60"/>
        <v>lodge_guest_rooms_9</v>
      </c>
      <c r="D310" s="4" t="str">
        <f t="shared" si="64"/>
        <v/>
      </c>
      <c r="E310" s="4" t="str">
        <f t="shared" si="65"/>
        <v>lodge_guest_rooms_9_2</v>
      </c>
      <c r="F310" s="4" t="str">
        <f t="shared" si="61"/>
        <v>$lodge_guest_rooms_9_2_self_self</v>
      </c>
      <c r="G310" s="4" t="str">
        <f t="shared" si="66"/>
        <v>$output['lodge_guest_rooms_9_2_self_self'] = $lodge_guest_rooms_9_2_self_self;</v>
      </c>
      <c r="H31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</v>
      </c>
      <c r="I310" s="4" t="str">
        <f t="shared" si="68"/>
        <v/>
      </c>
      <c r="J310" s="4" t="str">
        <f t="shared" si="69"/>
        <v/>
      </c>
      <c r="K310" t="str">
        <f t="shared" si="70"/>
        <v>$scope.lodge_guest_rooms_9_2_self_self = data.lodge_guest_rooms_9_2_self_self;</v>
      </c>
      <c r="L310" t="str">
        <f t="shared" si="62"/>
        <v/>
      </c>
      <c r="M310" t="str">
        <f t="shared" si="71"/>
        <v/>
      </c>
      <c r="N310" t="str">
        <f t="shared" si="63"/>
        <v/>
      </c>
      <c r="O310" t="str">
        <f t="shared" si="72"/>
        <v/>
      </c>
      <c r="P310" t="str">
        <f t="shared" si="73"/>
        <v>$scope.lodge_guest_rooms_9_3_average = ((data.lodge_guest_rooms_9_3_self_assessor_1 + data.lodge_guest_rooms_9_3_self_assessor_2 + data.lodge_guest_rooms_9_3_self_assessor_3)/3);</v>
      </c>
      <c r="Q310" t="str">
        <f t="shared" si="74"/>
        <v/>
      </c>
    </row>
    <row r="311" spans="1:17" x14ac:dyDescent="0.25">
      <c r="A311" t="s">
        <v>893</v>
      </c>
      <c r="B311" t="s">
        <v>309</v>
      </c>
      <c r="C311" s="3" t="str">
        <f t="shared" si="60"/>
        <v>lodge_guest_rooms_9</v>
      </c>
      <c r="D311" s="4" t="str">
        <f t="shared" si="64"/>
        <v/>
      </c>
      <c r="E311" s="4" t="str">
        <f t="shared" si="65"/>
        <v/>
      </c>
      <c r="F311" s="4" t="str">
        <f t="shared" si="61"/>
        <v/>
      </c>
      <c r="G311" s="4" t="str">
        <f t="shared" si="66"/>
        <v/>
      </c>
      <c r="H31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</v>
      </c>
      <c r="I311" s="4" t="str">
        <f t="shared" si="68"/>
        <v/>
      </c>
      <c r="J311" s="4" t="str">
        <f t="shared" si="69"/>
        <v>$output['lodge_guest_rooms_9_3_self_self'] = $lodge_guest_rooms_9_3_self_self;</v>
      </c>
      <c r="K311" t="str">
        <f t="shared" si="70"/>
        <v/>
      </c>
      <c r="L311" t="str">
        <f t="shared" si="62"/>
        <v/>
      </c>
      <c r="M311" t="str">
        <f t="shared" si="71"/>
        <v>$scope.lodge_guest_rooms_9_3_self_self = data.lodge_guest_rooms_9_3_self_self;</v>
      </c>
      <c r="N311" t="str">
        <f t="shared" si="63"/>
        <v>$scope.lodge_guest_rooms_9_3_average = ((data.lodge_guest_rooms_9_3_self_assessor_1 + data.lodge_guest_rooms_9_3_self_assessor_2 + data.lodge_guest_rooms_9_3_self_assessor_3)/3);</v>
      </c>
      <c r="O311" t="str">
        <f t="shared" si="72"/>
        <v/>
      </c>
      <c r="P311" t="str">
        <f t="shared" si="73"/>
        <v/>
      </c>
      <c r="Q311" t="str">
        <f t="shared" si="74"/>
        <v>$scope.lodge_guest_rooms_9_3_self_assessor_1_not_reconciled = false;NNN$scope.lodge_guest_rooms_9_3_self_assessor_2_not_reconciled = false;NNN$scope.lodge_guest_rooms_9_3_self_assessor_3_not_reconciled = false;NNNif (Math.abs($scope.lodge_guest_rooms_9_3_self_assessor_1 - $scope.lodge_guest_rooms_9_3_self_assessor_2) &gt; reconciliation_line){ $scope.lodge_guest_rooms_9_3_self_assessor_1_not_reconciled = true; $scope.lodge_guest_rooms_9_3_self_assessor_2_not_reconciled = true; $scope.location_not_reconciled = true; }NNNif (Math.abs($scope.lodge_guest_rooms_9_3_self_assessor_1 - $scope.lodge_guest_rooms_9_3_self_assessor_3) &gt; reconciliation_line){ $scope.lodge_guest_rooms_9_3_self_assessor_1_not_reconciled = true; $scope.lodge_guest_rooms_9_3_self_assessor_3_not_reconciled = true; $scope.location_not_reconciled = true; }NNNif (Math.abs($scope.lodge_guest_rooms_9_3_self_assessor_2 - $scope.lodge_guest_rooms_9_3_self_assessor_3) &gt; reconciliation_line){ $scope.lodge_guest_rooms_9_3_self_assessor_2_not_reconciled = true; $scope.lodge_guest_rooms_9_3_self_assessor_3_not_reconciled = true; $scope.location_not_reconciled = true; }NNN</v>
      </c>
    </row>
    <row r="312" spans="1:17" x14ac:dyDescent="0.25">
      <c r="A312" t="s">
        <v>893</v>
      </c>
      <c r="B312" t="s">
        <v>310</v>
      </c>
      <c r="C312" s="3" t="str">
        <f t="shared" si="60"/>
        <v>lodge_guest_rooms_9</v>
      </c>
      <c r="D312" s="4" t="str">
        <f t="shared" si="64"/>
        <v/>
      </c>
      <c r="E312" s="4" t="str">
        <f t="shared" si="65"/>
        <v>lodge_guest_rooms_9_3</v>
      </c>
      <c r="F312" s="4" t="str">
        <f t="shared" si="61"/>
        <v>$lodge_guest_rooms_9_3_self_self</v>
      </c>
      <c r="G312" s="4" t="str">
        <f t="shared" si="66"/>
        <v>$output['lodge_guest_rooms_9_3_self_self'] = $lodge_guest_rooms_9_3_self_self;</v>
      </c>
      <c r="H31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2" s="4" t="str">
        <f t="shared" si="68"/>
        <v/>
      </c>
      <c r="J312" s="4" t="str">
        <f t="shared" si="69"/>
        <v/>
      </c>
      <c r="K312" t="str">
        <f t="shared" si="70"/>
        <v>$scope.lodge_guest_rooms_9_3_self_self = data.lodge_guest_rooms_9_3_self_self;</v>
      </c>
      <c r="L312" t="str">
        <f t="shared" si="62"/>
        <v/>
      </c>
      <c r="M312" t="str">
        <f t="shared" si="71"/>
        <v/>
      </c>
      <c r="N312" t="str">
        <f t="shared" si="63"/>
        <v/>
      </c>
      <c r="O312" t="str">
        <f t="shared" si="72"/>
        <v/>
      </c>
      <c r="P312" t="str">
        <f t="shared" si="73"/>
        <v/>
      </c>
      <c r="Q312" t="str">
        <f t="shared" si="74"/>
        <v/>
      </c>
    </row>
    <row r="313" spans="1:17" x14ac:dyDescent="0.25">
      <c r="A313" t="s">
        <v>894</v>
      </c>
      <c r="B313" t="s">
        <v>311</v>
      </c>
      <c r="C313" s="3" t="str">
        <f t="shared" si="60"/>
        <v>lodge_guest_rooms_9</v>
      </c>
      <c r="D313" s="4" t="str">
        <f t="shared" si="64"/>
        <v/>
      </c>
      <c r="E313" s="4" t="str">
        <f t="shared" si="65"/>
        <v/>
      </c>
      <c r="F313" s="4" t="str">
        <f t="shared" si="61"/>
        <v/>
      </c>
      <c r="G313" s="4" t="str">
        <f t="shared" si="66"/>
        <v/>
      </c>
      <c r="H313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3" s="4" t="str">
        <f t="shared" si="68"/>
        <v/>
      </c>
      <c r="J313" s="4" t="str">
        <f t="shared" si="69"/>
        <v/>
      </c>
      <c r="K313" t="str">
        <f t="shared" si="70"/>
        <v/>
      </c>
      <c r="L313" t="str">
        <f t="shared" si="62"/>
        <v/>
      </c>
      <c r="M313" t="str">
        <f t="shared" si="71"/>
        <v/>
      </c>
      <c r="N313" t="str">
        <f t="shared" si="63"/>
        <v/>
      </c>
      <c r="O313" t="str">
        <f t="shared" si="72"/>
        <v/>
      </c>
      <c r="P313" t="str">
        <f t="shared" si="73"/>
        <v/>
      </c>
      <c r="Q313" t="str">
        <f t="shared" si="74"/>
        <v/>
      </c>
    </row>
    <row r="314" spans="1:17" x14ac:dyDescent="0.25">
      <c r="A314" t="s">
        <v>894</v>
      </c>
      <c r="B314" t="s">
        <v>312</v>
      </c>
      <c r="C314" s="3" t="str">
        <f t="shared" si="60"/>
        <v>lodge_guest_rooms_9</v>
      </c>
      <c r="D314" s="4" t="str">
        <f t="shared" si="64"/>
        <v/>
      </c>
      <c r="E314" s="4" t="str">
        <f t="shared" si="65"/>
        <v/>
      </c>
      <c r="F314" s="4" t="str">
        <f t="shared" si="61"/>
        <v/>
      </c>
      <c r="G314" s="4" t="str">
        <f t="shared" si="66"/>
        <v/>
      </c>
      <c r="H314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4" s="4" t="str">
        <f t="shared" si="68"/>
        <v/>
      </c>
      <c r="J314" s="4" t="str">
        <f t="shared" si="69"/>
        <v/>
      </c>
      <c r="K314" t="str">
        <f t="shared" si="70"/>
        <v/>
      </c>
      <c r="L314" t="str">
        <f t="shared" si="62"/>
        <v/>
      </c>
      <c r="M314" t="str">
        <f t="shared" si="71"/>
        <v/>
      </c>
      <c r="N314" t="str">
        <f t="shared" si="63"/>
        <v/>
      </c>
      <c r="O314" t="str">
        <f t="shared" si="72"/>
        <v/>
      </c>
      <c r="P314" t="str">
        <f t="shared" si="73"/>
        <v/>
      </c>
      <c r="Q314" t="str">
        <f t="shared" si="74"/>
        <v/>
      </c>
    </row>
    <row r="315" spans="1:17" x14ac:dyDescent="0.25">
      <c r="A315" t="s">
        <v>894</v>
      </c>
      <c r="B315" t="s">
        <v>313</v>
      </c>
      <c r="C315" s="3" t="str">
        <f t="shared" si="60"/>
        <v>lodge_guest_rooms_9</v>
      </c>
      <c r="D315" s="4" t="str">
        <f t="shared" si="64"/>
        <v/>
      </c>
      <c r="E315" s="4" t="str">
        <f t="shared" si="65"/>
        <v/>
      </c>
      <c r="F315" s="4" t="str">
        <f t="shared" si="61"/>
        <v/>
      </c>
      <c r="G315" s="4" t="str">
        <f t="shared" si="66"/>
        <v/>
      </c>
      <c r="H315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5" s="4" t="str">
        <f t="shared" si="68"/>
        <v/>
      </c>
      <c r="J315" s="4" t="str">
        <f t="shared" si="69"/>
        <v/>
      </c>
      <c r="K315" t="str">
        <f t="shared" si="70"/>
        <v/>
      </c>
      <c r="L315" t="str">
        <f t="shared" si="62"/>
        <v/>
      </c>
      <c r="M315" t="str">
        <f t="shared" si="71"/>
        <v/>
      </c>
      <c r="N315" t="str">
        <f t="shared" si="63"/>
        <v/>
      </c>
      <c r="O315" t="str">
        <f t="shared" si="72"/>
        <v/>
      </c>
      <c r="P315" t="str">
        <f t="shared" si="73"/>
        <v/>
      </c>
      <c r="Q315" t="str">
        <f t="shared" si="74"/>
        <v/>
      </c>
    </row>
    <row r="316" spans="1:17" x14ac:dyDescent="0.25">
      <c r="A316" t="s">
        <v>894</v>
      </c>
      <c r="B316" t="s">
        <v>314</v>
      </c>
      <c r="C316" s="3" t="str">
        <f t="shared" si="60"/>
        <v>lodge_guest_rooms_9</v>
      </c>
      <c r="D316" s="4" t="str">
        <f t="shared" si="64"/>
        <v/>
      </c>
      <c r="E316" s="4" t="str">
        <f t="shared" si="65"/>
        <v/>
      </c>
      <c r="F316" s="4" t="str">
        <f t="shared" si="61"/>
        <v/>
      </c>
      <c r="G316" s="4" t="str">
        <f t="shared" si="66"/>
        <v/>
      </c>
      <c r="H316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6" s="4" t="str">
        <f t="shared" si="68"/>
        <v/>
      </c>
      <c r="J316" s="4" t="str">
        <f t="shared" si="69"/>
        <v/>
      </c>
      <c r="K316" t="str">
        <f t="shared" si="70"/>
        <v/>
      </c>
      <c r="L316" t="str">
        <f t="shared" si="62"/>
        <v/>
      </c>
      <c r="M316" t="str">
        <f t="shared" si="71"/>
        <v/>
      </c>
      <c r="N316" t="str">
        <f t="shared" si="63"/>
        <v/>
      </c>
      <c r="O316" t="str">
        <f t="shared" si="72"/>
        <v/>
      </c>
      <c r="P316" t="str">
        <f t="shared" si="73"/>
        <v/>
      </c>
      <c r="Q316" t="str">
        <f t="shared" si="74"/>
        <v/>
      </c>
    </row>
    <row r="317" spans="1:17" x14ac:dyDescent="0.25">
      <c r="A317" t="s">
        <v>894</v>
      </c>
      <c r="B317" t="s">
        <v>315</v>
      </c>
      <c r="C317" s="3" t="str">
        <f t="shared" si="60"/>
        <v>lodge_guest_rooms_9</v>
      </c>
      <c r="D317" s="4" t="str">
        <f t="shared" si="64"/>
        <v/>
      </c>
      <c r="E317" s="4" t="str">
        <f t="shared" si="65"/>
        <v/>
      </c>
      <c r="F317" s="4" t="str">
        <f t="shared" si="61"/>
        <v/>
      </c>
      <c r="G317" s="4" t="str">
        <f t="shared" si="66"/>
        <v/>
      </c>
      <c r="H317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7" s="4" t="str">
        <f t="shared" si="68"/>
        <v/>
      </c>
      <c r="J317" s="4" t="str">
        <f t="shared" si="69"/>
        <v/>
      </c>
      <c r="K317" t="str">
        <f t="shared" si="70"/>
        <v/>
      </c>
      <c r="L317" t="str">
        <f t="shared" si="62"/>
        <v/>
      </c>
      <c r="M317" t="str">
        <f t="shared" si="71"/>
        <v/>
      </c>
      <c r="N317" t="str">
        <f t="shared" si="63"/>
        <v/>
      </c>
      <c r="O317" t="str">
        <f t="shared" si="72"/>
        <v/>
      </c>
      <c r="P317" t="str">
        <f t="shared" si="73"/>
        <v/>
      </c>
      <c r="Q317" t="str">
        <f t="shared" si="74"/>
        <v/>
      </c>
    </row>
    <row r="318" spans="1:17" x14ac:dyDescent="0.25">
      <c r="A318" t="s">
        <v>894</v>
      </c>
      <c r="B318" t="s">
        <v>316</v>
      </c>
      <c r="C318" s="3" t="str">
        <f t="shared" si="60"/>
        <v>lodge_guest_rooms_9</v>
      </c>
      <c r="D318" s="4" t="str">
        <f t="shared" si="64"/>
        <v/>
      </c>
      <c r="E318" s="4" t="str">
        <f t="shared" si="65"/>
        <v/>
      </c>
      <c r="F318" s="4" t="str">
        <f t="shared" si="61"/>
        <v/>
      </c>
      <c r="G318" s="4" t="str">
        <f t="shared" si="66"/>
        <v/>
      </c>
      <c r="H318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8" s="4" t="str">
        <f t="shared" si="68"/>
        <v/>
      </c>
      <c r="J318" s="4" t="str">
        <f t="shared" si="69"/>
        <v/>
      </c>
      <c r="K318" t="str">
        <f t="shared" si="70"/>
        <v/>
      </c>
      <c r="L318" t="str">
        <f t="shared" si="62"/>
        <v/>
      </c>
      <c r="M318" t="str">
        <f t="shared" si="71"/>
        <v/>
      </c>
      <c r="N318" t="str">
        <f t="shared" si="63"/>
        <v/>
      </c>
      <c r="O318" t="str">
        <f t="shared" si="72"/>
        <v/>
      </c>
      <c r="P318" t="str">
        <f t="shared" si="73"/>
        <v/>
      </c>
      <c r="Q318" t="str">
        <f t="shared" si="74"/>
        <v/>
      </c>
    </row>
    <row r="319" spans="1:17" x14ac:dyDescent="0.25">
      <c r="A319" t="s">
        <v>894</v>
      </c>
      <c r="B319" t="s">
        <v>317</v>
      </c>
      <c r="C319" s="3" t="str">
        <f t="shared" si="60"/>
        <v>lodge_guest_rooms_9</v>
      </c>
      <c r="D319" s="4" t="str">
        <f t="shared" si="64"/>
        <v/>
      </c>
      <c r="E319" s="4" t="str">
        <f t="shared" si="65"/>
        <v/>
      </c>
      <c r="F319" s="4" t="str">
        <f t="shared" si="61"/>
        <v/>
      </c>
      <c r="G319" s="4" t="str">
        <f t="shared" si="66"/>
        <v/>
      </c>
      <c r="H319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19" s="4" t="str">
        <f t="shared" si="68"/>
        <v/>
      </c>
      <c r="J319" s="4" t="str">
        <f t="shared" si="69"/>
        <v/>
      </c>
      <c r="K319" t="str">
        <f t="shared" si="70"/>
        <v/>
      </c>
      <c r="L319" t="str">
        <f t="shared" si="62"/>
        <v/>
      </c>
      <c r="M319" t="str">
        <f t="shared" si="71"/>
        <v/>
      </c>
      <c r="N319" t="str">
        <f t="shared" si="63"/>
        <v/>
      </c>
      <c r="O319" t="str">
        <f t="shared" si="72"/>
        <v/>
      </c>
      <c r="P319" t="str">
        <f t="shared" si="73"/>
        <v/>
      </c>
      <c r="Q319" t="str">
        <f t="shared" si="74"/>
        <v/>
      </c>
    </row>
    <row r="320" spans="1:17" x14ac:dyDescent="0.25">
      <c r="A320" t="s">
        <v>894</v>
      </c>
      <c r="B320" t="s">
        <v>318</v>
      </c>
      <c r="C320" s="3" t="str">
        <f t="shared" si="60"/>
        <v>lodge_guest_rooms_9</v>
      </c>
      <c r="D320" s="4" t="str">
        <f t="shared" si="64"/>
        <v/>
      </c>
      <c r="E320" s="4" t="str">
        <f t="shared" si="65"/>
        <v/>
      </c>
      <c r="F320" s="4" t="str">
        <f t="shared" si="61"/>
        <v/>
      </c>
      <c r="G320" s="4" t="str">
        <f t="shared" si="66"/>
        <v/>
      </c>
      <c r="H320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0" s="4" t="str">
        <f t="shared" si="68"/>
        <v/>
      </c>
      <c r="J320" s="4" t="str">
        <f t="shared" si="69"/>
        <v/>
      </c>
      <c r="K320" t="str">
        <f t="shared" si="70"/>
        <v/>
      </c>
      <c r="L320" t="str">
        <f t="shared" si="62"/>
        <v/>
      </c>
      <c r="M320" t="str">
        <f t="shared" si="71"/>
        <v/>
      </c>
      <c r="N320" t="str">
        <f t="shared" si="63"/>
        <v/>
      </c>
      <c r="O320" t="str">
        <f t="shared" si="72"/>
        <v/>
      </c>
      <c r="P320" t="str">
        <f t="shared" si="73"/>
        <v/>
      </c>
      <c r="Q320" t="str">
        <f t="shared" si="74"/>
        <v/>
      </c>
    </row>
    <row r="321" spans="1:17" x14ac:dyDescent="0.25">
      <c r="A321" t="s">
        <v>894</v>
      </c>
      <c r="B321" t="s">
        <v>319</v>
      </c>
      <c r="C321" s="3" t="str">
        <f t="shared" si="60"/>
        <v>lodge_guest_rooms_9</v>
      </c>
      <c r="D321" s="4" t="str">
        <f t="shared" si="64"/>
        <v/>
      </c>
      <c r="E321" s="4" t="str">
        <f t="shared" si="65"/>
        <v/>
      </c>
      <c r="F321" s="4" t="str">
        <f t="shared" si="61"/>
        <v/>
      </c>
      <c r="G321" s="4" t="str">
        <f t="shared" si="66"/>
        <v/>
      </c>
      <c r="H321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1" s="4" t="str">
        <f t="shared" si="68"/>
        <v/>
      </c>
      <c r="J321" s="4" t="str">
        <f t="shared" si="69"/>
        <v/>
      </c>
      <c r="K321" t="str">
        <f t="shared" si="70"/>
        <v/>
      </c>
      <c r="L321" t="str">
        <f t="shared" si="62"/>
        <v/>
      </c>
      <c r="M321" t="str">
        <f t="shared" si="71"/>
        <v/>
      </c>
      <c r="N321" t="str">
        <f t="shared" si="63"/>
        <v/>
      </c>
      <c r="O321" t="str">
        <f t="shared" si="72"/>
        <v/>
      </c>
      <c r="P321" t="str">
        <f t="shared" si="73"/>
        <v/>
      </c>
      <c r="Q321" t="str">
        <f t="shared" si="74"/>
        <v/>
      </c>
    </row>
    <row r="322" spans="1:17" x14ac:dyDescent="0.25">
      <c r="A322" t="s">
        <v>894</v>
      </c>
      <c r="B322" t="s">
        <v>320</v>
      </c>
      <c r="C322" s="3" t="str">
        <f t="shared" ref="C322:C385" si="75" xml:space="preserve"> REPLACE(A322,FIND("*",SUBSTITUTE(A322,"_","*",LEN(A322)-LEN(SUBSTITUTE(A322,"_","")))),10,"")</f>
        <v>lodge_guest_rooms_9</v>
      </c>
      <c r="D322" s="4" t="str">
        <f t="shared" si="64"/>
        <v/>
      </c>
      <c r="E322" s="4" t="str">
        <f t="shared" si="65"/>
        <v/>
      </c>
      <c r="F322" s="4" t="str">
        <f t="shared" ref="F322:F385" si="76">IF(ISNUMBER(SEARCH("",E322)),CONCATENATE("$",E322,"_self_self"),"")</f>
        <v/>
      </c>
      <c r="G322" s="4" t="str">
        <f t="shared" si="66"/>
        <v/>
      </c>
      <c r="H322" s="4" t="str">
        <f t="shared" si="6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2" s="4" t="str">
        <f t="shared" si="68"/>
        <v/>
      </c>
      <c r="J322" s="4" t="str">
        <f t="shared" si="69"/>
        <v/>
      </c>
      <c r="K322" t="str">
        <f t="shared" si="70"/>
        <v/>
      </c>
      <c r="L322" t="str">
        <f t="shared" ref="L322:L385" si="77">IF(ISNUMBER(SEARCH("",D322)),CONCATENATE("$scope.",D322,"_0_self_self = data.",D322,"_0_self_self;"),"")</f>
        <v/>
      </c>
      <c r="M322" t="str">
        <f t="shared" si="71"/>
        <v/>
      </c>
      <c r="N322" t="str">
        <f t="shared" ref="N322:N385" si="78">IF(ISNUMBER(SEARCH("",E323)),CONCATENATE("$scope.",E323,"_average = ((data.",E323,"_self_assessor_1 + data.",E323,"_self_assessor_2 + data.",E323,"_self_assessor_3)/3);"),"")</f>
        <v/>
      </c>
      <c r="O322" t="str">
        <f t="shared" si="72"/>
        <v/>
      </c>
      <c r="P322" t="str">
        <f t="shared" si="73"/>
        <v/>
      </c>
      <c r="Q322" t="str">
        <f t="shared" si="74"/>
        <v/>
      </c>
    </row>
    <row r="323" spans="1:17" x14ac:dyDescent="0.25">
      <c r="A323" t="s">
        <v>894</v>
      </c>
      <c r="B323" t="s">
        <v>321</v>
      </c>
      <c r="C323" s="3" t="str">
        <f t="shared" si="75"/>
        <v>lodge_guest_rooms_9</v>
      </c>
      <c r="D323" s="4" t="str">
        <f t="shared" ref="D323:D386" si="79">IF(C323&lt;&gt;C324,C323,"")</f>
        <v/>
      </c>
      <c r="E323" s="4" t="str">
        <f t="shared" ref="E323:E386" si="80">IF(A323&lt;&gt;A324,A323,"")</f>
        <v/>
      </c>
      <c r="F323" s="4" t="str">
        <f t="shared" si="76"/>
        <v/>
      </c>
      <c r="G323" s="4" t="str">
        <f t="shared" ref="G323:G386" si="81">IF(ISNUMBER(SEARCH("",E323)),CONCATENATE("$output['",E323,"_self_self'] = $",E323,"_self_self;"),"")</f>
        <v/>
      </c>
      <c r="H323" s="4" t="str">
        <f t="shared" ref="H323:H386" si="82">IF(ISNUMBER(SEARCH(C323,E323)),CONCATENATE(H322,"$",E323,"_self_self + "),IF(C323&lt;&gt;C322,"",H322))</f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3" s="4" t="str">
        <f t="shared" ref="I323:I386" si="83">IF(ISNUMBER(SEARCH("",D323)),CONCATENATE("$output['",D323,"_0_self_self'] = ",LEFT(H323,LEN(H323)-3),";"),"")</f>
        <v/>
      </c>
      <c r="J323" s="4" t="str">
        <f t="shared" ref="J323:J386" si="84">IF(ISNUMBER(SEARCH("",I323)),I323, IF(AND(ISNUMBER(SEARCH("",I322)),ISNUMBER(SEARCH("",G323))),G323,G324))</f>
        <v/>
      </c>
      <c r="K323" t="str">
        <f t="shared" ref="K323:K386" si="85">IF(ISNUMBER(SEARCH("",E323)),CONCATENATE("$scope.",E323,"_self_self = data.",E323,"_self_self;"),"")</f>
        <v/>
      </c>
      <c r="L323" t="str">
        <f t="shared" si="77"/>
        <v/>
      </c>
      <c r="M323" t="str">
        <f t="shared" ref="M323:M386" si="86">IF(ISNUMBER(SEARCH("",L323)),L323, IF(AND(ISNUMBER(SEARCH("",L322)),ISNUMBER(SEARCH("",K323))),K323,K324))</f>
        <v/>
      </c>
      <c r="N323" t="str">
        <f t="shared" si="78"/>
        <v/>
      </c>
      <c r="O323" t="str">
        <f t="shared" ref="O323:O386" si="87">IF(ISNUMBER(SEARCH("",D323)),CONCATENATE("$scope.",D323,"_0_average = ((data.",D323,"_0_self_assessor_1 + data.",D323,"_0_self_assessor_2 + data.",D323,"_0_self_assessor_3)/3);"),"")</f>
        <v/>
      </c>
      <c r="P323" t="str">
        <f t="shared" ref="P323:P386" si="88">IF(ISNUMBER(SEARCH("",O323)),O323, IF(AND(ISNUMBER(SEARCH("",O322)),ISNUMBER(SEARCH("",N323))),N323,N324))</f>
        <v/>
      </c>
      <c r="Q323" t="str">
        <f t="shared" ref="Q323:Q386" si="89">IF(ISNUMBER(SEARCH("",E324)),CONCATENATE("$scope.",E324,"_self_assessor_1_not_reconciled = false;NNN$scope.",E324,"_self_assessor_2_not_reconciled = false;NNN$scope.",E324,"_self_assessor_3_not_reconciled = false;NNNif (Math.abs($scope.",E324,"_self_assessor_1 - $scope.",E324,"_self_assessor_2) &gt; reconciliation_line){ $scope.",E324,"_self_assessor_1_not_reconciled = true; $scope.",E324,"_self_assessor_2_not_reconciled = true; $scope.location_not_reconciled = true; }NNNif (Math.abs($scope.",E324,"_self_assessor_1 - $scope.",E324,"_self_assessor_3) &gt; reconciliation_line){ $scope.",E324,"_self_assessor_1_not_reconciled = true; $scope.",E324,"_self_assessor_3_not_reconciled = true; $scope.location_not_reconciled = true; }NNNif (Math.abs($scope.",E324,"_self_assessor_2 - $scope.",E324,"_self_assessor_3) &gt; reconciliation_line){ $scope.",E324,"_self_assessor_2_not_reconciled = true; $scope.",E324,"_self_assessor_3_not_reconciled = true; $scope.location_not_reconciled = true; }NNN"),IF(ISNUMBER(SEARCH("",D323)), CONCATENATE("$scope.", REPLACE(D323,FIND("*",SUBSTITUTE(D323,"_","*",LEN(D323)-LEN(SUBSTITUTE(D323,"_","")))),10,""), "_not_reconciled = false;" ),""))</f>
        <v/>
      </c>
    </row>
    <row r="324" spans="1:17" x14ac:dyDescent="0.25">
      <c r="A324" t="s">
        <v>894</v>
      </c>
      <c r="B324" t="s">
        <v>322</v>
      </c>
      <c r="C324" s="3" t="str">
        <f t="shared" si="75"/>
        <v>lodge_guest_rooms_9</v>
      </c>
      <c r="D324" s="4" t="str">
        <f t="shared" si="79"/>
        <v/>
      </c>
      <c r="E324" s="4" t="str">
        <f t="shared" si="80"/>
        <v/>
      </c>
      <c r="F324" s="4" t="str">
        <f t="shared" si="76"/>
        <v/>
      </c>
      <c r="G324" s="4" t="str">
        <f t="shared" si="81"/>
        <v/>
      </c>
      <c r="H32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4" s="4" t="str">
        <f t="shared" si="83"/>
        <v/>
      </c>
      <c r="J324" s="4" t="str">
        <f t="shared" si="84"/>
        <v/>
      </c>
      <c r="K324" t="str">
        <f t="shared" si="85"/>
        <v/>
      </c>
      <c r="L324" t="str">
        <f t="shared" si="77"/>
        <v/>
      </c>
      <c r="M324" t="str">
        <f t="shared" si="86"/>
        <v/>
      </c>
      <c r="N324" t="str">
        <f t="shared" si="78"/>
        <v/>
      </c>
      <c r="O324" t="str">
        <f t="shared" si="87"/>
        <v/>
      </c>
      <c r="P324" t="str">
        <f t="shared" si="88"/>
        <v/>
      </c>
      <c r="Q324" t="str">
        <f t="shared" si="89"/>
        <v/>
      </c>
    </row>
    <row r="325" spans="1:17" x14ac:dyDescent="0.25">
      <c r="A325" t="s">
        <v>894</v>
      </c>
      <c r="B325" t="s">
        <v>323</v>
      </c>
      <c r="C325" s="3" t="str">
        <f t="shared" si="75"/>
        <v>lodge_guest_rooms_9</v>
      </c>
      <c r="D325" s="4" t="str">
        <f t="shared" si="79"/>
        <v/>
      </c>
      <c r="E325" s="4" t="str">
        <f t="shared" si="80"/>
        <v/>
      </c>
      <c r="F325" s="4" t="str">
        <f t="shared" si="76"/>
        <v/>
      </c>
      <c r="G325" s="4" t="str">
        <f t="shared" si="81"/>
        <v/>
      </c>
      <c r="H32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5" s="4" t="str">
        <f t="shared" si="83"/>
        <v/>
      </c>
      <c r="J325" s="4" t="str">
        <f t="shared" si="84"/>
        <v/>
      </c>
      <c r="K325" t="str">
        <f t="shared" si="85"/>
        <v/>
      </c>
      <c r="L325" t="str">
        <f t="shared" si="77"/>
        <v/>
      </c>
      <c r="M325" t="str">
        <f t="shared" si="86"/>
        <v/>
      </c>
      <c r="N325" t="str">
        <f t="shared" si="78"/>
        <v/>
      </c>
      <c r="O325" t="str">
        <f t="shared" si="87"/>
        <v/>
      </c>
      <c r="P325" t="str">
        <f t="shared" si="88"/>
        <v/>
      </c>
      <c r="Q325" t="str">
        <f t="shared" si="89"/>
        <v/>
      </c>
    </row>
    <row r="326" spans="1:17" x14ac:dyDescent="0.25">
      <c r="A326" t="s">
        <v>894</v>
      </c>
      <c r="B326" t="s">
        <v>324</v>
      </c>
      <c r="C326" s="3" t="str">
        <f t="shared" si="75"/>
        <v>lodge_guest_rooms_9</v>
      </c>
      <c r="D326" s="4" t="str">
        <f t="shared" si="79"/>
        <v/>
      </c>
      <c r="E326" s="4" t="str">
        <f t="shared" si="80"/>
        <v/>
      </c>
      <c r="F326" s="4" t="str">
        <f t="shared" si="76"/>
        <v/>
      </c>
      <c r="G326" s="4" t="str">
        <f t="shared" si="81"/>
        <v/>
      </c>
      <c r="H32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6" s="4" t="str">
        <f t="shared" si="83"/>
        <v/>
      </c>
      <c r="J326" s="4" t="str">
        <f t="shared" si="84"/>
        <v/>
      </c>
      <c r="K326" t="str">
        <f t="shared" si="85"/>
        <v/>
      </c>
      <c r="L326" t="str">
        <f t="shared" si="77"/>
        <v/>
      </c>
      <c r="M326" t="str">
        <f t="shared" si="86"/>
        <v/>
      </c>
      <c r="N326" t="str">
        <f t="shared" si="78"/>
        <v/>
      </c>
      <c r="O326" t="str">
        <f t="shared" si="87"/>
        <v/>
      </c>
      <c r="P326" t="str">
        <f t="shared" si="88"/>
        <v/>
      </c>
      <c r="Q326" t="str">
        <f t="shared" si="89"/>
        <v/>
      </c>
    </row>
    <row r="327" spans="1:17" x14ac:dyDescent="0.25">
      <c r="A327" t="s">
        <v>894</v>
      </c>
      <c r="B327" t="s">
        <v>325</v>
      </c>
      <c r="C327" s="3" t="str">
        <f t="shared" si="75"/>
        <v>lodge_guest_rooms_9</v>
      </c>
      <c r="D327" s="4" t="str">
        <f t="shared" si="79"/>
        <v/>
      </c>
      <c r="E327" s="4" t="str">
        <f t="shared" si="80"/>
        <v/>
      </c>
      <c r="F327" s="4" t="str">
        <f t="shared" si="76"/>
        <v/>
      </c>
      <c r="G327" s="4" t="str">
        <f t="shared" si="81"/>
        <v/>
      </c>
      <c r="H327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7" s="4" t="str">
        <f t="shared" si="83"/>
        <v/>
      </c>
      <c r="J327" s="4" t="str">
        <f t="shared" si="84"/>
        <v/>
      </c>
      <c r="K327" t="str">
        <f t="shared" si="85"/>
        <v/>
      </c>
      <c r="L327" t="str">
        <f t="shared" si="77"/>
        <v/>
      </c>
      <c r="M327" t="str">
        <f t="shared" si="86"/>
        <v/>
      </c>
      <c r="N327" t="str">
        <f t="shared" si="78"/>
        <v/>
      </c>
      <c r="O327" t="str">
        <f t="shared" si="87"/>
        <v/>
      </c>
      <c r="P327" t="str">
        <f t="shared" si="88"/>
        <v/>
      </c>
      <c r="Q327" t="str">
        <f t="shared" si="89"/>
        <v/>
      </c>
    </row>
    <row r="328" spans="1:17" x14ac:dyDescent="0.25">
      <c r="A328" t="s">
        <v>894</v>
      </c>
      <c r="B328" t="s">
        <v>326</v>
      </c>
      <c r="C328" s="3" t="str">
        <f t="shared" si="75"/>
        <v>lodge_guest_rooms_9</v>
      </c>
      <c r="D328" s="4" t="str">
        <f t="shared" si="79"/>
        <v/>
      </c>
      <c r="E328" s="4" t="str">
        <f t="shared" si="80"/>
        <v/>
      </c>
      <c r="F328" s="4" t="str">
        <f t="shared" si="76"/>
        <v/>
      </c>
      <c r="G328" s="4" t="str">
        <f t="shared" si="81"/>
        <v/>
      </c>
      <c r="H328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8" s="4" t="str">
        <f t="shared" si="83"/>
        <v/>
      </c>
      <c r="J328" s="4" t="str">
        <f t="shared" si="84"/>
        <v/>
      </c>
      <c r="K328" t="str">
        <f t="shared" si="85"/>
        <v/>
      </c>
      <c r="L328" t="str">
        <f t="shared" si="77"/>
        <v/>
      </c>
      <c r="M328" t="str">
        <f t="shared" si="86"/>
        <v/>
      </c>
      <c r="N328" t="str">
        <f t="shared" si="78"/>
        <v/>
      </c>
      <c r="O328" t="str">
        <f t="shared" si="87"/>
        <v/>
      </c>
      <c r="P328" t="str">
        <f t="shared" si="88"/>
        <v/>
      </c>
      <c r="Q328" t="str">
        <f t="shared" si="89"/>
        <v/>
      </c>
    </row>
    <row r="329" spans="1:17" x14ac:dyDescent="0.25">
      <c r="A329" t="s">
        <v>894</v>
      </c>
      <c r="B329" t="s">
        <v>327</v>
      </c>
      <c r="C329" s="3" t="str">
        <f t="shared" si="75"/>
        <v>lodge_guest_rooms_9</v>
      </c>
      <c r="D329" s="4" t="str">
        <f t="shared" si="79"/>
        <v/>
      </c>
      <c r="E329" s="4" t="str">
        <f t="shared" si="80"/>
        <v/>
      </c>
      <c r="F329" s="4" t="str">
        <f t="shared" si="76"/>
        <v/>
      </c>
      <c r="G329" s="4" t="str">
        <f t="shared" si="81"/>
        <v/>
      </c>
      <c r="H329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29" s="4" t="str">
        <f t="shared" si="83"/>
        <v/>
      </c>
      <c r="J329" s="4" t="str">
        <f t="shared" si="84"/>
        <v/>
      </c>
      <c r="K329" t="str">
        <f t="shared" si="85"/>
        <v/>
      </c>
      <c r="L329" t="str">
        <f t="shared" si="77"/>
        <v/>
      </c>
      <c r="M329" t="str">
        <f t="shared" si="86"/>
        <v/>
      </c>
      <c r="N329" t="str">
        <f t="shared" si="78"/>
        <v/>
      </c>
      <c r="O329" t="str">
        <f t="shared" si="87"/>
        <v/>
      </c>
      <c r="P329" t="str">
        <f t="shared" si="88"/>
        <v/>
      </c>
      <c r="Q329" t="str">
        <f t="shared" si="89"/>
        <v/>
      </c>
    </row>
    <row r="330" spans="1:17" x14ac:dyDescent="0.25">
      <c r="A330" t="s">
        <v>894</v>
      </c>
      <c r="B330" t="s">
        <v>328</v>
      </c>
      <c r="C330" s="3" t="str">
        <f t="shared" si="75"/>
        <v>lodge_guest_rooms_9</v>
      </c>
      <c r="D330" s="4" t="str">
        <f t="shared" si="79"/>
        <v/>
      </c>
      <c r="E330" s="4" t="str">
        <f t="shared" si="80"/>
        <v/>
      </c>
      <c r="F330" s="4" t="str">
        <f t="shared" si="76"/>
        <v/>
      </c>
      <c r="G330" s="4" t="str">
        <f t="shared" si="81"/>
        <v/>
      </c>
      <c r="H330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30" s="4" t="str">
        <f t="shared" si="83"/>
        <v/>
      </c>
      <c r="J330" s="4" t="str">
        <f t="shared" si="84"/>
        <v/>
      </c>
      <c r="K330" t="str">
        <f t="shared" si="85"/>
        <v/>
      </c>
      <c r="L330" t="str">
        <f t="shared" si="77"/>
        <v/>
      </c>
      <c r="M330" t="str">
        <f t="shared" si="86"/>
        <v/>
      </c>
      <c r="N330" t="str">
        <f t="shared" si="78"/>
        <v/>
      </c>
      <c r="O330" t="str">
        <f t="shared" si="87"/>
        <v/>
      </c>
      <c r="P330" t="str">
        <f t="shared" si="88"/>
        <v>$scope.lodge_guest_rooms_9_4_average = ((data.lodge_guest_rooms_9_4_self_assessor_1 + data.lodge_guest_rooms_9_4_self_assessor_2 + data.lodge_guest_rooms_9_4_self_assessor_3)/3);</v>
      </c>
      <c r="Q330" t="str">
        <f t="shared" si="89"/>
        <v/>
      </c>
    </row>
    <row r="331" spans="1:17" x14ac:dyDescent="0.25">
      <c r="A331" t="s">
        <v>894</v>
      </c>
      <c r="B331" t="s">
        <v>329</v>
      </c>
      <c r="C331" s="3" t="str">
        <f t="shared" si="75"/>
        <v>lodge_guest_rooms_9</v>
      </c>
      <c r="D331" s="4" t="str">
        <f t="shared" si="79"/>
        <v/>
      </c>
      <c r="E331" s="4" t="str">
        <f t="shared" si="80"/>
        <v/>
      </c>
      <c r="F331" s="4" t="str">
        <f t="shared" si="76"/>
        <v/>
      </c>
      <c r="G331" s="4" t="str">
        <f t="shared" si="81"/>
        <v/>
      </c>
      <c r="H331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</v>
      </c>
      <c r="I331" s="4" t="str">
        <f t="shared" si="83"/>
        <v/>
      </c>
      <c r="J331" s="4" t="str">
        <f t="shared" si="84"/>
        <v>$output['lodge_guest_rooms_9_4_self_self'] = $lodge_guest_rooms_9_4_self_self;</v>
      </c>
      <c r="K331" t="str">
        <f t="shared" si="85"/>
        <v/>
      </c>
      <c r="L331" t="str">
        <f t="shared" si="77"/>
        <v/>
      </c>
      <c r="M331" t="str">
        <f t="shared" si="86"/>
        <v>$scope.lodge_guest_rooms_9_4_self_self = data.lodge_guest_rooms_9_4_self_self;</v>
      </c>
      <c r="N331" t="str">
        <f t="shared" si="78"/>
        <v>$scope.lodge_guest_rooms_9_4_average = ((data.lodge_guest_rooms_9_4_self_assessor_1 + data.lodge_guest_rooms_9_4_self_assessor_2 + data.lodge_guest_rooms_9_4_self_assessor_3)/3);</v>
      </c>
      <c r="O331" t="str">
        <f t="shared" si="87"/>
        <v/>
      </c>
      <c r="P331" t="str">
        <f t="shared" si="88"/>
        <v/>
      </c>
      <c r="Q331" t="str">
        <f t="shared" si="89"/>
        <v>$scope.lodge_guest_rooms_9_4_self_assessor_1_not_reconciled = false;NNN$scope.lodge_guest_rooms_9_4_self_assessor_2_not_reconciled = false;NNN$scope.lodge_guest_rooms_9_4_self_assessor_3_not_reconciled = false;NNNif (Math.abs($scope.lodge_guest_rooms_9_4_self_assessor_1 - $scope.lodge_guest_rooms_9_4_self_assessor_2) &gt; reconciliation_line){ $scope.lodge_guest_rooms_9_4_self_assessor_1_not_reconciled = true; $scope.lodge_guest_rooms_9_4_self_assessor_2_not_reconciled = true; $scope.location_not_reconciled = true; }NNNif (Math.abs($scope.lodge_guest_rooms_9_4_self_assessor_1 - $scope.lodge_guest_rooms_9_4_self_assessor_3) &gt; reconciliation_line){ $scope.lodge_guest_rooms_9_4_self_assessor_1_not_reconciled = true; $scope.lodge_guest_rooms_9_4_self_assessor_3_not_reconciled = true; $scope.location_not_reconciled = true; }NNNif (Math.abs($scope.lodge_guest_rooms_9_4_self_assessor_2 - $scope.lodge_guest_rooms_9_4_self_assessor_3) &gt; reconciliation_line){ $scope.lodge_guest_rooms_9_4_self_assessor_2_not_reconciled = true; $scope.lodge_guest_rooms_9_4_self_assessor_3_not_reconciled = true; $scope.location_not_reconciled = true; }NNN</v>
      </c>
    </row>
    <row r="332" spans="1:17" x14ac:dyDescent="0.25">
      <c r="A332" t="s">
        <v>894</v>
      </c>
      <c r="B332" t="s">
        <v>330</v>
      </c>
      <c r="C332" s="3" t="str">
        <f t="shared" si="75"/>
        <v>lodge_guest_rooms_9</v>
      </c>
      <c r="D332" s="4" t="str">
        <f t="shared" si="79"/>
        <v/>
      </c>
      <c r="E332" s="4" t="str">
        <f t="shared" si="80"/>
        <v>lodge_guest_rooms_9_4</v>
      </c>
      <c r="F332" s="4" t="str">
        <f t="shared" si="76"/>
        <v>$lodge_guest_rooms_9_4_self_self</v>
      </c>
      <c r="G332" s="4" t="str">
        <f t="shared" si="81"/>
        <v>$output['lodge_guest_rooms_9_4_self_self'] = $lodge_guest_rooms_9_4_self_self;</v>
      </c>
      <c r="H332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2" s="4" t="str">
        <f t="shared" si="83"/>
        <v/>
      </c>
      <c r="J332" s="4" t="str">
        <f t="shared" si="84"/>
        <v/>
      </c>
      <c r="K332" t="str">
        <f t="shared" si="85"/>
        <v>$scope.lodge_guest_rooms_9_4_self_self = data.lodge_guest_rooms_9_4_self_self;</v>
      </c>
      <c r="L332" t="str">
        <f t="shared" si="77"/>
        <v/>
      </c>
      <c r="M332" t="str">
        <f t="shared" si="86"/>
        <v/>
      </c>
      <c r="N332" t="str">
        <f t="shared" si="78"/>
        <v/>
      </c>
      <c r="O332" t="str">
        <f t="shared" si="87"/>
        <v/>
      </c>
      <c r="P332" t="str">
        <f t="shared" si="88"/>
        <v/>
      </c>
      <c r="Q332" t="str">
        <f t="shared" si="89"/>
        <v/>
      </c>
    </row>
    <row r="333" spans="1:17" x14ac:dyDescent="0.25">
      <c r="A333" t="s">
        <v>895</v>
      </c>
      <c r="B333" t="s">
        <v>331</v>
      </c>
      <c r="C333" s="3" t="str">
        <f t="shared" si="75"/>
        <v>lodge_guest_rooms_9</v>
      </c>
      <c r="D333" s="4" t="str">
        <f t="shared" si="79"/>
        <v/>
      </c>
      <c r="E333" s="4" t="str">
        <f t="shared" si="80"/>
        <v/>
      </c>
      <c r="F333" s="4" t="str">
        <f t="shared" si="76"/>
        <v/>
      </c>
      <c r="G333" s="4" t="str">
        <f t="shared" si="81"/>
        <v/>
      </c>
      <c r="H333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3" s="4" t="str">
        <f t="shared" si="83"/>
        <v/>
      </c>
      <c r="J333" s="4" t="str">
        <f t="shared" si="84"/>
        <v/>
      </c>
      <c r="K333" t="str">
        <f t="shared" si="85"/>
        <v/>
      </c>
      <c r="L333" t="str">
        <f t="shared" si="77"/>
        <v/>
      </c>
      <c r="M333" t="str">
        <f t="shared" si="86"/>
        <v/>
      </c>
      <c r="N333" t="str">
        <f t="shared" si="78"/>
        <v/>
      </c>
      <c r="O333" t="str">
        <f t="shared" si="87"/>
        <v/>
      </c>
      <c r="P333" t="str">
        <f t="shared" si="88"/>
        <v/>
      </c>
      <c r="Q333" t="str">
        <f t="shared" si="89"/>
        <v/>
      </c>
    </row>
    <row r="334" spans="1:17" x14ac:dyDescent="0.25">
      <c r="A334" t="s">
        <v>895</v>
      </c>
      <c r="B334" t="s">
        <v>332</v>
      </c>
      <c r="C334" s="3" t="str">
        <f t="shared" si="75"/>
        <v>lodge_guest_rooms_9</v>
      </c>
      <c r="D334" s="4" t="str">
        <f t="shared" si="79"/>
        <v/>
      </c>
      <c r="E334" s="4" t="str">
        <f t="shared" si="80"/>
        <v/>
      </c>
      <c r="F334" s="4" t="str">
        <f t="shared" si="76"/>
        <v/>
      </c>
      <c r="G334" s="4" t="str">
        <f t="shared" si="81"/>
        <v/>
      </c>
      <c r="H33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4" s="4" t="str">
        <f t="shared" si="83"/>
        <v/>
      </c>
      <c r="J334" s="4" t="str">
        <f t="shared" si="84"/>
        <v/>
      </c>
      <c r="K334" t="str">
        <f t="shared" si="85"/>
        <v/>
      </c>
      <c r="L334" t="str">
        <f t="shared" si="77"/>
        <v/>
      </c>
      <c r="M334" t="str">
        <f t="shared" si="86"/>
        <v/>
      </c>
      <c r="N334" t="str">
        <f t="shared" si="78"/>
        <v/>
      </c>
      <c r="O334" t="str">
        <f t="shared" si="87"/>
        <v/>
      </c>
      <c r="P334" t="str">
        <f t="shared" si="88"/>
        <v/>
      </c>
      <c r="Q334" t="str">
        <f t="shared" si="89"/>
        <v/>
      </c>
    </row>
    <row r="335" spans="1:17" x14ac:dyDescent="0.25">
      <c r="A335" t="s">
        <v>895</v>
      </c>
      <c r="B335" t="s">
        <v>333</v>
      </c>
      <c r="C335" s="3" t="str">
        <f t="shared" si="75"/>
        <v>lodge_guest_rooms_9</v>
      </c>
      <c r="D335" s="4" t="str">
        <f t="shared" si="79"/>
        <v/>
      </c>
      <c r="E335" s="4" t="str">
        <f t="shared" si="80"/>
        <v/>
      </c>
      <c r="F335" s="4" t="str">
        <f t="shared" si="76"/>
        <v/>
      </c>
      <c r="G335" s="4" t="str">
        <f t="shared" si="81"/>
        <v/>
      </c>
      <c r="H33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5" s="4" t="str">
        <f t="shared" si="83"/>
        <v/>
      </c>
      <c r="J335" s="4" t="str">
        <f t="shared" si="84"/>
        <v/>
      </c>
      <c r="K335" t="str">
        <f t="shared" si="85"/>
        <v/>
      </c>
      <c r="L335" t="str">
        <f t="shared" si="77"/>
        <v/>
      </c>
      <c r="M335" t="str">
        <f t="shared" si="86"/>
        <v/>
      </c>
      <c r="N335" t="str">
        <f t="shared" si="78"/>
        <v/>
      </c>
      <c r="O335" t="str">
        <f t="shared" si="87"/>
        <v/>
      </c>
      <c r="P335" t="str">
        <f t="shared" si="88"/>
        <v/>
      </c>
      <c r="Q335" t="str">
        <f t="shared" si="89"/>
        <v/>
      </c>
    </row>
    <row r="336" spans="1:17" x14ac:dyDescent="0.25">
      <c r="A336" t="s">
        <v>895</v>
      </c>
      <c r="B336" t="s">
        <v>334</v>
      </c>
      <c r="C336" s="3" t="str">
        <f t="shared" si="75"/>
        <v>lodge_guest_rooms_9</v>
      </c>
      <c r="D336" s="4" t="str">
        <f t="shared" si="79"/>
        <v/>
      </c>
      <c r="E336" s="4" t="str">
        <f t="shared" si="80"/>
        <v/>
      </c>
      <c r="F336" s="4" t="str">
        <f t="shared" si="76"/>
        <v/>
      </c>
      <c r="G336" s="4" t="str">
        <f t="shared" si="81"/>
        <v/>
      </c>
      <c r="H33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6" s="4" t="str">
        <f t="shared" si="83"/>
        <v/>
      </c>
      <c r="J336" s="4" t="str">
        <f t="shared" si="84"/>
        <v/>
      </c>
      <c r="K336" t="str">
        <f t="shared" si="85"/>
        <v/>
      </c>
      <c r="L336" t="str">
        <f t="shared" si="77"/>
        <v/>
      </c>
      <c r="M336" t="str">
        <f t="shared" si="86"/>
        <v/>
      </c>
      <c r="N336" t="str">
        <f t="shared" si="78"/>
        <v/>
      </c>
      <c r="O336" t="str">
        <f t="shared" si="87"/>
        <v/>
      </c>
      <c r="P336" t="str">
        <f t="shared" si="88"/>
        <v/>
      </c>
      <c r="Q336" t="str">
        <f t="shared" si="89"/>
        <v/>
      </c>
    </row>
    <row r="337" spans="1:17" x14ac:dyDescent="0.25">
      <c r="A337" t="s">
        <v>895</v>
      </c>
      <c r="B337" t="s">
        <v>335</v>
      </c>
      <c r="C337" s="3" t="str">
        <f t="shared" si="75"/>
        <v>lodge_guest_rooms_9</v>
      </c>
      <c r="D337" s="4" t="str">
        <f t="shared" si="79"/>
        <v/>
      </c>
      <c r="E337" s="4" t="str">
        <f t="shared" si="80"/>
        <v/>
      </c>
      <c r="F337" s="4" t="str">
        <f t="shared" si="76"/>
        <v/>
      </c>
      <c r="G337" s="4" t="str">
        <f t="shared" si="81"/>
        <v/>
      </c>
      <c r="H337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7" s="4" t="str">
        <f t="shared" si="83"/>
        <v/>
      </c>
      <c r="J337" s="4" t="str">
        <f t="shared" si="84"/>
        <v/>
      </c>
      <c r="K337" t="str">
        <f t="shared" si="85"/>
        <v/>
      </c>
      <c r="L337" t="str">
        <f t="shared" si="77"/>
        <v/>
      </c>
      <c r="M337" t="str">
        <f t="shared" si="86"/>
        <v/>
      </c>
      <c r="N337" t="str">
        <f t="shared" si="78"/>
        <v/>
      </c>
      <c r="O337" t="str">
        <f t="shared" si="87"/>
        <v/>
      </c>
      <c r="P337" t="str">
        <f t="shared" si="88"/>
        <v>$scope.lodge_guest_rooms_9_5_average = ((data.lodge_guest_rooms_9_5_self_assessor_1 + data.lodge_guest_rooms_9_5_self_assessor_2 + data.lodge_guest_rooms_9_5_self_assessor_3)/3);</v>
      </c>
      <c r="Q337" t="str">
        <f t="shared" si="89"/>
        <v/>
      </c>
    </row>
    <row r="338" spans="1:17" x14ac:dyDescent="0.25">
      <c r="A338" t="s">
        <v>895</v>
      </c>
      <c r="B338" t="s">
        <v>336</v>
      </c>
      <c r="C338" s="3" t="str">
        <f t="shared" si="75"/>
        <v>lodge_guest_rooms_9</v>
      </c>
      <c r="D338" s="4" t="str">
        <f t="shared" si="79"/>
        <v/>
      </c>
      <c r="E338" s="4" t="str">
        <f t="shared" si="80"/>
        <v/>
      </c>
      <c r="F338" s="4" t="str">
        <f t="shared" si="76"/>
        <v/>
      </c>
      <c r="G338" s="4" t="str">
        <f t="shared" si="81"/>
        <v/>
      </c>
      <c r="H338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</v>
      </c>
      <c r="I338" s="4" t="str">
        <f t="shared" si="83"/>
        <v/>
      </c>
      <c r="J338" s="4" t="str">
        <f t="shared" si="84"/>
        <v>$output['lodge_guest_rooms_9_5_self_self'] = $lodge_guest_rooms_9_5_self_self;</v>
      </c>
      <c r="K338" t="str">
        <f t="shared" si="85"/>
        <v/>
      </c>
      <c r="L338" t="str">
        <f t="shared" si="77"/>
        <v/>
      </c>
      <c r="M338" t="str">
        <f t="shared" si="86"/>
        <v>$scope.lodge_guest_rooms_9_5_self_self = data.lodge_guest_rooms_9_5_self_self;</v>
      </c>
      <c r="N338" t="str">
        <f t="shared" si="78"/>
        <v>$scope.lodge_guest_rooms_9_5_average = ((data.lodge_guest_rooms_9_5_self_assessor_1 + data.lodge_guest_rooms_9_5_self_assessor_2 + data.lodge_guest_rooms_9_5_self_assessor_3)/3);</v>
      </c>
      <c r="O338" t="str">
        <f t="shared" si="87"/>
        <v/>
      </c>
      <c r="P338" t="str">
        <f t="shared" si="88"/>
        <v/>
      </c>
      <c r="Q338" t="str">
        <f t="shared" si="89"/>
        <v>$scope.lodge_guest_rooms_9_5_self_assessor_1_not_reconciled = false;NNN$scope.lodge_guest_rooms_9_5_self_assessor_2_not_reconciled = false;NNN$scope.lodge_guest_rooms_9_5_self_assessor_3_not_reconciled = false;NNNif (Math.abs($scope.lodge_guest_rooms_9_5_self_assessor_1 - $scope.lodge_guest_rooms_9_5_self_assessor_2) &gt; reconciliation_line){ $scope.lodge_guest_rooms_9_5_self_assessor_1_not_reconciled = true; $scope.lodge_guest_rooms_9_5_self_assessor_2_not_reconciled = true; $scope.location_not_reconciled = true; }NNNif (Math.abs($scope.lodge_guest_rooms_9_5_self_assessor_1 - $scope.lodge_guest_rooms_9_5_self_assessor_3) &gt; reconciliation_line){ $scope.lodge_guest_rooms_9_5_self_assessor_1_not_reconciled = true; $scope.lodge_guest_rooms_9_5_self_assessor_3_not_reconciled = true; $scope.location_not_reconciled = true; }NNNif (Math.abs($scope.lodge_guest_rooms_9_5_self_assessor_2 - $scope.lodge_guest_rooms_9_5_self_assessor_3) &gt; reconciliation_line){ $scope.lodge_guest_rooms_9_5_self_assessor_2_not_reconciled = true; $scope.lodge_guest_rooms_9_5_self_assessor_3_not_reconciled = true; $scope.location_not_reconciled = true; }NNN</v>
      </c>
    </row>
    <row r="339" spans="1:17" x14ac:dyDescent="0.25">
      <c r="A339" t="s">
        <v>895</v>
      </c>
      <c r="B339" t="s">
        <v>337</v>
      </c>
      <c r="C339" s="3" t="str">
        <f t="shared" si="75"/>
        <v>lodge_guest_rooms_9</v>
      </c>
      <c r="D339" s="4" t="str">
        <f t="shared" si="79"/>
        <v/>
      </c>
      <c r="E339" s="4" t="str">
        <f t="shared" si="80"/>
        <v>lodge_guest_rooms_9_5</v>
      </c>
      <c r="F339" s="4" t="str">
        <f t="shared" si="76"/>
        <v>$lodge_guest_rooms_9_5_self_self</v>
      </c>
      <c r="G339" s="4" t="str">
        <f t="shared" si="81"/>
        <v>$output['lodge_guest_rooms_9_5_self_self'] = $lodge_guest_rooms_9_5_self_self;</v>
      </c>
      <c r="H339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</v>
      </c>
      <c r="I339" s="4" t="str">
        <f t="shared" si="83"/>
        <v/>
      </c>
      <c r="J339" s="4" t="str">
        <f t="shared" si="84"/>
        <v/>
      </c>
      <c r="K339" t="str">
        <f t="shared" si="85"/>
        <v>$scope.lodge_guest_rooms_9_5_self_self = data.lodge_guest_rooms_9_5_self_self;</v>
      </c>
      <c r="L339" t="str">
        <f t="shared" si="77"/>
        <v/>
      </c>
      <c r="M339" t="str">
        <f t="shared" si="86"/>
        <v/>
      </c>
      <c r="N339" t="str">
        <f t="shared" si="78"/>
        <v/>
      </c>
      <c r="O339" t="str">
        <f t="shared" si="87"/>
        <v/>
      </c>
      <c r="P339" t="str">
        <f t="shared" si="88"/>
        <v>$scope.lodge_guest_rooms_9_6_average = ((data.lodge_guest_rooms_9_6_self_assessor_1 + data.lodge_guest_rooms_9_6_self_assessor_2 + data.lodge_guest_rooms_9_6_self_assessor_3)/3);</v>
      </c>
      <c r="Q339" t="str">
        <f t="shared" si="89"/>
        <v/>
      </c>
    </row>
    <row r="340" spans="1:17" x14ac:dyDescent="0.25">
      <c r="A340" t="s">
        <v>896</v>
      </c>
      <c r="B340" t="s">
        <v>338</v>
      </c>
      <c r="C340" s="3" t="str">
        <f t="shared" si="75"/>
        <v>lodge_guest_rooms_9</v>
      </c>
      <c r="D340" s="4" t="str">
        <f t="shared" si="79"/>
        <v/>
      </c>
      <c r="E340" s="4" t="str">
        <f t="shared" si="80"/>
        <v/>
      </c>
      <c r="F340" s="4" t="str">
        <f t="shared" si="76"/>
        <v/>
      </c>
      <c r="G340" s="4" t="str">
        <f t="shared" si="81"/>
        <v/>
      </c>
      <c r="H340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</v>
      </c>
      <c r="I340" s="4" t="str">
        <f t="shared" si="83"/>
        <v/>
      </c>
      <c r="J340" s="4" t="str">
        <f t="shared" si="84"/>
        <v>$output['lodge_guest_rooms_9_6_self_self'] = $lodge_guest_rooms_9_6_self_self;</v>
      </c>
      <c r="K340" t="str">
        <f t="shared" si="85"/>
        <v/>
      </c>
      <c r="L340" t="str">
        <f t="shared" si="77"/>
        <v/>
      </c>
      <c r="M340" t="str">
        <f t="shared" si="86"/>
        <v>$scope.lodge_guest_rooms_9_6_self_self = data.lodge_guest_rooms_9_6_self_self;</v>
      </c>
      <c r="N340" t="str">
        <f t="shared" si="78"/>
        <v>$scope.lodge_guest_rooms_9_6_average = ((data.lodge_guest_rooms_9_6_self_assessor_1 + data.lodge_guest_rooms_9_6_self_assessor_2 + data.lodge_guest_rooms_9_6_self_assessor_3)/3);</v>
      </c>
      <c r="O340" t="str">
        <f t="shared" si="87"/>
        <v/>
      </c>
      <c r="P340" t="str">
        <f t="shared" si="88"/>
        <v/>
      </c>
      <c r="Q340" t="str">
        <f t="shared" si="89"/>
        <v>$scope.lodge_guest_rooms_9_6_self_assessor_1_not_reconciled = false;NNN$scope.lodge_guest_rooms_9_6_self_assessor_2_not_reconciled = false;NNN$scope.lodge_guest_rooms_9_6_self_assessor_3_not_reconciled = false;NNNif (Math.abs($scope.lodge_guest_rooms_9_6_self_assessor_1 - $scope.lodge_guest_rooms_9_6_self_assessor_2) &gt; reconciliation_line){ $scope.lodge_guest_rooms_9_6_self_assessor_1_not_reconciled = true; $scope.lodge_guest_rooms_9_6_self_assessor_2_not_reconciled = true; $scope.location_not_reconciled = true; }NNNif (Math.abs($scope.lodge_guest_rooms_9_6_self_assessor_1 - $scope.lodge_guest_rooms_9_6_self_assessor_3) &gt; reconciliation_line){ $scope.lodge_guest_rooms_9_6_self_assessor_1_not_reconciled = true; $scope.lodge_guest_rooms_9_6_self_assessor_3_not_reconciled = true; $scope.location_not_reconciled = true; }NNNif (Math.abs($scope.lodge_guest_rooms_9_6_self_assessor_2 - $scope.lodge_guest_rooms_9_6_self_assessor_3) &gt; reconciliation_line){ $scope.lodge_guest_rooms_9_6_self_assessor_2_not_reconciled = true; $scope.lodge_guest_rooms_9_6_self_assessor_3_not_reconciled = true; $scope.location_not_reconciled = true; }NNN</v>
      </c>
    </row>
    <row r="341" spans="1:17" x14ac:dyDescent="0.25">
      <c r="A341" t="s">
        <v>896</v>
      </c>
      <c r="B341" t="s">
        <v>339</v>
      </c>
      <c r="C341" s="3" t="str">
        <f t="shared" si="75"/>
        <v>lodge_guest_rooms_9</v>
      </c>
      <c r="D341" s="4" t="str">
        <f t="shared" si="79"/>
        <v/>
      </c>
      <c r="E341" s="4" t="str">
        <f t="shared" si="80"/>
        <v>lodge_guest_rooms_9_6</v>
      </c>
      <c r="F341" s="4" t="str">
        <f t="shared" si="76"/>
        <v>$lodge_guest_rooms_9_6_self_self</v>
      </c>
      <c r="G341" s="4" t="str">
        <f t="shared" si="81"/>
        <v>$output['lodge_guest_rooms_9_6_self_self'] = $lodge_guest_rooms_9_6_self_self;</v>
      </c>
      <c r="H341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</v>
      </c>
      <c r="I341" s="4" t="str">
        <f t="shared" si="83"/>
        <v/>
      </c>
      <c r="J341" s="4" t="str">
        <f t="shared" si="84"/>
        <v/>
      </c>
      <c r="K341" t="str">
        <f t="shared" si="85"/>
        <v>$scope.lodge_guest_rooms_9_6_self_self = data.lodge_guest_rooms_9_6_self_self;</v>
      </c>
      <c r="L341" t="str">
        <f t="shared" si="77"/>
        <v/>
      </c>
      <c r="M341" t="str">
        <f t="shared" si="86"/>
        <v/>
      </c>
      <c r="N341" t="str">
        <f t="shared" si="78"/>
        <v/>
      </c>
      <c r="O341" t="str">
        <f t="shared" si="87"/>
        <v/>
      </c>
      <c r="P341" t="str">
        <f t="shared" si="88"/>
        <v/>
      </c>
      <c r="Q341" t="str">
        <f t="shared" si="89"/>
        <v/>
      </c>
    </row>
    <row r="342" spans="1:17" x14ac:dyDescent="0.25">
      <c r="A342" t="s">
        <v>897</v>
      </c>
      <c r="B342" t="s">
        <v>340</v>
      </c>
      <c r="C342" s="3" t="str">
        <f t="shared" si="75"/>
        <v>lodge_guest_rooms_9</v>
      </c>
      <c r="D342" s="4" t="str">
        <f t="shared" si="79"/>
        <v/>
      </c>
      <c r="E342" s="4" t="str">
        <f t="shared" si="80"/>
        <v/>
      </c>
      <c r="F342" s="4" t="str">
        <f t="shared" si="76"/>
        <v/>
      </c>
      <c r="G342" s="4" t="str">
        <f t="shared" si="81"/>
        <v/>
      </c>
      <c r="H342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</v>
      </c>
      <c r="I342" s="4" t="str">
        <f t="shared" si="83"/>
        <v/>
      </c>
      <c r="J342" s="4" t="str">
        <f t="shared" si="84"/>
        <v/>
      </c>
      <c r="K342" t="str">
        <f t="shared" si="85"/>
        <v/>
      </c>
      <c r="L342" t="str">
        <f t="shared" si="77"/>
        <v/>
      </c>
      <c r="M342" t="str">
        <f t="shared" si="86"/>
        <v/>
      </c>
      <c r="N342" t="str">
        <f t="shared" si="78"/>
        <v/>
      </c>
      <c r="O342" t="str">
        <f t="shared" si="87"/>
        <v/>
      </c>
      <c r="P342" t="str">
        <f t="shared" si="88"/>
        <v/>
      </c>
      <c r="Q342" t="str">
        <f t="shared" si="89"/>
        <v/>
      </c>
    </row>
    <row r="343" spans="1:17" x14ac:dyDescent="0.25">
      <c r="A343" t="s">
        <v>897</v>
      </c>
      <c r="B343" t="s">
        <v>341</v>
      </c>
      <c r="C343" s="3" t="str">
        <f t="shared" si="75"/>
        <v>lodge_guest_rooms_9</v>
      </c>
      <c r="D343" s="4" t="str">
        <f t="shared" si="79"/>
        <v/>
      </c>
      <c r="E343" s="4" t="str">
        <f t="shared" si="80"/>
        <v/>
      </c>
      <c r="F343" s="4" t="str">
        <f t="shared" si="76"/>
        <v/>
      </c>
      <c r="G343" s="4" t="str">
        <f t="shared" si="81"/>
        <v/>
      </c>
      <c r="H343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</v>
      </c>
      <c r="I343" s="4" t="str">
        <f t="shared" si="83"/>
        <v/>
      </c>
      <c r="J343" s="4" t="str">
        <f t="shared" si="84"/>
        <v/>
      </c>
      <c r="K343" t="str">
        <f t="shared" si="85"/>
        <v/>
      </c>
      <c r="L343" t="str">
        <f t="shared" si="77"/>
        <v/>
      </c>
      <c r="M343" t="str">
        <f t="shared" si="86"/>
        <v/>
      </c>
      <c r="N343" t="str">
        <f t="shared" si="78"/>
        <v/>
      </c>
      <c r="O343" t="str">
        <f t="shared" si="87"/>
        <v/>
      </c>
      <c r="P343" t="str">
        <f t="shared" si="88"/>
        <v/>
      </c>
      <c r="Q343" t="str">
        <f t="shared" si="89"/>
        <v/>
      </c>
    </row>
    <row r="344" spans="1:17" x14ac:dyDescent="0.25">
      <c r="A344" t="s">
        <v>897</v>
      </c>
      <c r="B344" t="s">
        <v>342</v>
      </c>
      <c r="C344" s="3" t="str">
        <f t="shared" si="75"/>
        <v>lodge_guest_rooms_9</v>
      </c>
      <c r="D344" s="4" t="str">
        <f t="shared" si="79"/>
        <v/>
      </c>
      <c r="E344" s="4" t="str">
        <f t="shared" si="80"/>
        <v/>
      </c>
      <c r="F344" s="4" t="str">
        <f t="shared" si="76"/>
        <v/>
      </c>
      <c r="G344" s="4" t="str">
        <f t="shared" si="81"/>
        <v/>
      </c>
      <c r="H34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</v>
      </c>
      <c r="I344" s="4" t="str">
        <f t="shared" si="83"/>
        <v/>
      </c>
      <c r="J344" s="4" t="str">
        <f t="shared" si="84"/>
        <v/>
      </c>
      <c r="K344" t="str">
        <f t="shared" si="85"/>
        <v/>
      </c>
      <c r="L344" t="str">
        <f t="shared" si="77"/>
        <v/>
      </c>
      <c r="M344" t="str">
        <f t="shared" si="86"/>
        <v/>
      </c>
      <c r="N344" t="str">
        <f t="shared" si="78"/>
        <v/>
      </c>
      <c r="O344" t="str">
        <f t="shared" si="87"/>
        <v/>
      </c>
      <c r="P344" t="str">
        <f t="shared" si="88"/>
        <v>$scope.lodge_guest_rooms_9_7_average = ((data.lodge_guest_rooms_9_7_self_assessor_1 + data.lodge_guest_rooms_9_7_self_assessor_2 + data.lodge_guest_rooms_9_7_self_assessor_3)/3);</v>
      </c>
      <c r="Q344" t="str">
        <f t="shared" si="89"/>
        <v/>
      </c>
    </row>
    <row r="345" spans="1:17" x14ac:dyDescent="0.25">
      <c r="A345" t="s">
        <v>897</v>
      </c>
      <c r="B345" t="s">
        <v>343</v>
      </c>
      <c r="C345" s="3" t="str">
        <f t="shared" si="75"/>
        <v>lodge_guest_rooms_9</v>
      </c>
      <c r="D345" s="4" t="str">
        <f t="shared" si="79"/>
        <v/>
      </c>
      <c r="E345" s="4" t="str">
        <f t="shared" si="80"/>
        <v/>
      </c>
      <c r="F345" s="4" t="str">
        <f t="shared" si="76"/>
        <v/>
      </c>
      <c r="G345" s="4" t="str">
        <f t="shared" si="81"/>
        <v/>
      </c>
      <c r="H34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</v>
      </c>
      <c r="I345" s="4" t="str">
        <f t="shared" si="83"/>
        <v/>
      </c>
      <c r="J345" s="4" t="str">
        <f t="shared" si="84"/>
        <v>$output['lodge_guest_rooms_9_7_self_self'] = $lodge_guest_rooms_9_7_self_self;</v>
      </c>
      <c r="K345" t="str">
        <f t="shared" si="85"/>
        <v/>
      </c>
      <c r="L345" t="str">
        <f t="shared" si="77"/>
        <v/>
      </c>
      <c r="M345" t="str">
        <f t="shared" si="86"/>
        <v>$scope.lodge_guest_rooms_9_7_self_self = data.lodge_guest_rooms_9_7_self_self;</v>
      </c>
      <c r="N345" t="str">
        <f t="shared" si="78"/>
        <v>$scope.lodge_guest_rooms_9_7_average = ((data.lodge_guest_rooms_9_7_self_assessor_1 + data.lodge_guest_rooms_9_7_self_assessor_2 + data.lodge_guest_rooms_9_7_self_assessor_3)/3);</v>
      </c>
      <c r="O345" t="str">
        <f t="shared" si="87"/>
        <v/>
      </c>
      <c r="P345" t="str">
        <f t="shared" si="88"/>
        <v/>
      </c>
      <c r="Q345" t="str">
        <f t="shared" si="89"/>
        <v>$scope.lodge_guest_rooms_9_7_self_assessor_1_not_reconciled = false;NNN$scope.lodge_guest_rooms_9_7_self_assessor_2_not_reconciled = false;NNN$scope.lodge_guest_rooms_9_7_self_assessor_3_not_reconciled = false;NNNif (Math.abs($scope.lodge_guest_rooms_9_7_self_assessor_1 - $scope.lodge_guest_rooms_9_7_self_assessor_2) &gt; reconciliation_line){ $scope.lodge_guest_rooms_9_7_self_assessor_1_not_reconciled = true; $scope.lodge_guest_rooms_9_7_self_assessor_2_not_reconciled = true; $scope.location_not_reconciled = true; }NNNif (Math.abs($scope.lodge_guest_rooms_9_7_self_assessor_1 - $scope.lodge_guest_rooms_9_7_self_assessor_3) &gt; reconciliation_line){ $scope.lodge_guest_rooms_9_7_self_assessor_1_not_reconciled = true; $scope.lodge_guest_rooms_9_7_self_assessor_3_not_reconciled = true; $scope.location_not_reconciled = true; }NNNif (Math.abs($scope.lodge_guest_rooms_9_7_self_assessor_2 - $scope.lodge_guest_rooms_9_7_self_assessor_3) &gt; reconciliation_line){ $scope.lodge_guest_rooms_9_7_self_assessor_2_not_reconciled = true; $scope.lodge_guest_rooms_9_7_self_assessor_3_not_reconciled = true; $scope.location_not_reconciled = true; }NNN</v>
      </c>
    </row>
    <row r="346" spans="1:17" x14ac:dyDescent="0.25">
      <c r="A346" t="s">
        <v>897</v>
      </c>
      <c r="B346" t="s">
        <v>344</v>
      </c>
      <c r="C346" s="3" t="str">
        <f t="shared" si="75"/>
        <v>lodge_guest_rooms_9</v>
      </c>
      <c r="D346" s="4" t="str">
        <f t="shared" si="79"/>
        <v/>
      </c>
      <c r="E346" s="4" t="str">
        <f t="shared" si="80"/>
        <v>lodge_guest_rooms_9_7</v>
      </c>
      <c r="F346" s="4" t="str">
        <f t="shared" si="76"/>
        <v>$lodge_guest_rooms_9_7_self_self</v>
      </c>
      <c r="G346" s="4" t="str">
        <f t="shared" si="81"/>
        <v>$output['lodge_guest_rooms_9_7_self_self'] = $lodge_guest_rooms_9_7_self_self;</v>
      </c>
      <c r="H34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</v>
      </c>
      <c r="I346" s="4" t="str">
        <f t="shared" si="83"/>
        <v/>
      </c>
      <c r="J346" s="4" t="str">
        <f t="shared" si="84"/>
        <v/>
      </c>
      <c r="K346" t="str">
        <f t="shared" si="85"/>
        <v>$scope.lodge_guest_rooms_9_7_self_self = data.lodge_guest_rooms_9_7_self_self;</v>
      </c>
      <c r="L346" t="str">
        <f t="shared" si="77"/>
        <v/>
      </c>
      <c r="M346" t="str">
        <f t="shared" si="86"/>
        <v/>
      </c>
      <c r="N346" t="str">
        <f t="shared" si="78"/>
        <v/>
      </c>
      <c r="O346" t="str">
        <f t="shared" si="87"/>
        <v/>
      </c>
      <c r="P346" t="str">
        <f t="shared" si="88"/>
        <v/>
      </c>
      <c r="Q346" t="str">
        <f t="shared" si="89"/>
        <v/>
      </c>
    </row>
    <row r="347" spans="1:17" x14ac:dyDescent="0.25">
      <c r="A347" t="s">
        <v>898</v>
      </c>
      <c r="B347" t="s">
        <v>345</v>
      </c>
      <c r="C347" s="3" t="str">
        <f t="shared" si="75"/>
        <v>lodge_guest_rooms_9</v>
      </c>
      <c r="D347" s="4" t="str">
        <f t="shared" si="79"/>
        <v/>
      </c>
      <c r="E347" s="4" t="str">
        <f t="shared" si="80"/>
        <v/>
      </c>
      <c r="F347" s="4" t="str">
        <f t="shared" si="76"/>
        <v/>
      </c>
      <c r="G347" s="4" t="str">
        <f t="shared" si="81"/>
        <v/>
      </c>
      <c r="H347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</v>
      </c>
      <c r="I347" s="4" t="str">
        <f t="shared" si="83"/>
        <v/>
      </c>
      <c r="J347" s="4" t="str">
        <f t="shared" si="84"/>
        <v/>
      </c>
      <c r="K347" t="str">
        <f t="shared" si="85"/>
        <v/>
      </c>
      <c r="L347" t="str">
        <f t="shared" si="77"/>
        <v/>
      </c>
      <c r="M347" t="str">
        <f t="shared" si="86"/>
        <v/>
      </c>
      <c r="N347" t="str">
        <f t="shared" si="78"/>
        <v/>
      </c>
      <c r="O347" t="str">
        <f t="shared" si="87"/>
        <v/>
      </c>
      <c r="P347" t="str">
        <f t="shared" si="88"/>
        <v/>
      </c>
      <c r="Q347" t="str">
        <f t="shared" si="89"/>
        <v/>
      </c>
    </row>
    <row r="348" spans="1:17" x14ac:dyDescent="0.25">
      <c r="A348" t="s">
        <v>898</v>
      </c>
      <c r="B348" t="s">
        <v>346</v>
      </c>
      <c r="C348" s="3" t="str">
        <f t="shared" si="75"/>
        <v>lodge_guest_rooms_9</v>
      </c>
      <c r="D348" s="4" t="str">
        <f t="shared" si="79"/>
        <v/>
      </c>
      <c r="E348" s="4" t="str">
        <f t="shared" si="80"/>
        <v/>
      </c>
      <c r="F348" s="4" t="str">
        <f t="shared" si="76"/>
        <v/>
      </c>
      <c r="G348" s="4" t="str">
        <f t="shared" si="81"/>
        <v/>
      </c>
      <c r="H348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</v>
      </c>
      <c r="I348" s="4" t="str">
        <f t="shared" si="83"/>
        <v/>
      </c>
      <c r="J348" s="4" t="str">
        <f t="shared" si="84"/>
        <v/>
      </c>
      <c r="K348" t="str">
        <f t="shared" si="85"/>
        <v/>
      </c>
      <c r="L348" t="str">
        <f t="shared" si="77"/>
        <v/>
      </c>
      <c r="M348" t="str">
        <f t="shared" si="86"/>
        <v/>
      </c>
      <c r="N348" t="str">
        <f t="shared" si="78"/>
        <v/>
      </c>
      <c r="O348" t="str">
        <f t="shared" si="87"/>
        <v/>
      </c>
      <c r="P348" t="str">
        <f t="shared" si="88"/>
        <v/>
      </c>
      <c r="Q348" t="str">
        <f t="shared" si="89"/>
        <v/>
      </c>
    </row>
    <row r="349" spans="1:17" x14ac:dyDescent="0.25">
      <c r="A349" t="s">
        <v>898</v>
      </c>
      <c r="B349" t="s">
        <v>347</v>
      </c>
      <c r="C349" s="3" t="str">
        <f t="shared" si="75"/>
        <v>lodge_guest_rooms_9</v>
      </c>
      <c r="D349" s="4" t="str">
        <f t="shared" si="79"/>
        <v/>
      </c>
      <c r="E349" s="4" t="str">
        <f t="shared" si="80"/>
        <v/>
      </c>
      <c r="F349" s="4" t="str">
        <f t="shared" si="76"/>
        <v/>
      </c>
      <c r="G349" s="4" t="str">
        <f t="shared" si="81"/>
        <v/>
      </c>
      <c r="H349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</v>
      </c>
      <c r="I349" s="4" t="str">
        <f t="shared" si="83"/>
        <v/>
      </c>
      <c r="J349" s="4" t="str">
        <f t="shared" si="84"/>
        <v/>
      </c>
      <c r="K349" t="str">
        <f t="shared" si="85"/>
        <v/>
      </c>
      <c r="L349" t="str">
        <f t="shared" si="77"/>
        <v/>
      </c>
      <c r="M349" t="str">
        <f t="shared" si="86"/>
        <v/>
      </c>
      <c r="N349" t="str">
        <f t="shared" si="78"/>
        <v/>
      </c>
      <c r="O349" t="str">
        <f t="shared" si="87"/>
        <v/>
      </c>
      <c r="P349" t="str">
        <f t="shared" si="88"/>
        <v>$scope.lodge_guest_rooms_9_8_average = ((data.lodge_guest_rooms_9_8_self_assessor_1 + data.lodge_guest_rooms_9_8_self_assessor_2 + data.lodge_guest_rooms_9_8_self_assessor_3)/3);</v>
      </c>
      <c r="Q349" t="str">
        <f t="shared" si="89"/>
        <v/>
      </c>
    </row>
    <row r="350" spans="1:17" x14ac:dyDescent="0.25">
      <c r="A350" t="s">
        <v>898</v>
      </c>
      <c r="B350" t="s">
        <v>348</v>
      </c>
      <c r="C350" s="3" t="str">
        <f t="shared" si="75"/>
        <v>lodge_guest_rooms_9</v>
      </c>
      <c r="D350" s="4" t="str">
        <f t="shared" si="79"/>
        <v/>
      </c>
      <c r="E350" s="4" t="str">
        <f t="shared" si="80"/>
        <v/>
      </c>
      <c r="F350" s="4" t="str">
        <f t="shared" si="76"/>
        <v/>
      </c>
      <c r="G350" s="4" t="str">
        <f t="shared" si="81"/>
        <v/>
      </c>
      <c r="H350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</v>
      </c>
      <c r="I350" s="4" t="str">
        <f t="shared" si="83"/>
        <v/>
      </c>
      <c r="J350" s="4" t="str">
        <f t="shared" si="84"/>
        <v>$output['lodge_guest_rooms_9_8_self_self'] = $lodge_guest_rooms_9_8_self_self;</v>
      </c>
      <c r="K350" t="str">
        <f t="shared" si="85"/>
        <v/>
      </c>
      <c r="L350" t="str">
        <f t="shared" si="77"/>
        <v/>
      </c>
      <c r="M350" t="str">
        <f t="shared" si="86"/>
        <v>$scope.lodge_guest_rooms_9_8_self_self = data.lodge_guest_rooms_9_8_self_self;</v>
      </c>
      <c r="N350" t="str">
        <f t="shared" si="78"/>
        <v>$scope.lodge_guest_rooms_9_8_average = ((data.lodge_guest_rooms_9_8_self_assessor_1 + data.lodge_guest_rooms_9_8_self_assessor_2 + data.lodge_guest_rooms_9_8_self_assessor_3)/3);</v>
      </c>
      <c r="O350" t="str">
        <f t="shared" si="87"/>
        <v/>
      </c>
      <c r="P350" t="str">
        <f t="shared" si="88"/>
        <v/>
      </c>
      <c r="Q350" t="str">
        <f t="shared" si="89"/>
        <v>$scope.lodge_guest_rooms_9_8_self_assessor_1_not_reconciled = false;NNN$scope.lodge_guest_rooms_9_8_self_assessor_2_not_reconciled = false;NNN$scope.lodge_guest_rooms_9_8_self_assessor_3_not_reconciled = false;NNNif (Math.abs($scope.lodge_guest_rooms_9_8_self_assessor_1 - $scope.lodge_guest_rooms_9_8_self_assessor_2) &gt; reconciliation_line){ $scope.lodge_guest_rooms_9_8_self_assessor_1_not_reconciled = true; $scope.lodge_guest_rooms_9_8_self_assessor_2_not_reconciled = true; $scope.location_not_reconciled = true; }NNNif (Math.abs($scope.lodge_guest_rooms_9_8_self_assessor_1 - $scope.lodge_guest_rooms_9_8_self_assessor_3) &gt; reconciliation_line){ $scope.lodge_guest_rooms_9_8_self_assessor_1_not_reconciled = true; $scope.lodge_guest_rooms_9_8_self_assessor_3_not_reconciled = true; $scope.location_not_reconciled = true; }NNNif (Math.abs($scope.lodge_guest_rooms_9_8_self_assessor_2 - $scope.lodge_guest_rooms_9_8_self_assessor_3) &gt; reconciliation_line){ $scope.lodge_guest_rooms_9_8_self_assessor_2_not_reconciled = true; $scope.lodge_guest_rooms_9_8_self_assessor_3_not_reconciled = true; $scope.location_not_reconciled = true; }NNN</v>
      </c>
    </row>
    <row r="351" spans="1:17" x14ac:dyDescent="0.25">
      <c r="A351" t="s">
        <v>898</v>
      </c>
      <c r="B351" t="s">
        <v>349</v>
      </c>
      <c r="C351" s="3" t="str">
        <f t="shared" si="75"/>
        <v>lodge_guest_rooms_9</v>
      </c>
      <c r="D351" s="4" t="str">
        <f t="shared" si="79"/>
        <v/>
      </c>
      <c r="E351" s="4" t="str">
        <f t="shared" si="80"/>
        <v>lodge_guest_rooms_9_8</v>
      </c>
      <c r="F351" s="4" t="str">
        <f t="shared" si="76"/>
        <v>$lodge_guest_rooms_9_8_self_self</v>
      </c>
      <c r="G351" s="4" t="str">
        <f t="shared" si="81"/>
        <v>$output['lodge_guest_rooms_9_8_self_self'] = $lodge_guest_rooms_9_8_self_self;</v>
      </c>
      <c r="H351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1" s="4" t="str">
        <f t="shared" si="83"/>
        <v/>
      </c>
      <c r="J351" s="4" t="str">
        <f t="shared" si="84"/>
        <v/>
      </c>
      <c r="K351" t="str">
        <f t="shared" si="85"/>
        <v>$scope.lodge_guest_rooms_9_8_self_self = data.lodge_guest_rooms_9_8_self_self;</v>
      </c>
      <c r="L351" t="str">
        <f t="shared" si="77"/>
        <v/>
      </c>
      <c r="M351" t="str">
        <f t="shared" si="86"/>
        <v/>
      </c>
      <c r="N351" t="str">
        <f t="shared" si="78"/>
        <v/>
      </c>
      <c r="O351" t="str">
        <f t="shared" si="87"/>
        <v/>
      </c>
      <c r="P351" t="str">
        <f t="shared" si="88"/>
        <v/>
      </c>
      <c r="Q351" t="str">
        <f t="shared" si="89"/>
        <v/>
      </c>
    </row>
    <row r="352" spans="1:17" x14ac:dyDescent="0.25">
      <c r="A352" t="s">
        <v>899</v>
      </c>
      <c r="B352" t="s">
        <v>350</v>
      </c>
      <c r="C352" s="3" t="str">
        <f t="shared" si="75"/>
        <v>lodge_guest_rooms_9</v>
      </c>
      <c r="D352" s="4" t="str">
        <f t="shared" si="79"/>
        <v/>
      </c>
      <c r="E352" s="4" t="str">
        <f t="shared" si="80"/>
        <v/>
      </c>
      <c r="F352" s="4" t="str">
        <f t="shared" si="76"/>
        <v/>
      </c>
      <c r="G352" s="4" t="str">
        <f t="shared" si="81"/>
        <v/>
      </c>
      <c r="H352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2" s="4" t="str">
        <f t="shared" si="83"/>
        <v/>
      </c>
      <c r="J352" s="4" t="str">
        <f t="shared" si="84"/>
        <v/>
      </c>
      <c r="K352" t="str">
        <f t="shared" si="85"/>
        <v/>
      </c>
      <c r="L352" t="str">
        <f t="shared" si="77"/>
        <v/>
      </c>
      <c r="M352" t="str">
        <f t="shared" si="86"/>
        <v/>
      </c>
      <c r="N352" t="str">
        <f t="shared" si="78"/>
        <v/>
      </c>
      <c r="O352" t="str">
        <f t="shared" si="87"/>
        <v/>
      </c>
      <c r="P352" t="str">
        <f t="shared" si="88"/>
        <v/>
      </c>
      <c r="Q352" t="str">
        <f t="shared" si="89"/>
        <v/>
      </c>
    </row>
    <row r="353" spans="1:17" x14ac:dyDescent="0.25">
      <c r="A353" t="s">
        <v>899</v>
      </c>
      <c r="B353" t="s">
        <v>351</v>
      </c>
      <c r="C353" s="3" t="str">
        <f t="shared" si="75"/>
        <v>lodge_guest_rooms_9</v>
      </c>
      <c r="D353" s="4" t="str">
        <f t="shared" si="79"/>
        <v/>
      </c>
      <c r="E353" s="4" t="str">
        <f t="shared" si="80"/>
        <v/>
      </c>
      <c r="F353" s="4" t="str">
        <f t="shared" si="76"/>
        <v/>
      </c>
      <c r="G353" s="4" t="str">
        <f t="shared" si="81"/>
        <v/>
      </c>
      <c r="H353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3" s="4" t="str">
        <f t="shared" si="83"/>
        <v/>
      </c>
      <c r="J353" s="4" t="str">
        <f t="shared" si="84"/>
        <v/>
      </c>
      <c r="K353" t="str">
        <f t="shared" si="85"/>
        <v/>
      </c>
      <c r="L353" t="str">
        <f t="shared" si="77"/>
        <v/>
      </c>
      <c r="M353" t="str">
        <f t="shared" si="86"/>
        <v/>
      </c>
      <c r="N353" t="str">
        <f t="shared" si="78"/>
        <v/>
      </c>
      <c r="O353" t="str">
        <f t="shared" si="87"/>
        <v/>
      </c>
      <c r="P353" t="str">
        <f t="shared" si="88"/>
        <v/>
      </c>
      <c r="Q353" t="str">
        <f t="shared" si="89"/>
        <v/>
      </c>
    </row>
    <row r="354" spans="1:17" x14ac:dyDescent="0.25">
      <c r="A354" t="s">
        <v>899</v>
      </c>
      <c r="B354" t="s">
        <v>352</v>
      </c>
      <c r="C354" s="3" t="str">
        <f t="shared" si="75"/>
        <v>lodge_guest_rooms_9</v>
      </c>
      <c r="D354" s="4" t="str">
        <f t="shared" si="79"/>
        <v/>
      </c>
      <c r="E354" s="4" t="str">
        <f t="shared" si="80"/>
        <v/>
      </c>
      <c r="F354" s="4" t="str">
        <f t="shared" si="76"/>
        <v/>
      </c>
      <c r="G354" s="4" t="str">
        <f t="shared" si="81"/>
        <v/>
      </c>
      <c r="H35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4" s="4" t="str">
        <f t="shared" si="83"/>
        <v/>
      </c>
      <c r="J354" s="4" t="str">
        <f t="shared" si="84"/>
        <v/>
      </c>
      <c r="K354" t="str">
        <f t="shared" si="85"/>
        <v/>
      </c>
      <c r="L354" t="str">
        <f t="shared" si="77"/>
        <v/>
      </c>
      <c r="M354" t="str">
        <f t="shared" si="86"/>
        <v/>
      </c>
      <c r="N354" t="str">
        <f t="shared" si="78"/>
        <v/>
      </c>
      <c r="O354" t="str">
        <f t="shared" si="87"/>
        <v/>
      </c>
      <c r="P354" t="str">
        <f t="shared" si="88"/>
        <v/>
      </c>
      <c r="Q354" t="str">
        <f t="shared" si="89"/>
        <v/>
      </c>
    </row>
    <row r="355" spans="1:17" x14ac:dyDescent="0.25">
      <c r="A355" t="s">
        <v>899</v>
      </c>
      <c r="B355" t="s">
        <v>353</v>
      </c>
      <c r="C355" s="3" t="str">
        <f t="shared" si="75"/>
        <v>lodge_guest_rooms_9</v>
      </c>
      <c r="D355" s="4" t="str">
        <f t="shared" si="79"/>
        <v/>
      </c>
      <c r="E355" s="4" t="str">
        <f t="shared" si="80"/>
        <v/>
      </c>
      <c r="F355" s="4" t="str">
        <f t="shared" si="76"/>
        <v/>
      </c>
      <c r="G355" s="4" t="str">
        <f t="shared" si="81"/>
        <v/>
      </c>
      <c r="H35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5" s="4" t="str">
        <f t="shared" si="83"/>
        <v/>
      </c>
      <c r="J355" s="4" t="str">
        <f t="shared" si="84"/>
        <v/>
      </c>
      <c r="K355" t="str">
        <f t="shared" si="85"/>
        <v/>
      </c>
      <c r="L355" t="str">
        <f t="shared" si="77"/>
        <v/>
      </c>
      <c r="M355" t="str">
        <f t="shared" si="86"/>
        <v/>
      </c>
      <c r="N355" t="str">
        <f t="shared" si="78"/>
        <v/>
      </c>
      <c r="O355" t="str">
        <f t="shared" si="87"/>
        <v/>
      </c>
      <c r="P355" t="str">
        <f t="shared" si="88"/>
        <v/>
      </c>
      <c r="Q355" t="str">
        <f t="shared" si="89"/>
        <v/>
      </c>
    </row>
    <row r="356" spans="1:17" x14ac:dyDescent="0.25">
      <c r="A356" t="s">
        <v>899</v>
      </c>
      <c r="B356" t="s">
        <v>354</v>
      </c>
      <c r="C356" s="3" t="str">
        <f t="shared" si="75"/>
        <v>lodge_guest_rooms_9</v>
      </c>
      <c r="D356" s="4" t="str">
        <f t="shared" si="79"/>
        <v/>
      </c>
      <c r="E356" s="4" t="str">
        <f t="shared" si="80"/>
        <v/>
      </c>
      <c r="F356" s="4" t="str">
        <f t="shared" si="76"/>
        <v/>
      </c>
      <c r="G356" s="4" t="str">
        <f t="shared" si="81"/>
        <v/>
      </c>
      <c r="H35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6" s="4" t="str">
        <f t="shared" si="83"/>
        <v/>
      </c>
      <c r="J356" s="4" t="str">
        <f t="shared" si="84"/>
        <v/>
      </c>
      <c r="K356" t="str">
        <f t="shared" si="85"/>
        <v/>
      </c>
      <c r="L356" t="str">
        <f t="shared" si="77"/>
        <v/>
      </c>
      <c r="M356" t="str">
        <f t="shared" si="86"/>
        <v/>
      </c>
      <c r="N356" t="str">
        <f t="shared" si="78"/>
        <v/>
      </c>
      <c r="O356" t="str">
        <f t="shared" si="87"/>
        <v/>
      </c>
      <c r="P356" t="str">
        <f t="shared" si="88"/>
        <v/>
      </c>
      <c r="Q356" t="str">
        <f t="shared" si="89"/>
        <v/>
      </c>
    </row>
    <row r="357" spans="1:17" x14ac:dyDescent="0.25">
      <c r="A357" t="s">
        <v>899</v>
      </c>
      <c r="B357" t="s">
        <v>355</v>
      </c>
      <c r="C357" s="3" t="str">
        <f t="shared" si="75"/>
        <v>lodge_guest_rooms_9</v>
      </c>
      <c r="D357" s="4" t="str">
        <f t="shared" si="79"/>
        <v/>
      </c>
      <c r="E357" s="4" t="str">
        <f t="shared" si="80"/>
        <v/>
      </c>
      <c r="F357" s="4" t="str">
        <f t="shared" si="76"/>
        <v/>
      </c>
      <c r="G357" s="4" t="str">
        <f t="shared" si="81"/>
        <v/>
      </c>
      <c r="H357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7" s="4" t="str">
        <f t="shared" si="83"/>
        <v/>
      </c>
      <c r="J357" s="4" t="str">
        <f t="shared" si="84"/>
        <v/>
      </c>
      <c r="K357" t="str">
        <f t="shared" si="85"/>
        <v/>
      </c>
      <c r="L357" t="str">
        <f t="shared" si="77"/>
        <v/>
      </c>
      <c r="M357" t="str">
        <f t="shared" si="86"/>
        <v/>
      </c>
      <c r="N357" t="str">
        <f t="shared" si="78"/>
        <v/>
      </c>
      <c r="O357" t="str">
        <f t="shared" si="87"/>
        <v/>
      </c>
      <c r="P357" t="str">
        <f t="shared" si="88"/>
        <v/>
      </c>
      <c r="Q357" t="str">
        <f t="shared" si="89"/>
        <v/>
      </c>
    </row>
    <row r="358" spans="1:17" x14ac:dyDescent="0.25">
      <c r="A358" t="s">
        <v>899</v>
      </c>
      <c r="B358" t="s">
        <v>356</v>
      </c>
      <c r="C358" s="3" t="str">
        <f t="shared" si="75"/>
        <v>lodge_guest_rooms_9</v>
      </c>
      <c r="D358" s="4" t="str">
        <f t="shared" si="79"/>
        <v/>
      </c>
      <c r="E358" s="4" t="str">
        <f t="shared" si="80"/>
        <v/>
      </c>
      <c r="F358" s="4" t="str">
        <f t="shared" si="76"/>
        <v/>
      </c>
      <c r="G358" s="4" t="str">
        <f t="shared" si="81"/>
        <v/>
      </c>
      <c r="H358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8" s="4" t="str">
        <f t="shared" si="83"/>
        <v/>
      </c>
      <c r="J358" s="4" t="str">
        <f t="shared" si="84"/>
        <v/>
      </c>
      <c r="K358" t="str">
        <f t="shared" si="85"/>
        <v/>
      </c>
      <c r="L358" t="str">
        <f t="shared" si="77"/>
        <v/>
      </c>
      <c r="M358" t="str">
        <f t="shared" si="86"/>
        <v/>
      </c>
      <c r="N358" t="str">
        <f t="shared" si="78"/>
        <v/>
      </c>
      <c r="O358" t="str">
        <f t="shared" si="87"/>
        <v/>
      </c>
      <c r="P358" t="str">
        <f t="shared" si="88"/>
        <v/>
      </c>
      <c r="Q358" t="str">
        <f t="shared" si="89"/>
        <v/>
      </c>
    </row>
    <row r="359" spans="1:17" x14ac:dyDescent="0.25">
      <c r="A359" t="s">
        <v>899</v>
      </c>
      <c r="B359" t="s">
        <v>357</v>
      </c>
      <c r="C359" s="3" t="str">
        <f t="shared" si="75"/>
        <v>lodge_guest_rooms_9</v>
      </c>
      <c r="D359" s="4" t="str">
        <f t="shared" si="79"/>
        <v/>
      </c>
      <c r="E359" s="4" t="str">
        <f t="shared" si="80"/>
        <v/>
      </c>
      <c r="F359" s="4" t="str">
        <f t="shared" si="76"/>
        <v/>
      </c>
      <c r="G359" s="4" t="str">
        <f t="shared" si="81"/>
        <v/>
      </c>
      <c r="H359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59" s="4" t="str">
        <f t="shared" si="83"/>
        <v/>
      </c>
      <c r="J359" s="4" t="str">
        <f t="shared" si="84"/>
        <v/>
      </c>
      <c r="K359" t="str">
        <f t="shared" si="85"/>
        <v/>
      </c>
      <c r="L359" t="str">
        <f t="shared" si="77"/>
        <v/>
      </c>
      <c r="M359" t="str">
        <f t="shared" si="86"/>
        <v/>
      </c>
      <c r="N359" t="str">
        <f t="shared" si="78"/>
        <v/>
      </c>
      <c r="O359" t="str">
        <f t="shared" si="87"/>
        <v/>
      </c>
      <c r="P359" t="str">
        <f t="shared" si="88"/>
        <v>$scope.lodge_guest_rooms_9_9_average = ((data.lodge_guest_rooms_9_9_self_assessor_1 + data.lodge_guest_rooms_9_9_self_assessor_2 + data.lodge_guest_rooms_9_9_self_assessor_3)/3);</v>
      </c>
      <c r="Q359" t="str">
        <f t="shared" si="89"/>
        <v/>
      </c>
    </row>
    <row r="360" spans="1:17" x14ac:dyDescent="0.25">
      <c r="A360" t="s">
        <v>899</v>
      </c>
      <c r="B360" t="s">
        <v>358</v>
      </c>
      <c r="C360" s="3" t="str">
        <f t="shared" si="75"/>
        <v>lodge_guest_rooms_9</v>
      </c>
      <c r="D360" s="4" t="str">
        <f t="shared" si="79"/>
        <v/>
      </c>
      <c r="E360" s="4" t="str">
        <f t="shared" si="80"/>
        <v/>
      </c>
      <c r="F360" s="4" t="str">
        <f t="shared" si="76"/>
        <v/>
      </c>
      <c r="G360" s="4" t="str">
        <f t="shared" si="81"/>
        <v/>
      </c>
      <c r="H360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</v>
      </c>
      <c r="I360" s="4" t="str">
        <f t="shared" si="83"/>
        <v/>
      </c>
      <c r="J360" s="4" t="str">
        <f t="shared" si="84"/>
        <v>$output['lodge_guest_rooms_9_9_self_self'] = $lodge_guest_rooms_9_9_self_self;</v>
      </c>
      <c r="K360" t="str">
        <f t="shared" si="85"/>
        <v/>
      </c>
      <c r="L360" t="str">
        <f t="shared" si="77"/>
        <v/>
      </c>
      <c r="M360" t="str">
        <f t="shared" si="86"/>
        <v>$scope.lodge_guest_rooms_9_9_self_self = data.lodge_guest_rooms_9_9_self_self;</v>
      </c>
      <c r="N360" t="str">
        <f t="shared" si="78"/>
        <v>$scope.lodge_guest_rooms_9_9_average = ((data.lodge_guest_rooms_9_9_self_assessor_1 + data.lodge_guest_rooms_9_9_self_assessor_2 + data.lodge_guest_rooms_9_9_self_assessor_3)/3);</v>
      </c>
      <c r="O360" t="str">
        <f t="shared" si="87"/>
        <v/>
      </c>
      <c r="P360" t="str">
        <f t="shared" si="88"/>
        <v>$scope.lodge_guest_rooms_9_10_average = ((data.lodge_guest_rooms_9_10_self_assessor_1 + data.lodge_guest_rooms_9_10_self_assessor_2 + data.lodge_guest_rooms_9_10_self_assessor_3)/3);</v>
      </c>
      <c r="Q360" t="str">
        <f t="shared" si="89"/>
        <v>$scope.lodge_guest_rooms_9_9_self_assessor_1_not_reconciled = false;NNN$scope.lodge_guest_rooms_9_9_self_assessor_2_not_reconciled = false;NNN$scope.lodge_guest_rooms_9_9_self_assessor_3_not_reconciled = false;NNNif (Math.abs($scope.lodge_guest_rooms_9_9_self_assessor_1 - $scope.lodge_guest_rooms_9_9_self_assessor_2) &gt; reconciliation_line){ $scope.lodge_guest_rooms_9_9_self_assessor_1_not_reconciled = true; $scope.lodge_guest_rooms_9_9_self_assessor_2_not_reconciled = true; $scope.location_not_reconciled = true; }NNNif (Math.abs($scope.lodge_guest_rooms_9_9_self_assessor_1 - $scope.lodge_guest_rooms_9_9_self_assessor_3) &gt; reconciliation_line){ $scope.lodge_guest_rooms_9_9_self_assessor_1_not_reconciled = true; $scope.lodge_guest_rooms_9_9_self_assessor_3_not_reconciled = true; $scope.location_not_reconciled = true; }NNNif (Math.abs($scope.lodge_guest_rooms_9_9_self_assessor_2 - $scope.lodge_guest_rooms_9_9_self_assessor_3) &gt; reconciliation_line){ $scope.lodge_guest_rooms_9_9_self_assessor_2_not_reconciled = true; $scope.lodge_guest_rooms_9_9_self_assessor_3_not_reconciled = true; $scope.location_not_reconciled = true; }NNN</v>
      </c>
    </row>
    <row r="361" spans="1:17" x14ac:dyDescent="0.25">
      <c r="A361" t="s">
        <v>899</v>
      </c>
      <c r="B361" t="s">
        <v>359</v>
      </c>
      <c r="C361" s="3" t="str">
        <f t="shared" si="75"/>
        <v>lodge_guest_rooms_9</v>
      </c>
      <c r="D361" s="4" t="str">
        <f t="shared" si="79"/>
        <v/>
      </c>
      <c r="E361" s="4" t="str">
        <f t="shared" si="80"/>
        <v>lodge_guest_rooms_9_9</v>
      </c>
      <c r="F361" s="4" t="str">
        <f t="shared" si="76"/>
        <v>$lodge_guest_rooms_9_9_self_self</v>
      </c>
      <c r="G361" s="4" t="str">
        <f t="shared" si="81"/>
        <v>$output['lodge_guest_rooms_9_9_self_self'] = $lodge_guest_rooms_9_9_self_self;</v>
      </c>
      <c r="H361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</v>
      </c>
      <c r="I361" s="4" t="str">
        <f t="shared" si="83"/>
        <v/>
      </c>
      <c r="J361" s="4" t="str">
        <f t="shared" si="84"/>
        <v>$output['lodge_guest_rooms_9_10_self_self'] = $lodge_guest_rooms_9_10_self_self;</v>
      </c>
      <c r="K361" t="str">
        <f t="shared" si="85"/>
        <v>$scope.lodge_guest_rooms_9_9_self_self = data.lodge_guest_rooms_9_9_self_self;</v>
      </c>
      <c r="L361" t="str">
        <f t="shared" si="77"/>
        <v/>
      </c>
      <c r="M361" t="str">
        <f t="shared" si="86"/>
        <v>$scope.lodge_guest_rooms_9_10_self_self = data.lodge_guest_rooms_9_10_self_self;</v>
      </c>
      <c r="N361" t="str">
        <f t="shared" si="78"/>
        <v>$scope.lodge_guest_rooms_9_10_average = ((data.lodge_guest_rooms_9_10_self_assessor_1 + data.lodge_guest_rooms_9_10_self_assessor_2 + data.lodge_guest_rooms_9_10_self_assessor_3)/3);</v>
      </c>
      <c r="O361" t="str">
        <f t="shared" si="87"/>
        <v/>
      </c>
      <c r="P361" t="str">
        <f t="shared" si="88"/>
        <v/>
      </c>
      <c r="Q361" t="str">
        <f t="shared" si="89"/>
        <v>$scope.lodge_guest_rooms_9_10_self_assessor_1_not_reconciled = false;NNN$scope.lodge_guest_rooms_9_10_self_assessor_2_not_reconciled = false;NNN$scope.lodge_guest_rooms_9_10_self_assessor_3_not_reconciled = false;NNNif (Math.abs($scope.lodge_guest_rooms_9_10_self_assessor_1 - $scope.lodge_guest_rooms_9_10_self_assessor_2) &gt; reconciliation_line){ $scope.lodge_guest_rooms_9_10_self_assessor_1_not_reconciled = true; $scope.lodge_guest_rooms_9_10_self_assessor_2_not_reconciled = true; $scope.location_not_reconciled = true; }NNNif (Math.abs($scope.lodge_guest_rooms_9_10_self_assessor_1 - $scope.lodge_guest_rooms_9_10_self_assessor_3) &gt; reconciliation_line){ $scope.lodge_guest_rooms_9_10_self_assessor_1_not_reconciled = true; $scope.lodge_guest_rooms_9_10_self_assessor_3_not_reconciled = true; $scope.location_not_reconciled = true; }NNNif (Math.abs($scope.lodge_guest_rooms_9_10_self_assessor_2 - $scope.lodge_guest_rooms_9_10_self_assessor_3) &gt; reconciliation_line){ $scope.lodge_guest_rooms_9_10_self_assessor_2_not_reconciled = true; $scope.lodge_guest_rooms_9_10_self_assessor_3_not_reconciled = true; $scope.location_not_reconciled = true; }NNN</v>
      </c>
    </row>
    <row r="362" spans="1:17" x14ac:dyDescent="0.25">
      <c r="A362" t="s">
        <v>900</v>
      </c>
      <c r="B362" t="s">
        <v>360</v>
      </c>
      <c r="C362" s="3" t="str">
        <f t="shared" si="75"/>
        <v>lodge_guest_rooms_9</v>
      </c>
      <c r="D362" s="4" t="str">
        <f t="shared" si="79"/>
        <v/>
      </c>
      <c r="E362" s="4" t="str">
        <f t="shared" si="80"/>
        <v>lodge_guest_rooms_9_10</v>
      </c>
      <c r="F362" s="4" t="str">
        <f t="shared" si="76"/>
        <v>$lodge_guest_rooms_9_10_self_self</v>
      </c>
      <c r="G362" s="4" t="str">
        <f t="shared" si="81"/>
        <v>$output['lodge_guest_rooms_9_10_self_self'] = $lodge_guest_rooms_9_10_self_self;</v>
      </c>
      <c r="H362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2" s="4" t="str">
        <f t="shared" si="83"/>
        <v/>
      </c>
      <c r="J362" s="4" t="str">
        <f t="shared" si="84"/>
        <v/>
      </c>
      <c r="K362" t="str">
        <f t="shared" si="85"/>
        <v>$scope.lodge_guest_rooms_9_10_self_self = data.lodge_guest_rooms_9_10_self_self;</v>
      </c>
      <c r="L362" t="str">
        <f t="shared" si="77"/>
        <v/>
      </c>
      <c r="M362" t="str">
        <f t="shared" si="86"/>
        <v/>
      </c>
      <c r="N362" t="str">
        <f t="shared" si="78"/>
        <v/>
      </c>
      <c r="O362" t="str">
        <f t="shared" si="87"/>
        <v/>
      </c>
      <c r="P362" t="str">
        <f t="shared" si="88"/>
        <v/>
      </c>
      <c r="Q362" t="str">
        <f t="shared" si="89"/>
        <v/>
      </c>
    </row>
    <row r="363" spans="1:17" x14ac:dyDescent="0.25">
      <c r="A363" t="s">
        <v>901</v>
      </c>
      <c r="B363" t="s">
        <v>361</v>
      </c>
      <c r="C363" s="3" t="str">
        <f t="shared" si="75"/>
        <v>lodge_guest_rooms_9</v>
      </c>
      <c r="D363" s="4" t="str">
        <f t="shared" si="79"/>
        <v/>
      </c>
      <c r="E363" s="4" t="str">
        <f t="shared" si="80"/>
        <v/>
      </c>
      <c r="F363" s="4" t="str">
        <f t="shared" si="76"/>
        <v/>
      </c>
      <c r="G363" s="4" t="str">
        <f t="shared" si="81"/>
        <v/>
      </c>
      <c r="H363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3" s="4" t="str">
        <f t="shared" si="83"/>
        <v/>
      </c>
      <c r="J363" s="4" t="str">
        <f t="shared" si="84"/>
        <v/>
      </c>
      <c r="K363" t="str">
        <f t="shared" si="85"/>
        <v/>
      </c>
      <c r="L363" t="str">
        <f t="shared" si="77"/>
        <v/>
      </c>
      <c r="M363" t="str">
        <f t="shared" si="86"/>
        <v/>
      </c>
      <c r="N363" t="str">
        <f t="shared" si="78"/>
        <v/>
      </c>
      <c r="O363" t="str">
        <f t="shared" si="87"/>
        <v/>
      </c>
      <c r="P363" t="str">
        <f t="shared" si="88"/>
        <v/>
      </c>
      <c r="Q363" t="str">
        <f t="shared" si="89"/>
        <v/>
      </c>
    </row>
    <row r="364" spans="1:17" x14ac:dyDescent="0.25">
      <c r="A364" t="s">
        <v>901</v>
      </c>
      <c r="B364" t="s">
        <v>362</v>
      </c>
      <c r="C364" s="3" t="str">
        <f t="shared" si="75"/>
        <v>lodge_guest_rooms_9</v>
      </c>
      <c r="D364" s="4" t="str">
        <f t="shared" si="79"/>
        <v/>
      </c>
      <c r="E364" s="4" t="str">
        <f t="shared" si="80"/>
        <v/>
      </c>
      <c r="F364" s="4" t="str">
        <f t="shared" si="76"/>
        <v/>
      </c>
      <c r="G364" s="4" t="str">
        <f t="shared" si="81"/>
        <v/>
      </c>
      <c r="H36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4" s="4" t="str">
        <f t="shared" si="83"/>
        <v/>
      </c>
      <c r="J364" s="4" t="str">
        <f t="shared" si="84"/>
        <v/>
      </c>
      <c r="K364" t="str">
        <f t="shared" si="85"/>
        <v/>
      </c>
      <c r="L364" t="str">
        <f t="shared" si="77"/>
        <v/>
      </c>
      <c r="M364" t="str">
        <f t="shared" si="86"/>
        <v/>
      </c>
      <c r="N364" t="str">
        <f t="shared" si="78"/>
        <v/>
      </c>
      <c r="O364" t="str">
        <f t="shared" si="87"/>
        <v/>
      </c>
      <c r="P364" t="str">
        <f t="shared" si="88"/>
        <v/>
      </c>
      <c r="Q364" t="str">
        <f t="shared" si="89"/>
        <v/>
      </c>
    </row>
    <row r="365" spans="1:17" x14ac:dyDescent="0.25">
      <c r="A365" t="s">
        <v>901</v>
      </c>
      <c r="B365" t="s">
        <v>363</v>
      </c>
      <c r="C365" s="3" t="str">
        <f t="shared" si="75"/>
        <v>lodge_guest_rooms_9</v>
      </c>
      <c r="D365" s="4" t="str">
        <f t="shared" si="79"/>
        <v/>
      </c>
      <c r="E365" s="4" t="str">
        <f t="shared" si="80"/>
        <v/>
      </c>
      <c r="F365" s="4" t="str">
        <f t="shared" si="76"/>
        <v/>
      </c>
      <c r="G365" s="4" t="str">
        <f t="shared" si="81"/>
        <v/>
      </c>
      <c r="H36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5" s="4" t="str">
        <f t="shared" si="83"/>
        <v/>
      </c>
      <c r="J365" s="4" t="str">
        <f t="shared" si="84"/>
        <v/>
      </c>
      <c r="K365" t="str">
        <f t="shared" si="85"/>
        <v/>
      </c>
      <c r="L365" t="str">
        <f t="shared" si="77"/>
        <v/>
      </c>
      <c r="M365" t="str">
        <f t="shared" si="86"/>
        <v/>
      </c>
      <c r="N365" t="str">
        <f t="shared" si="78"/>
        <v/>
      </c>
      <c r="O365" t="str">
        <f t="shared" si="87"/>
        <v/>
      </c>
      <c r="P365" t="str">
        <f t="shared" si="88"/>
        <v/>
      </c>
      <c r="Q365" t="str">
        <f t="shared" si="89"/>
        <v/>
      </c>
    </row>
    <row r="366" spans="1:17" x14ac:dyDescent="0.25">
      <c r="A366" t="s">
        <v>901</v>
      </c>
      <c r="B366" t="s">
        <v>364</v>
      </c>
      <c r="C366" s="3" t="str">
        <f t="shared" si="75"/>
        <v>lodge_guest_rooms_9</v>
      </c>
      <c r="D366" s="4" t="str">
        <f t="shared" si="79"/>
        <v/>
      </c>
      <c r="E366" s="4" t="str">
        <f t="shared" si="80"/>
        <v/>
      </c>
      <c r="F366" s="4" t="str">
        <f t="shared" si="76"/>
        <v/>
      </c>
      <c r="G366" s="4" t="str">
        <f t="shared" si="81"/>
        <v/>
      </c>
      <c r="H36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6" s="4" t="str">
        <f t="shared" si="83"/>
        <v/>
      </c>
      <c r="J366" s="4" t="str">
        <f t="shared" si="84"/>
        <v/>
      </c>
      <c r="K366" t="str">
        <f t="shared" si="85"/>
        <v/>
      </c>
      <c r="L366" t="str">
        <f t="shared" si="77"/>
        <v/>
      </c>
      <c r="M366" t="str">
        <f t="shared" si="86"/>
        <v/>
      </c>
      <c r="N366" t="str">
        <f t="shared" si="78"/>
        <v/>
      </c>
      <c r="O366" t="str">
        <f t="shared" si="87"/>
        <v/>
      </c>
      <c r="P366" t="str">
        <f t="shared" si="88"/>
        <v/>
      </c>
      <c r="Q366" t="str">
        <f t="shared" si="89"/>
        <v/>
      </c>
    </row>
    <row r="367" spans="1:17" x14ac:dyDescent="0.25">
      <c r="A367" t="s">
        <v>901</v>
      </c>
      <c r="B367" t="s">
        <v>365</v>
      </c>
      <c r="C367" s="3" t="str">
        <f t="shared" si="75"/>
        <v>lodge_guest_rooms_9</v>
      </c>
      <c r="D367" s="4" t="str">
        <f t="shared" si="79"/>
        <v/>
      </c>
      <c r="E367" s="4" t="str">
        <f t="shared" si="80"/>
        <v/>
      </c>
      <c r="F367" s="4" t="str">
        <f t="shared" si="76"/>
        <v/>
      </c>
      <c r="G367" s="4" t="str">
        <f t="shared" si="81"/>
        <v/>
      </c>
      <c r="H367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7" s="4" t="str">
        <f t="shared" si="83"/>
        <v/>
      </c>
      <c r="J367" s="4" t="str">
        <f t="shared" si="84"/>
        <v/>
      </c>
      <c r="K367" t="str">
        <f t="shared" si="85"/>
        <v/>
      </c>
      <c r="L367" t="str">
        <f t="shared" si="77"/>
        <v/>
      </c>
      <c r="M367" t="str">
        <f t="shared" si="86"/>
        <v/>
      </c>
      <c r="N367" t="str">
        <f t="shared" si="78"/>
        <v/>
      </c>
      <c r="O367" t="str">
        <f t="shared" si="87"/>
        <v/>
      </c>
      <c r="P367" t="str">
        <f t="shared" si="88"/>
        <v/>
      </c>
      <c r="Q367" t="str">
        <f t="shared" si="89"/>
        <v/>
      </c>
    </row>
    <row r="368" spans="1:17" x14ac:dyDescent="0.25">
      <c r="A368" t="s">
        <v>901</v>
      </c>
      <c r="B368" t="s">
        <v>366</v>
      </c>
      <c r="C368" s="3" t="str">
        <f t="shared" si="75"/>
        <v>lodge_guest_rooms_9</v>
      </c>
      <c r="D368" s="4" t="str">
        <f t="shared" si="79"/>
        <v/>
      </c>
      <c r="E368" s="4" t="str">
        <f t="shared" si="80"/>
        <v/>
      </c>
      <c r="F368" s="4" t="str">
        <f t="shared" si="76"/>
        <v/>
      </c>
      <c r="G368" s="4" t="str">
        <f t="shared" si="81"/>
        <v/>
      </c>
      <c r="H368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8" s="4" t="str">
        <f t="shared" si="83"/>
        <v/>
      </c>
      <c r="J368" s="4" t="str">
        <f t="shared" si="84"/>
        <v/>
      </c>
      <c r="K368" t="str">
        <f t="shared" si="85"/>
        <v/>
      </c>
      <c r="L368" t="str">
        <f t="shared" si="77"/>
        <v/>
      </c>
      <c r="M368" t="str">
        <f t="shared" si="86"/>
        <v/>
      </c>
      <c r="N368" t="str">
        <f t="shared" si="78"/>
        <v/>
      </c>
      <c r="O368" t="str">
        <f t="shared" si="87"/>
        <v/>
      </c>
      <c r="P368" t="str">
        <f t="shared" si="88"/>
        <v/>
      </c>
      <c r="Q368" t="str">
        <f t="shared" si="89"/>
        <v/>
      </c>
    </row>
    <row r="369" spans="1:17" x14ac:dyDescent="0.25">
      <c r="A369" t="s">
        <v>901</v>
      </c>
      <c r="B369" t="s">
        <v>367</v>
      </c>
      <c r="C369" s="3" t="str">
        <f t="shared" si="75"/>
        <v>lodge_guest_rooms_9</v>
      </c>
      <c r="D369" s="4" t="str">
        <f t="shared" si="79"/>
        <v/>
      </c>
      <c r="E369" s="4" t="str">
        <f t="shared" si="80"/>
        <v/>
      </c>
      <c r="F369" s="4" t="str">
        <f t="shared" si="76"/>
        <v/>
      </c>
      <c r="G369" s="4" t="str">
        <f t="shared" si="81"/>
        <v/>
      </c>
      <c r="H369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69" s="4" t="str">
        <f t="shared" si="83"/>
        <v/>
      </c>
      <c r="J369" s="4" t="str">
        <f t="shared" si="84"/>
        <v/>
      </c>
      <c r="K369" t="str">
        <f t="shared" si="85"/>
        <v/>
      </c>
      <c r="L369" t="str">
        <f t="shared" si="77"/>
        <v/>
      </c>
      <c r="M369" t="str">
        <f t="shared" si="86"/>
        <v/>
      </c>
      <c r="N369" t="str">
        <f t="shared" si="78"/>
        <v/>
      </c>
      <c r="O369" t="str">
        <f t="shared" si="87"/>
        <v/>
      </c>
      <c r="P369" t="str">
        <f t="shared" si="88"/>
        <v/>
      </c>
      <c r="Q369" t="str">
        <f t="shared" si="89"/>
        <v/>
      </c>
    </row>
    <row r="370" spans="1:17" x14ac:dyDescent="0.25">
      <c r="A370" t="s">
        <v>901</v>
      </c>
      <c r="B370" t="s">
        <v>368</v>
      </c>
      <c r="C370" s="3" t="str">
        <f t="shared" si="75"/>
        <v>lodge_guest_rooms_9</v>
      </c>
      <c r="D370" s="4" t="str">
        <f t="shared" si="79"/>
        <v/>
      </c>
      <c r="E370" s="4" t="str">
        <f t="shared" si="80"/>
        <v/>
      </c>
      <c r="F370" s="4" t="str">
        <f t="shared" si="76"/>
        <v/>
      </c>
      <c r="G370" s="4" t="str">
        <f t="shared" si="81"/>
        <v/>
      </c>
      <c r="H370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70" s="4" t="str">
        <f t="shared" si="83"/>
        <v/>
      </c>
      <c r="J370" s="4" t="str">
        <f t="shared" si="84"/>
        <v/>
      </c>
      <c r="K370" t="str">
        <f t="shared" si="85"/>
        <v/>
      </c>
      <c r="L370" t="str">
        <f t="shared" si="77"/>
        <v/>
      </c>
      <c r="M370" t="str">
        <f t="shared" si="86"/>
        <v/>
      </c>
      <c r="N370" t="str">
        <f t="shared" si="78"/>
        <v/>
      </c>
      <c r="O370" t="str">
        <f t="shared" si="87"/>
        <v/>
      </c>
      <c r="P370" t="str">
        <f t="shared" si="88"/>
        <v>$scope.lodge_guest_rooms_9_11_average = ((data.lodge_guest_rooms_9_11_self_assessor_1 + data.lodge_guest_rooms_9_11_self_assessor_2 + data.lodge_guest_rooms_9_11_self_assessor_3)/3);</v>
      </c>
      <c r="Q370" t="str">
        <f t="shared" si="89"/>
        <v/>
      </c>
    </row>
    <row r="371" spans="1:17" x14ac:dyDescent="0.25">
      <c r="A371" t="s">
        <v>901</v>
      </c>
      <c r="B371" t="s">
        <v>369</v>
      </c>
      <c r="C371" s="3" t="str">
        <f t="shared" si="75"/>
        <v>lodge_guest_rooms_9</v>
      </c>
      <c r="D371" s="4" t="str">
        <f t="shared" si="79"/>
        <v/>
      </c>
      <c r="E371" s="4" t="str">
        <f t="shared" si="80"/>
        <v/>
      </c>
      <c r="F371" s="4" t="str">
        <f t="shared" si="76"/>
        <v/>
      </c>
      <c r="G371" s="4" t="str">
        <f t="shared" si="81"/>
        <v/>
      </c>
      <c r="H371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</v>
      </c>
      <c r="I371" s="4" t="str">
        <f t="shared" si="83"/>
        <v/>
      </c>
      <c r="J371" s="4" t="str">
        <f t="shared" si="84"/>
        <v>$output['lodge_guest_rooms_9_11_self_self'] = $lodge_guest_rooms_9_11_self_self;</v>
      </c>
      <c r="K371" t="str">
        <f t="shared" si="85"/>
        <v/>
      </c>
      <c r="L371" t="str">
        <f t="shared" si="77"/>
        <v/>
      </c>
      <c r="M371" t="str">
        <f t="shared" si="86"/>
        <v>$scope.lodge_guest_rooms_9_11_self_self = data.lodge_guest_rooms_9_11_self_self;</v>
      </c>
      <c r="N371" t="str">
        <f t="shared" si="78"/>
        <v>$scope.lodge_guest_rooms_9_11_average = ((data.lodge_guest_rooms_9_11_self_assessor_1 + data.lodge_guest_rooms_9_11_self_assessor_2 + data.lodge_guest_rooms_9_11_self_assessor_3)/3);</v>
      </c>
      <c r="O371" t="str">
        <f t="shared" si="87"/>
        <v/>
      </c>
      <c r="P371" t="str">
        <f t="shared" si="88"/>
        <v/>
      </c>
      <c r="Q371" t="str">
        <f t="shared" si="89"/>
        <v>$scope.lodge_guest_rooms_9_11_self_assessor_1_not_reconciled = false;NNN$scope.lodge_guest_rooms_9_11_self_assessor_2_not_reconciled = false;NNN$scope.lodge_guest_rooms_9_11_self_assessor_3_not_reconciled = false;NNNif (Math.abs($scope.lodge_guest_rooms_9_11_self_assessor_1 - $scope.lodge_guest_rooms_9_11_self_assessor_2) &gt; reconciliation_line){ $scope.lodge_guest_rooms_9_11_self_assessor_1_not_reconciled = true; $scope.lodge_guest_rooms_9_11_self_assessor_2_not_reconciled = true; $scope.location_not_reconciled = true; }NNNif (Math.abs($scope.lodge_guest_rooms_9_11_self_assessor_1 - $scope.lodge_guest_rooms_9_11_self_assessor_3) &gt; reconciliation_line){ $scope.lodge_guest_rooms_9_11_self_assessor_1_not_reconciled = true; $scope.lodge_guest_rooms_9_11_self_assessor_3_not_reconciled = true; $scope.location_not_reconciled = true; }NNNif (Math.abs($scope.lodge_guest_rooms_9_11_self_assessor_2 - $scope.lodge_guest_rooms_9_11_self_assessor_3) &gt; reconciliation_line){ $scope.lodge_guest_rooms_9_11_self_assessor_2_not_reconciled = true; $scope.lodge_guest_rooms_9_11_self_assessor_3_not_reconciled = true; $scope.location_not_reconciled = true; }NNN</v>
      </c>
    </row>
    <row r="372" spans="1:17" x14ac:dyDescent="0.25">
      <c r="A372" t="s">
        <v>901</v>
      </c>
      <c r="B372" t="s">
        <v>370</v>
      </c>
      <c r="C372" s="3" t="str">
        <f t="shared" si="75"/>
        <v>lodge_guest_rooms_9</v>
      </c>
      <c r="D372" s="4" t="str">
        <f t="shared" si="79"/>
        <v/>
      </c>
      <c r="E372" s="4" t="str">
        <f t="shared" si="80"/>
        <v>lodge_guest_rooms_9_11</v>
      </c>
      <c r="F372" s="4" t="str">
        <f t="shared" si="76"/>
        <v>$lodge_guest_rooms_9_11_self_self</v>
      </c>
      <c r="G372" s="4" t="str">
        <f t="shared" si="81"/>
        <v>$output['lodge_guest_rooms_9_11_self_self'] = $lodge_guest_rooms_9_11_self_self;</v>
      </c>
      <c r="H372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2" s="4" t="str">
        <f t="shared" si="83"/>
        <v/>
      </c>
      <c r="J372" s="4" t="str">
        <f t="shared" si="84"/>
        <v/>
      </c>
      <c r="K372" t="str">
        <f t="shared" si="85"/>
        <v>$scope.lodge_guest_rooms_9_11_self_self = data.lodge_guest_rooms_9_11_self_self;</v>
      </c>
      <c r="L372" t="str">
        <f t="shared" si="77"/>
        <v/>
      </c>
      <c r="M372" t="str">
        <f t="shared" si="86"/>
        <v/>
      </c>
      <c r="N372" t="str">
        <f t="shared" si="78"/>
        <v/>
      </c>
      <c r="O372" t="str">
        <f t="shared" si="87"/>
        <v/>
      </c>
      <c r="P372" t="str">
        <f t="shared" si="88"/>
        <v/>
      </c>
      <c r="Q372" t="str">
        <f t="shared" si="89"/>
        <v/>
      </c>
    </row>
    <row r="373" spans="1:17" x14ac:dyDescent="0.25">
      <c r="A373" t="s">
        <v>902</v>
      </c>
      <c r="B373" t="s">
        <v>371</v>
      </c>
      <c r="C373" s="3" t="str">
        <f t="shared" si="75"/>
        <v>lodge_guest_rooms_9</v>
      </c>
      <c r="D373" s="4" t="str">
        <f t="shared" si="79"/>
        <v/>
      </c>
      <c r="E373" s="4" t="str">
        <f t="shared" si="80"/>
        <v/>
      </c>
      <c r="F373" s="4" t="str">
        <f t="shared" si="76"/>
        <v/>
      </c>
      <c r="G373" s="4" t="str">
        <f t="shared" si="81"/>
        <v/>
      </c>
      <c r="H373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3" s="4" t="str">
        <f t="shared" si="83"/>
        <v/>
      </c>
      <c r="J373" s="4" t="str">
        <f t="shared" si="84"/>
        <v/>
      </c>
      <c r="K373" t="str">
        <f t="shared" si="85"/>
        <v/>
      </c>
      <c r="L373" t="str">
        <f t="shared" si="77"/>
        <v/>
      </c>
      <c r="M373" t="str">
        <f t="shared" si="86"/>
        <v/>
      </c>
      <c r="N373" t="str">
        <f t="shared" si="78"/>
        <v/>
      </c>
      <c r="O373" t="str">
        <f t="shared" si="87"/>
        <v/>
      </c>
      <c r="P373" t="str">
        <f t="shared" si="88"/>
        <v/>
      </c>
      <c r="Q373" t="str">
        <f t="shared" si="89"/>
        <v/>
      </c>
    </row>
    <row r="374" spans="1:17" x14ac:dyDescent="0.25">
      <c r="A374" t="s">
        <v>902</v>
      </c>
      <c r="B374" t="s">
        <v>372</v>
      </c>
      <c r="C374" s="3" t="str">
        <f t="shared" si="75"/>
        <v>lodge_guest_rooms_9</v>
      </c>
      <c r="D374" s="4" t="str">
        <f t="shared" si="79"/>
        <v/>
      </c>
      <c r="E374" s="4" t="str">
        <f t="shared" si="80"/>
        <v/>
      </c>
      <c r="F374" s="4" t="str">
        <f t="shared" si="76"/>
        <v/>
      </c>
      <c r="G374" s="4" t="str">
        <f t="shared" si="81"/>
        <v/>
      </c>
      <c r="H37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4" s="4" t="str">
        <f t="shared" si="83"/>
        <v/>
      </c>
      <c r="J374" s="4" t="str">
        <f t="shared" si="84"/>
        <v/>
      </c>
      <c r="K374" t="str">
        <f t="shared" si="85"/>
        <v/>
      </c>
      <c r="L374" t="str">
        <f t="shared" si="77"/>
        <v/>
      </c>
      <c r="M374" t="str">
        <f t="shared" si="86"/>
        <v/>
      </c>
      <c r="N374" t="str">
        <f t="shared" si="78"/>
        <v/>
      </c>
      <c r="O374" t="str">
        <f t="shared" si="87"/>
        <v/>
      </c>
      <c r="P374" t="str">
        <f t="shared" si="88"/>
        <v/>
      </c>
      <c r="Q374" t="str">
        <f t="shared" si="89"/>
        <v/>
      </c>
    </row>
    <row r="375" spans="1:17" x14ac:dyDescent="0.25">
      <c r="A375" t="s">
        <v>902</v>
      </c>
      <c r="B375" t="s">
        <v>373</v>
      </c>
      <c r="C375" s="3" t="str">
        <f t="shared" si="75"/>
        <v>lodge_guest_rooms_9</v>
      </c>
      <c r="D375" s="4" t="str">
        <f t="shared" si="79"/>
        <v/>
      </c>
      <c r="E375" s="4" t="str">
        <f t="shared" si="80"/>
        <v/>
      </c>
      <c r="F375" s="4" t="str">
        <f t="shared" si="76"/>
        <v/>
      </c>
      <c r="G375" s="4" t="str">
        <f t="shared" si="81"/>
        <v/>
      </c>
      <c r="H37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5" s="4" t="str">
        <f t="shared" si="83"/>
        <v/>
      </c>
      <c r="J375" s="4" t="str">
        <f t="shared" si="84"/>
        <v/>
      </c>
      <c r="K375" t="str">
        <f t="shared" si="85"/>
        <v/>
      </c>
      <c r="L375" t="str">
        <f t="shared" si="77"/>
        <v/>
      </c>
      <c r="M375" t="str">
        <f t="shared" si="86"/>
        <v/>
      </c>
      <c r="N375" t="str">
        <f t="shared" si="78"/>
        <v/>
      </c>
      <c r="O375" t="str">
        <f t="shared" si="87"/>
        <v/>
      </c>
      <c r="P375" t="str">
        <f t="shared" si="88"/>
        <v/>
      </c>
      <c r="Q375" t="str">
        <f t="shared" si="89"/>
        <v/>
      </c>
    </row>
    <row r="376" spans="1:17" x14ac:dyDescent="0.25">
      <c r="A376" t="s">
        <v>902</v>
      </c>
      <c r="B376" t="s">
        <v>374</v>
      </c>
      <c r="C376" s="3" t="str">
        <f t="shared" si="75"/>
        <v>lodge_guest_rooms_9</v>
      </c>
      <c r="D376" s="4" t="str">
        <f t="shared" si="79"/>
        <v/>
      </c>
      <c r="E376" s="4" t="str">
        <f t="shared" si="80"/>
        <v/>
      </c>
      <c r="F376" s="4" t="str">
        <f t="shared" si="76"/>
        <v/>
      </c>
      <c r="G376" s="4" t="str">
        <f t="shared" si="81"/>
        <v/>
      </c>
      <c r="H37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6" s="4" t="str">
        <f t="shared" si="83"/>
        <v/>
      </c>
      <c r="J376" s="4" t="str">
        <f t="shared" si="84"/>
        <v/>
      </c>
      <c r="K376" t="str">
        <f t="shared" si="85"/>
        <v/>
      </c>
      <c r="L376" t="str">
        <f t="shared" si="77"/>
        <v/>
      </c>
      <c r="M376" t="str">
        <f t="shared" si="86"/>
        <v/>
      </c>
      <c r="N376" t="str">
        <f t="shared" si="78"/>
        <v/>
      </c>
      <c r="O376" t="str">
        <f t="shared" si="87"/>
        <v/>
      </c>
      <c r="P376" t="str">
        <f t="shared" si="88"/>
        <v/>
      </c>
      <c r="Q376" t="str">
        <f t="shared" si="89"/>
        <v/>
      </c>
    </row>
    <row r="377" spans="1:17" x14ac:dyDescent="0.25">
      <c r="A377" t="s">
        <v>902</v>
      </c>
      <c r="B377" t="s">
        <v>375</v>
      </c>
      <c r="C377" s="3" t="str">
        <f t="shared" si="75"/>
        <v>lodge_guest_rooms_9</v>
      </c>
      <c r="D377" s="4" t="str">
        <f t="shared" si="79"/>
        <v/>
      </c>
      <c r="E377" s="4" t="str">
        <f t="shared" si="80"/>
        <v/>
      </c>
      <c r="F377" s="4" t="str">
        <f t="shared" si="76"/>
        <v/>
      </c>
      <c r="G377" s="4" t="str">
        <f t="shared" si="81"/>
        <v/>
      </c>
      <c r="H377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7" s="4" t="str">
        <f t="shared" si="83"/>
        <v/>
      </c>
      <c r="J377" s="4" t="str">
        <f t="shared" si="84"/>
        <v/>
      </c>
      <c r="K377" t="str">
        <f t="shared" si="85"/>
        <v/>
      </c>
      <c r="L377" t="str">
        <f t="shared" si="77"/>
        <v/>
      </c>
      <c r="M377" t="str">
        <f t="shared" si="86"/>
        <v/>
      </c>
      <c r="N377" t="str">
        <f t="shared" si="78"/>
        <v/>
      </c>
      <c r="O377" t="str">
        <f t="shared" si="87"/>
        <v/>
      </c>
      <c r="P377" t="str">
        <f t="shared" si="88"/>
        <v>$scope.lodge_guest_rooms_9_12_average = ((data.lodge_guest_rooms_9_12_self_assessor_1 + data.lodge_guest_rooms_9_12_self_assessor_2 + data.lodge_guest_rooms_9_12_self_assessor_3)/3);</v>
      </c>
      <c r="Q377" t="str">
        <f t="shared" si="89"/>
        <v/>
      </c>
    </row>
    <row r="378" spans="1:17" x14ac:dyDescent="0.25">
      <c r="A378" t="s">
        <v>902</v>
      </c>
      <c r="B378" t="s">
        <v>376</v>
      </c>
      <c r="C378" s="3" t="str">
        <f t="shared" si="75"/>
        <v>lodge_guest_rooms_9</v>
      </c>
      <c r="D378" s="4" t="str">
        <f t="shared" si="79"/>
        <v/>
      </c>
      <c r="E378" s="4" t="str">
        <f t="shared" si="80"/>
        <v/>
      </c>
      <c r="F378" s="4" t="str">
        <f t="shared" si="76"/>
        <v/>
      </c>
      <c r="G378" s="4" t="str">
        <f t="shared" si="81"/>
        <v/>
      </c>
      <c r="H378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</v>
      </c>
      <c r="I378" s="4" t="str">
        <f t="shared" si="83"/>
        <v/>
      </c>
      <c r="J378" s="4" t="str">
        <f t="shared" si="84"/>
        <v>$output['lodge_guest_rooms_9_12_self_self'] = $lodge_guest_rooms_9_12_self_self;</v>
      </c>
      <c r="K378" t="str">
        <f t="shared" si="85"/>
        <v/>
      </c>
      <c r="L378" t="str">
        <f t="shared" si="77"/>
        <v/>
      </c>
      <c r="M378" t="str">
        <f t="shared" si="86"/>
        <v>$scope.lodge_guest_rooms_9_12_self_self = data.lodge_guest_rooms_9_12_self_self;</v>
      </c>
      <c r="N378" t="str">
        <f t="shared" si="78"/>
        <v>$scope.lodge_guest_rooms_9_12_average = ((data.lodge_guest_rooms_9_12_self_assessor_1 + data.lodge_guest_rooms_9_12_self_assessor_2 + data.lodge_guest_rooms_9_12_self_assessor_3)/3);</v>
      </c>
      <c r="O378" t="str">
        <f t="shared" si="87"/>
        <v/>
      </c>
      <c r="P378" t="str">
        <f t="shared" si="88"/>
        <v/>
      </c>
      <c r="Q378" t="str">
        <f t="shared" si="89"/>
        <v>$scope.lodge_guest_rooms_9_12_self_assessor_1_not_reconciled = false;NNN$scope.lodge_guest_rooms_9_12_self_assessor_2_not_reconciled = false;NNN$scope.lodge_guest_rooms_9_12_self_assessor_3_not_reconciled = false;NNNif (Math.abs($scope.lodge_guest_rooms_9_12_self_assessor_1 - $scope.lodge_guest_rooms_9_12_self_assessor_2) &gt; reconciliation_line){ $scope.lodge_guest_rooms_9_12_self_assessor_1_not_reconciled = true; $scope.lodge_guest_rooms_9_12_self_assessor_2_not_reconciled = true; $scope.location_not_reconciled = true; }NNNif (Math.abs($scope.lodge_guest_rooms_9_12_self_assessor_1 - $scope.lodge_guest_rooms_9_12_self_assessor_3) &gt; reconciliation_line){ $scope.lodge_guest_rooms_9_12_self_assessor_1_not_reconciled = true; $scope.lodge_guest_rooms_9_12_self_assessor_3_not_reconciled = true; $scope.location_not_reconciled = true; }NNNif (Math.abs($scope.lodge_guest_rooms_9_12_self_assessor_2 - $scope.lodge_guest_rooms_9_12_self_assessor_3) &gt; reconciliation_line){ $scope.lodge_guest_rooms_9_12_self_assessor_2_not_reconciled = true; $scope.lodge_guest_rooms_9_12_self_assessor_3_not_reconciled = true; $scope.location_not_reconciled = true; }NNN</v>
      </c>
    </row>
    <row r="379" spans="1:17" x14ac:dyDescent="0.25">
      <c r="A379" t="s">
        <v>902</v>
      </c>
      <c r="B379" t="s">
        <v>377</v>
      </c>
      <c r="C379" s="3" t="str">
        <f t="shared" si="75"/>
        <v>lodge_guest_rooms_9</v>
      </c>
      <c r="D379" s="4" t="str">
        <f t="shared" si="79"/>
        <v/>
      </c>
      <c r="E379" s="4" t="str">
        <f t="shared" si="80"/>
        <v>lodge_guest_rooms_9_12</v>
      </c>
      <c r="F379" s="4" t="str">
        <f t="shared" si="76"/>
        <v>$lodge_guest_rooms_9_12_self_self</v>
      </c>
      <c r="G379" s="4" t="str">
        <f t="shared" si="81"/>
        <v>$output['lodge_guest_rooms_9_12_self_self'] = $lodge_guest_rooms_9_12_self_self;</v>
      </c>
      <c r="H379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</v>
      </c>
      <c r="I379" s="4" t="str">
        <f t="shared" si="83"/>
        <v/>
      </c>
      <c r="J379" s="4" t="str">
        <f t="shared" si="84"/>
        <v/>
      </c>
      <c r="K379" t="str">
        <f t="shared" si="85"/>
        <v>$scope.lodge_guest_rooms_9_12_self_self = data.lodge_guest_rooms_9_12_self_self;</v>
      </c>
      <c r="L379" t="str">
        <f t="shared" si="77"/>
        <v/>
      </c>
      <c r="M379" t="str">
        <f t="shared" si="86"/>
        <v/>
      </c>
      <c r="N379" t="str">
        <f t="shared" si="78"/>
        <v/>
      </c>
      <c r="O379" t="str">
        <f t="shared" si="87"/>
        <v/>
      </c>
      <c r="P379" t="str">
        <f t="shared" si="88"/>
        <v/>
      </c>
      <c r="Q379" t="str">
        <f t="shared" si="89"/>
        <v/>
      </c>
    </row>
    <row r="380" spans="1:17" x14ac:dyDescent="0.25">
      <c r="A380" t="s">
        <v>903</v>
      </c>
      <c r="B380" t="s">
        <v>378</v>
      </c>
      <c r="C380" s="3" t="str">
        <f t="shared" si="75"/>
        <v>lodge_guest_rooms_9</v>
      </c>
      <c r="D380" s="4" t="str">
        <f t="shared" si="79"/>
        <v/>
      </c>
      <c r="E380" s="4" t="str">
        <f t="shared" si="80"/>
        <v/>
      </c>
      <c r="F380" s="4" t="str">
        <f t="shared" si="76"/>
        <v/>
      </c>
      <c r="G380" s="4" t="str">
        <f t="shared" si="81"/>
        <v/>
      </c>
      <c r="H380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</v>
      </c>
      <c r="I380" s="4" t="str">
        <f t="shared" si="83"/>
        <v/>
      </c>
      <c r="J380" s="4" t="str">
        <f t="shared" si="84"/>
        <v/>
      </c>
      <c r="K380" t="str">
        <f t="shared" si="85"/>
        <v/>
      </c>
      <c r="L380" t="str">
        <f t="shared" si="77"/>
        <v/>
      </c>
      <c r="M380" t="str">
        <f t="shared" si="86"/>
        <v/>
      </c>
      <c r="N380" t="str">
        <f t="shared" si="78"/>
        <v/>
      </c>
      <c r="O380" t="str">
        <f t="shared" si="87"/>
        <v/>
      </c>
      <c r="P380" t="str">
        <f t="shared" si="88"/>
        <v>$scope.lodge_guest_rooms_9_13_average = ((data.lodge_guest_rooms_9_13_self_assessor_1 + data.lodge_guest_rooms_9_13_self_assessor_2 + data.lodge_guest_rooms_9_13_self_assessor_3)/3);</v>
      </c>
      <c r="Q380" t="str">
        <f t="shared" si="89"/>
        <v/>
      </c>
    </row>
    <row r="381" spans="1:17" x14ac:dyDescent="0.25">
      <c r="A381" t="s">
        <v>903</v>
      </c>
      <c r="B381" t="s">
        <v>379</v>
      </c>
      <c r="C381" s="3" t="str">
        <f t="shared" si="75"/>
        <v>lodge_guest_rooms_9</v>
      </c>
      <c r="D381" s="4" t="str">
        <f t="shared" si="79"/>
        <v/>
      </c>
      <c r="E381" s="4" t="str">
        <f t="shared" si="80"/>
        <v/>
      </c>
      <c r="F381" s="4" t="str">
        <f t="shared" si="76"/>
        <v/>
      </c>
      <c r="G381" s="4" t="str">
        <f t="shared" si="81"/>
        <v/>
      </c>
      <c r="H381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</v>
      </c>
      <c r="I381" s="4" t="str">
        <f t="shared" si="83"/>
        <v/>
      </c>
      <c r="J381" s="4" t="str">
        <f t="shared" si="84"/>
        <v>$output['lodge_guest_rooms_9_13_self_self'] = $lodge_guest_rooms_9_13_self_self;</v>
      </c>
      <c r="K381" t="str">
        <f t="shared" si="85"/>
        <v/>
      </c>
      <c r="L381" t="str">
        <f t="shared" si="77"/>
        <v/>
      </c>
      <c r="M381" t="str">
        <f t="shared" si="86"/>
        <v>$scope.lodge_guest_rooms_9_13_self_self = data.lodge_guest_rooms_9_13_self_self;</v>
      </c>
      <c r="N381" t="str">
        <f t="shared" si="78"/>
        <v>$scope.lodge_guest_rooms_9_13_average = ((data.lodge_guest_rooms_9_13_self_assessor_1 + data.lodge_guest_rooms_9_13_self_assessor_2 + data.lodge_guest_rooms_9_13_self_assessor_3)/3);</v>
      </c>
      <c r="O381" t="str">
        <f t="shared" si="87"/>
        <v/>
      </c>
      <c r="P381" t="str">
        <f t="shared" si="88"/>
        <v/>
      </c>
      <c r="Q381" t="str">
        <f t="shared" si="89"/>
        <v>$scope.lodge_guest_rooms_9_13_self_assessor_1_not_reconciled = false;NNN$scope.lodge_guest_rooms_9_13_self_assessor_2_not_reconciled = false;NNN$scope.lodge_guest_rooms_9_13_self_assessor_3_not_reconciled = false;NNNif (Math.abs($scope.lodge_guest_rooms_9_13_self_assessor_1 - $scope.lodge_guest_rooms_9_13_self_assessor_2) &gt; reconciliation_line){ $scope.lodge_guest_rooms_9_13_self_assessor_1_not_reconciled = true; $scope.lodge_guest_rooms_9_13_self_assessor_2_not_reconciled = true; $scope.location_not_reconciled = true; }NNNif (Math.abs($scope.lodge_guest_rooms_9_13_self_assessor_1 - $scope.lodge_guest_rooms_9_13_self_assessor_3) &gt; reconciliation_line){ $scope.lodge_guest_rooms_9_13_self_assessor_1_not_reconciled = true; $scope.lodge_guest_rooms_9_13_self_assessor_3_not_reconciled = true; $scope.location_not_reconciled = true; }NNNif (Math.abs($scope.lodge_guest_rooms_9_13_self_assessor_2 - $scope.lodge_guest_rooms_9_13_self_assessor_3) &gt; reconciliation_line){ $scope.lodge_guest_rooms_9_13_self_assessor_2_not_reconciled = true; $scope.lodge_guest_rooms_9_13_self_assessor_3_not_reconciled = true; $scope.location_not_reconciled = true; }NNN</v>
      </c>
    </row>
    <row r="382" spans="1:17" x14ac:dyDescent="0.25">
      <c r="A382" t="s">
        <v>903</v>
      </c>
      <c r="B382" t="s">
        <v>380</v>
      </c>
      <c r="C382" s="3" t="str">
        <f t="shared" si="75"/>
        <v>lodge_guest_rooms_9</v>
      </c>
      <c r="D382" s="4" t="str">
        <f t="shared" si="79"/>
        <v/>
      </c>
      <c r="E382" s="4" t="str">
        <f t="shared" si="80"/>
        <v>lodge_guest_rooms_9_13</v>
      </c>
      <c r="F382" s="4" t="str">
        <f t="shared" si="76"/>
        <v>$lodge_guest_rooms_9_13_self_self</v>
      </c>
      <c r="G382" s="4" t="str">
        <f t="shared" si="81"/>
        <v>$output['lodge_guest_rooms_9_13_self_self'] = $lodge_guest_rooms_9_13_self_self;</v>
      </c>
      <c r="H382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</v>
      </c>
      <c r="I382" s="4" t="str">
        <f t="shared" si="83"/>
        <v/>
      </c>
      <c r="J382" s="4" t="str">
        <f t="shared" si="84"/>
        <v/>
      </c>
      <c r="K382" t="str">
        <f t="shared" si="85"/>
        <v>$scope.lodge_guest_rooms_9_13_self_self = data.lodge_guest_rooms_9_13_self_self;</v>
      </c>
      <c r="L382" t="str">
        <f t="shared" si="77"/>
        <v/>
      </c>
      <c r="M382" t="str">
        <f t="shared" si="86"/>
        <v/>
      </c>
      <c r="N382" t="str">
        <f t="shared" si="78"/>
        <v/>
      </c>
      <c r="O382" t="str">
        <f t="shared" si="87"/>
        <v/>
      </c>
      <c r="P382" t="str">
        <f t="shared" si="88"/>
        <v/>
      </c>
      <c r="Q382" t="str">
        <f t="shared" si="89"/>
        <v/>
      </c>
    </row>
    <row r="383" spans="1:17" x14ac:dyDescent="0.25">
      <c r="A383" t="s">
        <v>904</v>
      </c>
      <c r="B383" t="s">
        <v>381</v>
      </c>
      <c r="C383" s="3" t="str">
        <f t="shared" si="75"/>
        <v>lodge_guest_rooms_9</v>
      </c>
      <c r="D383" s="4" t="str">
        <f t="shared" si="79"/>
        <v/>
      </c>
      <c r="E383" s="4" t="str">
        <f t="shared" si="80"/>
        <v/>
      </c>
      <c r="F383" s="4" t="str">
        <f t="shared" si="76"/>
        <v/>
      </c>
      <c r="G383" s="4" t="str">
        <f t="shared" si="81"/>
        <v/>
      </c>
      <c r="H383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</v>
      </c>
      <c r="I383" s="4" t="str">
        <f t="shared" si="83"/>
        <v/>
      </c>
      <c r="J383" s="4" t="str">
        <f t="shared" si="84"/>
        <v/>
      </c>
      <c r="K383" t="str">
        <f t="shared" si="85"/>
        <v/>
      </c>
      <c r="L383" t="str">
        <f t="shared" si="77"/>
        <v/>
      </c>
      <c r="M383" t="str">
        <f t="shared" si="86"/>
        <v/>
      </c>
      <c r="N383" t="str">
        <f t="shared" si="78"/>
        <v/>
      </c>
      <c r="O383" t="str">
        <f t="shared" si="87"/>
        <v/>
      </c>
      <c r="P383" t="str">
        <f t="shared" si="88"/>
        <v/>
      </c>
      <c r="Q383" t="str">
        <f t="shared" si="89"/>
        <v/>
      </c>
    </row>
    <row r="384" spans="1:17" x14ac:dyDescent="0.25">
      <c r="A384" t="s">
        <v>904</v>
      </c>
      <c r="B384" t="s">
        <v>382</v>
      </c>
      <c r="C384" s="3" t="str">
        <f t="shared" si="75"/>
        <v>lodge_guest_rooms_9</v>
      </c>
      <c r="D384" s="4" t="str">
        <f t="shared" si="79"/>
        <v/>
      </c>
      <c r="E384" s="4" t="str">
        <f t="shared" si="80"/>
        <v/>
      </c>
      <c r="F384" s="4" t="str">
        <f t="shared" si="76"/>
        <v/>
      </c>
      <c r="G384" s="4" t="str">
        <f t="shared" si="81"/>
        <v/>
      </c>
      <c r="H384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</v>
      </c>
      <c r="I384" s="4" t="str">
        <f t="shared" si="83"/>
        <v/>
      </c>
      <c r="J384" s="4" t="str">
        <f t="shared" si="84"/>
        <v/>
      </c>
      <c r="K384" t="str">
        <f t="shared" si="85"/>
        <v/>
      </c>
      <c r="L384" t="str">
        <f t="shared" si="77"/>
        <v/>
      </c>
      <c r="M384" t="str">
        <f t="shared" si="86"/>
        <v/>
      </c>
      <c r="N384" t="str">
        <f t="shared" si="78"/>
        <v/>
      </c>
      <c r="O384" t="str">
        <f t="shared" si="87"/>
        <v/>
      </c>
      <c r="P384" t="str">
        <f t="shared" si="88"/>
        <v/>
      </c>
      <c r="Q384" t="str">
        <f t="shared" si="89"/>
        <v/>
      </c>
    </row>
    <row r="385" spans="1:17" x14ac:dyDescent="0.25">
      <c r="A385" t="s">
        <v>904</v>
      </c>
      <c r="B385" t="s">
        <v>383</v>
      </c>
      <c r="C385" s="3" t="str">
        <f t="shared" si="75"/>
        <v>lodge_guest_rooms_9</v>
      </c>
      <c r="D385" s="4" t="str">
        <f t="shared" si="79"/>
        <v/>
      </c>
      <c r="E385" s="4" t="str">
        <f t="shared" si="80"/>
        <v/>
      </c>
      <c r="F385" s="4" t="str">
        <f t="shared" si="76"/>
        <v/>
      </c>
      <c r="G385" s="4" t="str">
        <f t="shared" si="81"/>
        <v/>
      </c>
      <c r="H385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</v>
      </c>
      <c r="I385" s="4" t="str">
        <f t="shared" si="83"/>
        <v/>
      </c>
      <c r="J385" s="4" t="str">
        <f t="shared" si="84"/>
        <v/>
      </c>
      <c r="K385" t="str">
        <f t="shared" si="85"/>
        <v/>
      </c>
      <c r="L385" t="str">
        <f t="shared" si="77"/>
        <v/>
      </c>
      <c r="M385" t="str">
        <f t="shared" si="86"/>
        <v/>
      </c>
      <c r="N385" t="str">
        <f t="shared" si="78"/>
        <v/>
      </c>
      <c r="O385" t="str">
        <f t="shared" si="87"/>
        <v/>
      </c>
      <c r="P385" t="str">
        <f t="shared" si="88"/>
        <v>$scope.lodge_guest_rooms_9_14_average = ((data.lodge_guest_rooms_9_14_self_assessor_1 + data.lodge_guest_rooms_9_14_self_assessor_2 + data.lodge_guest_rooms_9_14_self_assessor_3)/3);</v>
      </c>
      <c r="Q385" t="str">
        <f t="shared" si="89"/>
        <v/>
      </c>
    </row>
    <row r="386" spans="1:17" x14ac:dyDescent="0.25">
      <c r="A386" t="s">
        <v>904</v>
      </c>
      <c r="B386" t="s">
        <v>384</v>
      </c>
      <c r="C386" s="3" t="str">
        <f t="shared" ref="C386:C449" si="90" xml:space="preserve"> REPLACE(A386,FIND("*",SUBSTITUTE(A386,"_","*",LEN(A386)-LEN(SUBSTITUTE(A386,"_","")))),10,"")</f>
        <v>lodge_guest_rooms_9</v>
      </c>
      <c r="D386" s="4" t="str">
        <f t="shared" si="79"/>
        <v/>
      </c>
      <c r="E386" s="4" t="str">
        <f t="shared" si="80"/>
        <v/>
      </c>
      <c r="F386" s="4" t="str">
        <f t="shared" ref="F386:F449" si="91">IF(ISNUMBER(SEARCH("",E386)),CONCATENATE("$",E386,"_self_self"),"")</f>
        <v/>
      </c>
      <c r="G386" s="4" t="str">
        <f t="shared" si="81"/>
        <v/>
      </c>
      <c r="H386" s="4" t="str">
        <f t="shared" si="8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</v>
      </c>
      <c r="I386" s="4" t="str">
        <f t="shared" si="83"/>
        <v/>
      </c>
      <c r="J386" s="4" t="str">
        <f t="shared" si="84"/>
        <v>$output['lodge_guest_rooms_9_14_self_self'] = $lodge_guest_rooms_9_14_self_self;</v>
      </c>
      <c r="K386" t="str">
        <f t="shared" si="85"/>
        <v/>
      </c>
      <c r="L386" t="str">
        <f t="shared" ref="L386:L449" si="92">IF(ISNUMBER(SEARCH("",D386)),CONCATENATE("$scope.",D386,"_0_self_self = data.",D386,"_0_self_self;"),"")</f>
        <v/>
      </c>
      <c r="M386" t="str">
        <f t="shared" si="86"/>
        <v>$scope.lodge_guest_rooms_9_14_self_self = data.lodge_guest_rooms_9_14_self_self;</v>
      </c>
      <c r="N386" t="str">
        <f t="shared" ref="N386:N449" si="93">IF(ISNUMBER(SEARCH("",E387)),CONCATENATE("$scope.",E387,"_average = ((data.",E387,"_self_assessor_1 + data.",E387,"_self_assessor_2 + data.",E387,"_self_assessor_3)/3);"),"")</f>
        <v>$scope.lodge_guest_rooms_9_14_average = ((data.lodge_guest_rooms_9_14_self_assessor_1 + data.lodge_guest_rooms_9_14_self_assessor_2 + data.lodge_guest_rooms_9_14_self_assessor_3)/3);</v>
      </c>
      <c r="O386" t="str">
        <f t="shared" si="87"/>
        <v/>
      </c>
      <c r="P386" t="str">
        <f t="shared" si="88"/>
        <v/>
      </c>
      <c r="Q386" t="str">
        <f t="shared" si="89"/>
        <v>$scope.lodge_guest_rooms_9_14_self_assessor_1_not_reconciled = false;NNN$scope.lodge_guest_rooms_9_14_self_assessor_2_not_reconciled = false;NNN$scope.lodge_guest_rooms_9_14_self_assessor_3_not_reconciled = false;NNNif (Math.abs($scope.lodge_guest_rooms_9_14_self_assessor_1 - $scope.lodge_guest_rooms_9_14_self_assessor_2) &gt; reconciliation_line){ $scope.lodge_guest_rooms_9_14_self_assessor_1_not_reconciled = true; $scope.lodge_guest_rooms_9_14_self_assessor_2_not_reconciled = true; $scope.location_not_reconciled = true; }NNNif (Math.abs($scope.lodge_guest_rooms_9_14_self_assessor_1 - $scope.lodge_guest_rooms_9_14_self_assessor_3) &gt; reconciliation_line){ $scope.lodge_guest_rooms_9_14_self_assessor_1_not_reconciled = true; $scope.lodge_guest_rooms_9_14_self_assessor_3_not_reconciled = true; $scope.location_not_reconciled = true; }NNNif (Math.abs($scope.lodge_guest_rooms_9_14_self_assessor_2 - $scope.lodge_guest_rooms_9_14_self_assessor_3) &gt; reconciliation_line){ $scope.lodge_guest_rooms_9_14_self_assessor_2_not_reconciled = true; $scope.lodge_guest_rooms_9_14_self_assessor_3_not_reconciled = true; $scope.location_not_reconciled = true; }NNN</v>
      </c>
    </row>
    <row r="387" spans="1:17" x14ac:dyDescent="0.25">
      <c r="A387" t="s">
        <v>904</v>
      </c>
      <c r="B387" t="s">
        <v>385</v>
      </c>
      <c r="C387" s="3" t="str">
        <f t="shared" si="90"/>
        <v>lodge_guest_rooms_9</v>
      </c>
      <c r="D387" s="4" t="str">
        <f t="shared" ref="D387:D450" si="94">IF(C387&lt;&gt;C388,C387,"")</f>
        <v/>
      </c>
      <c r="E387" s="4" t="str">
        <f t="shared" ref="E387:E450" si="95">IF(A387&lt;&gt;A388,A387,"")</f>
        <v>lodge_guest_rooms_9_14</v>
      </c>
      <c r="F387" s="4" t="str">
        <f t="shared" si="91"/>
        <v>$lodge_guest_rooms_9_14_self_self</v>
      </c>
      <c r="G387" s="4" t="str">
        <f t="shared" ref="G387:G450" si="96">IF(ISNUMBER(SEARCH("",E387)),CONCATENATE("$output['",E387,"_self_self'] = $",E387,"_self_self;"),"")</f>
        <v>$output['lodge_guest_rooms_9_14_self_self'] = $lodge_guest_rooms_9_14_self_self;</v>
      </c>
      <c r="H387" s="4" t="str">
        <f t="shared" ref="H387:H450" si="97">IF(ISNUMBER(SEARCH(C387,E387)),CONCATENATE(H386,"$",E387,"_self_self + "),IF(C387&lt;&gt;C386,"",H386))</f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87" s="4" t="str">
        <f t="shared" ref="I387:I450" si="98">IF(ISNUMBER(SEARCH("",D387)),CONCATENATE("$output['",D387,"_0_self_self'] = ",LEFT(H387,LEN(H387)-3),";"),"")</f>
        <v/>
      </c>
      <c r="J387" s="4" t="str">
        <f t="shared" ref="J387:J450" si="99">IF(ISNUMBER(SEARCH("",I387)),I387, IF(AND(ISNUMBER(SEARCH("",I386)),ISNUMBER(SEARCH("",G387))),G387,G388))</f>
        <v/>
      </c>
      <c r="K387" t="str">
        <f t="shared" ref="K387:K450" si="100">IF(ISNUMBER(SEARCH("",E387)),CONCATENATE("$scope.",E387,"_self_self = data.",E387,"_self_self;"),"")</f>
        <v>$scope.lodge_guest_rooms_9_14_self_self = data.lodge_guest_rooms_9_14_self_self;</v>
      </c>
      <c r="L387" t="str">
        <f t="shared" si="92"/>
        <v/>
      </c>
      <c r="M387" t="str">
        <f t="shared" ref="M387:M450" si="101">IF(ISNUMBER(SEARCH("",L387)),L387, IF(AND(ISNUMBER(SEARCH("",L386)),ISNUMBER(SEARCH("",K387))),K387,K388))</f>
        <v/>
      </c>
      <c r="N387" t="str">
        <f t="shared" si="93"/>
        <v/>
      </c>
      <c r="O387" t="str">
        <f t="shared" ref="O387:O450" si="102">IF(ISNUMBER(SEARCH("",D387)),CONCATENATE("$scope.",D387,"_0_average = ((data.",D387,"_0_self_assessor_1 + data.",D387,"_0_self_assessor_2 + data.",D387,"_0_self_assessor_3)/3);"),"")</f>
        <v/>
      </c>
      <c r="P387" t="str">
        <f t="shared" ref="P387:P450" si="103">IF(ISNUMBER(SEARCH("",O387)),O387, IF(AND(ISNUMBER(SEARCH("",O386)),ISNUMBER(SEARCH("",N387))),N387,N388))</f>
        <v/>
      </c>
      <c r="Q387" t="str">
        <f t="shared" ref="Q387:Q450" si="104">IF(ISNUMBER(SEARCH("",E388)),CONCATENATE("$scope.",E388,"_self_assessor_1_not_reconciled = false;NNN$scope.",E388,"_self_assessor_2_not_reconciled = false;NNN$scope.",E388,"_self_assessor_3_not_reconciled = false;NNNif (Math.abs($scope.",E388,"_self_assessor_1 - $scope.",E388,"_self_assessor_2) &gt; reconciliation_line){ $scope.",E388,"_self_assessor_1_not_reconciled = true; $scope.",E388,"_self_assessor_2_not_reconciled = true; $scope.location_not_reconciled = true; }NNNif (Math.abs($scope.",E388,"_self_assessor_1 - $scope.",E388,"_self_assessor_3) &gt; reconciliation_line){ $scope.",E388,"_self_assessor_1_not_reconciled = true; $scope.",E388,"_self_assessor_3_not_reconciled = true; $scope.location_not_reconciled = true; }NNNif (Math.abs($scope.",E388,"_self_assessor_2 - $scope.",E388,"_self_assessor_3) &gt; reconciliation_line){ $scope.",E388,"_self_assessor_2_not_reconciled = true; $scope.",E388,"_self_assessor_3_not_reconciled = true; $scope.location_not_reconciled = true; }NNN"),IF(ISNUMBER(SEARCH("",D387)), CONCATENATE("$scope.", REPLACE(D387,FIND("*",SUBSTITUTE(D387,"_","*",LEN(D387)-LEN(SUBSTITUTE(D387,"_","")))),10,""), "_not_reconciled = false;" ),""))</f>
        <v/>
      </c>
    </row>
    <row r="388" spans="1:17" x14ac:dyDescent="0.25">
      <c r="A388" t="s">
        <v>905</v>
      </c>
      <c r="B388" t="s">
        <v>386</v>
      </c>
      <c r="C388" s="3" t="str">
        <f t="shared" si="90"/>
        <v>lodge_guest_rooms_9</v>
      </c>
      <c r="D388" s="4" t="str">
        <f t="shared" si="94"/>
        <v/>
      </c>
      <c r="E388" s="4" t="str">
        <f t="shared" si="95"/>
        <v/>
      </c>
      <c r="F388" s="4" t="str">
        <f t="shared" si="91"/>
        <v/>
      </c>
      <c r="G388" s="4" t="str">
        <f t="shared" si="96"/>
        <v/>
      </c>
      <c r="H38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88" s="4" t="str">
        <f t="shared" si="98"/>
        <v/>
      </c>
      <c r="J388" s="4" t="str">
        <f t="shared" si="99"/>
        <v/>
      </c>
      <c r="K388" t="str">
        <f t="shared" si="100"/>
        <v/>
      </c>
      <c r="L388" t="str">
        <f t="shared" si="92"/>
        <v/>
      </c>
      <c r="M388" t="str">
        <f t="shared" si="101"/>
        <v/>
      </c>
      <c r="N388" t="str">
        <f t="shared" si="93"/>
        <v/>
      </c>
      <c r="O388" t="str">
        <f t="shared" si="102"/>
        <v/>
      </c>
      <c r="P388" t="str">
        <f t="shared" si="103"/>
        <v/>
      </c>
      <c r="Q388" t="str">
        <f t="shared" si="104"/>
        <v/>
      </c>
    </row>
    <row r="389" spans="1:17" x14ac:dyDescent="0.25">
      <c r="A389" t="s">
        <v>905</v>
      </c>
      <c r="B389" t="s">
        <v>387</v>
      </c>
      <c r="C389" s="3" t="str">
        <f t="shared" si="90"/>
        <v>lodge_guest_rooms_9</v>
      </c>
      <c r="D389" s="4" t="str">
        <f t="shared" si="94"/>
        <v/>
      </c>
      <c r="E389" s="4" t="str">
        <f t="shared" si="95"/>
        <v/>
      </c>
      <c r="F389" s="4" t="str">
        <f t="shared" si="91"/>
        <v/>
      </c>
      <c r="G389" s="4" t="str">
        <f t="shared" si="96"/>
        <v/>
      </c>
      <c r="H38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89" s="4" t="str">
        <f t="shared" si="98"/>
        <v/>
      </c>
      <c r="J389" s="4" t="str">
        <f t="shared" si="99"/>
        <v/>
      </c>
      <c r="K389" t="str">
        <f t="shared" si="100"/>
        <v/>
      </c>
      <c r="L389" t="str">
        <f t="shared" si="92"/>
        <v/>
      </c>
      <c r="M389" t="str">
        <f t="shared" si="101"/>
        <v/>
      </c>
      <c r="N389" t="str">
        <f t="shared" si="93"/>
        <v/>
      </c>
      <c r="O389" t="str">
        <f t="shared" si="102"/>
        <v/>
      </c>
      <c r="P389" t="str">
        <f t="shared" si="103"/>
        <v/>
      </c>
      <c r="Q389" t="str">
        <f t="shared" si="104"/>
        <v/>
      </c>
    </row>
    <row r="390" spans="1:17" x14ac:dyDescent="0.25">
      <c r="A390" t="s">
        <v>905</v>
      </c>
      <c r="B390" t="s">
        <v>388</v>
      </c>
      <c r="C390" s="3" t="str">
        <f t="shared" si="90"/>
        <v>lodge_guest_rooms_9</v>
      </c>
      <c r="D390" s="4" t="str">
        <f t="shared" si="94"/>
        <v/>
      </c>
      <c r="E390" s="4" t="str">
        <f t="shared" si="95"/>
        <v/>
      </c>
      <c r="F390" s="4" t="str">
        <f t="shared" si="91"/>
        <v/>
      </c>
      <c r="G390" s="4" t="str">
        <f t="shared" si="96"/>
        <v/>
      </c>
      <c r="H39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0" s="4" t="str">
        <f t="shared" si="98"/>
        <v/>
      </c>
      <c r="J390" s="4" t="str">
        <f t="shared" si="99"/>
        <v/>
      </c>
      <c r="K390" t="str">
        <f t="shared" si="100"/>
        <v/>
      </c>
      <c r="L390" t="str">
        <f t="shared" si="92"/>
        <v/>
      </c>
      <c r="M390" t="str">
        <f t="shared" si="101"/>
        <v/>
      </c>
      <c r="N390" t="str">
        <f t="shared" si="93"/>
        <v/>
      </c>
      <c r="O390" t="str">
        <f t="shared" si="102"/>
        <v/>
      </c>
      <c r="P390" t="str">
        <f t="shared" si="103"/>
        <v/>
      </c>
      <c r="Q390" t="str">
        <f t="shared" si="104"/>
        <v/>
      </c>
    </row>
    <row r="391" spans="1:17" x14ac:dyDescent="0.25">
      <c r="A391" t="s">
        <v>905</v>
      </c>
      <c r="B391" t="s">
        <v>389</v>
      </c>
      <c r="C391" s="3" t="str">
        <f t="shared" si="90"/>
        <v>lodge_guest_rooms_9</v>
      </c>
      <c r="D391" s="4" t="str">
        <f t="shared" si="94"/>
        <v/>
      </c>
      <c r="E391" s="4" t="str">
        <f t="shared" si="95"/>
        <v/>
      </c>
      <c r="F391" s="4" t="str">
        <f t="shared" si="91"/>
        <v/>
      </c>
      <c r="G391" s="4" t="str">
        <f t="shared" si="96"/>
        <v/>
      </c>
      <c r="H391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1" s="4" t="str">
        <f t="shared" si="98"/>
        <v/>
      </c>
      <c r="J391" s="4" t="str">
        <f t="shared" si="99"/>
        <v/>
      </c>
      <c r="K391" t="str">
        <f t="shared" si="100"/>
        <v/>
      </c>
      <c r="L391" t="str">
        <f t="shared" si="92"/>
        <v/>
      </c>
      <c r="M391" t="str">
        <f t="shared" si="101"/>
        <v/>
      </c>
      <c r="N391" t="str">
        <f t="shared" si="93"/>
        <v/>
      </c>
      <c r="O391" t="str">
        <f t="shared" si="102"/>
        <v/>
      </c>
      <c r="P391" t="str">
        <f t="shared" si="103"/>
        <v/>
      </c>
      <c r="Q391" t="str">
        <f t="shared" si="104"/>
        <v/>
      </c>
    </row>
    <row r="392" spans="1:17" x14ac:dyDescent="0.25">
      <c r="A392" t="s">
        <v>905</v>
      </c>
      <c r="B392" t="s">
        <v>390</v>
      </c>
      <c r="C392" s="3" t="str">
        <f t="shared" si="90"/>
        <v>lodge_guest_rooms_9</v>
      </c>
      <c r="D392" s="4" t="str">
        <f t="shared" si="94"/>
        <v/>
      </c>
      <c r="E392" s="4" t="str">
        <f t="shared" si="95"/>
        <v/>
      </c>
      <c r="F392" s="4" t="str">
        <f t="shared" si="91"/>
        <v/>
      </c>
      <c r="G392" s="4" t="str">
        <f t="shared" si="96"/>
        <v/>
      </c>
      <c r="H392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2" s="4" t="str">
        <f t="shared" si="98"/>
        <v/>
      </c>
      <c r="J392" s="4" t="str">
        <f t="shared" si="99"/>
        <v/>
      </c>
      <c r="K392" t="str">
        <f t="shared" si="100"/>
        <v/>
      </c>
      <c r="L392" t="str">
        <f t="shared" si="92"/>
        <v/>
      </c>
      <c r="M392" t="str">
        <f t="shared" si="101"/>
        <v/>
      </c>
      <c r="N392" t="str">
        <f t="shared" si="93"/>
        <v/>
      </c>
      <c r="O392" t="str">
        <f t="shared" si="102"/>
        <v/>
      </c>
      <c r="P392" t="str">
        <f t="shared" si="103"/>
        <v/>
      </c>
      <c r="Q392" t="str">
        <f t="shared" si="104"/>
        <v/>
      </c>
    </row>
    <row r="393" spans="1:17" x14ac:dyDescent="0.25">
      <c r="A393" t="s">
        <v>905</v>
      </c>
      <c r="B393" t="s">
        <v>391</v>
      </c>
      <c r="C393" s="3" t="str">
        <f t="shared" si="90"/>
        <v>lodge_guest_rooms_9</v>
      </c>
      <c r="D393" s="4" t="str">
        <f t="shared" si="94"/>
        <v/>
      </c>
      <c r="E393" s="4" t="str">
        <f t="shared" si="95"/>
        <v/>
      </c>
      <c r="F393" s="4" t="str">
        <f t="shared" si="91"/>
        <v/>
      </c>
      <c r="G393" s="4" t="str">
        <f t="shared" si="96"/>
        <v/>
      </c>
      <c r="H393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3" s="4" t="str">
        <f t="shared" si="98"/>
        <v/>
      </c>
      <c r="J393" s="4" t="str">
        <f t="shared" si="99"/>
        <v/>
      </c>
      <c r="K393" t="str">
        <f t="shared" si="100"/>
        <v/>
      </c>
      <c r="L393" t="str">
        <f t="shared" si="92"/>
        <v/>
      </c>
      <c r="M393" t="str">
        <f t="shared" si="101"/>
        <v/>
      </c>
      <c r="N393" t="str">
        <f t="shared" si="93"/>
        <v/>
      </c>
      <c r="O393" t="str">
        <f t="shared" si="102"/>
        <v/>
      </c>
      <c r="P393" t="str">
        <f t="shared" si="103"/>
        <v/>
      </c>
      <c r="Q393" t="str">
        <f t="shared" si="104"/>
        <v/>
      </c>
    </row>
    <row r="394" spans="1:17" x14ac:dyDescent="0.25">
      <c r="A394" t="s">
        <v>905</v>
      </c>
      <c r="B394" t="s">
        <v>392</v>
      </c>
      <c r="C394" s="3" t="str">
        <f t="shared" si="90"/>
        <v>lodge_guest_rooms_9</v>
      </c>
      <c r="D394" s="4" t="str">
        <f t="shared" si="94"/>
        <v/>
      </c>
      <c r="E394" s="4" t="str">
        <f t="shared" si="95"/>
        <v/>
      </c>
      <c r="F394" s="4" t="str">
        <f t="shared" si="91"/>
        <v/>
      </c>
      <c r="G394" s="4" t="str">
        <f t="shared" si="96"/>
        <v/>
      </c>
      <c r="H394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4" s="4" t="str">
        <f t="shared" si="98"/>
        <v/>
      </c>
      <c r="J394" s="4" t="str">
        <f t="shared" si="99"/>
        <v/>
      </c>
      <c r="K394" t="str">
        <f t="shared" si="100"/>
        <v/>
      </c>
      <c r="L394" t="str">
        <f t="shared" si="92"/>
        <v/>
      </c>
      <c r="M394" t="str">
        <f t="shared" si="101"/>
        <v/>
      </c>
      <c r="N394" t="str">
        <f t="shared" si="93"/>
        <v/>
      </c>
      <c r="O394" t="str">
        <f t="shared" si="102"/>
        <v/>
      </c>
      <c r="P394" t="str">
        <f t="shared" si="103"/>
        <v/>
      </c>
      <c r="Q394" t="str">
        <f t="shared" si="104"/>
        <v/>
      </c>
    </row>
    <row r="395" spans="1:17" x14ac:dyDescent="0.25">
      <c r="A395" t="s">
        <v>905</v>
      </c>
      <c r="B395" t="s">
        <v>393</v>
      </c>
      <c r="C395" s="3" t="str">
        <f t="shared" si="90"/>
        <v>lodge_guest_rooms_9</v>
      </c>
      <c r="D395" s="4" t="str">
        <f t="shared" si="94"/>
        <v/>
      </c>
      <c r="E395" s="4" t="str">
        <f t="shared" si="95"/>
        <v/>
      </c>
      <c r="F395" s="4" t="str">
        <f t="shared" si="91"/>
        <v/>
      </c>
      <c r="G395" s="4" t="str">
        <f t="shared" si="96"/>
        <v/>
      </c>
      <c r="H395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5" s="4" t="str">
        <f t="shared" si="98"/>
        <v/>
      </c>
      <c r="J395" s="4" t="str">
        <f t="shared" si="99"/>
        <v/>
      </c>
      <c r="K395" t="str">
        <f t="shared" si="100"/>
        <v/>
      </c>
      <c r="L395" t="str">
        <f t="shared" si="92"/>
        <v/>
      </c>
      <c r="M395" t="str">
        <f t="shared" si="101"/>
        <v/>
      </c>
      <c r="N395" t="str">
        <f t="shared" si="93"/>
        <v/>
      </c>
      <c r="O395" t="str">
        <f t="shared" si="102"/>
        <v/>
      </c>
      <c r="P395" t="str">
        <f t="shared" si="103"/>
        <v/>
      </c>
      <c r="Q395" t="str">
        <f t="shared" si="104"/>
        <v/>
      </c>
    </row>
    <row r="396" spans="1:17" x14ac:dyDescent="0.25">
      <c r="A396" t="s">
        <v>905</v>
      </c>
      <c r="B396" t="s">
        <v>394</v>
      </c>
      <c r="C396" s="3" t="str">
        <f t="shared" si="90"/>
        <v>lodge_guest_rooms_9</v>
      </c>
      <c r="D396" s="4" t="str">
        <f t="shared" si="94"/>
        <v/>
      </c>
      <c r="E396" s="4" t="str">
        <f t="shared" si="95"/>
        <v/>
      </c>
      <c r="F396" s="4" t="str">
        <f t="shared" si="91"/>
        <v/>
      </c>
      <c r="G396" s="4" t="str">
        <f t="shared" si="96"/>
        <v/>
      </c>
      <c r="H396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6" s="4" t="str">
        <f t="shared" si="98"/>
        <v/>
      </c>
      <c r="J396" s="4" t="str">
        <f t="shared" si="99"/>
        <v/>
      </c>
      <c r="K396" t="str">
        <f t="shared" si="100"/>
        <v/>
      </c>
      <c r="L396" t="str">
        <f t="shared" si="92"/>
        <v/>
      </c>
      <c r="M396" t="str">
        <f t="shared" si="101"/>
        <v/>
      </c>
      <c r="N396" t="str">
        <f t="shared" si="93"/>
        <v/>
      </c>
      <c r="O396" t="str">
        <f t="shared" si="102"/>
        <v/>
      </c>
      <c r="P396" t="str">
        <f t="shared" si="103"/>
        <v/>
      </c>
      <c r="Q396" t="str">
        <f t="shared" si="104"/>
        <v/>
      </c>
    </row>
    <row r="397" spans="1:17" x14ac:dyDescent="0.25">
      <c r="A397" t="s">
        <v>905</v>
      </c>
      <c r="B397" t="s">
        <v>395</v>
      </c>
      <c r="C397" s="3" t="str">
        <f t="shared" si="90"/>
        <v>lodge_guest_rooms_9</v>
      </c>
      <c r="D397" s="4" t="str">
        <f t="shared" si="94"/>
        <v/>
      </c>
      <c r="E397" s="4" t="str">
        <f t="shared" si="95"/>
        <v/>
      </c>
      <c r="F397" s="4" t="str">
        <f t="shared" si="91"/>
        <v/>
      </c>
      <c r="G397" s="4" t="str">
        <f t="shared" si="96"/>
        <v/>
      </c>
      <c r="H397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7" s="4" t="str">
        <f t="shared" si="98"/>
        <v/>
      </c>
      <c r="J397" s="4" t="str">
        <f t="shared" si="99"/>
        <v/>
      </c>
      <c r="K397" t="str">
        <f t="shared" si="100"/>
        <v/>
      </c>
      <c r="L397" t="str">
        <f t="shared" si="92"/>
        <v/>
      </c>
      <c r="M397" t="str">
        <f t="shared" si="101"/>
        <v/>
      </c>
      <c r="N397" t="str">
        <f t="shared" si="93"/>
        <v/>
      </c>
      <c r="O397" t="str">
        <f t="shared" si="102"/>
        <v/>
      </c>
      <c r="P397" t="str">
        <f t="shared" si="103"/>
        <v/>
      </c>
      <c r="Q397" t="str">
        <f t="shared" si="104"/>
        <v/>
      </c>
    </row>
    <row r="398" spans="1:17" x14ac:dyDescent="0.25">
      <c r="A398" t="s">
        <v>905</v>
      </c>
      <c r="B398" t="s">
        <v>396</v>
      </c>
      <c r="C398" s="3" t="str">
        <f t="shared" si="90"/>
        <v>lodge_guest_rooms_9</v>
      </c>
      <c r="D398" s="4" t="str">
        <f t="shared" si="94"/>
        <v/>
      </c>
      <c r="E398" s="4" t="str">
        <f t="shared" si="95"/>
        <v/>
      </c>
      <c r="F398" s="4" t="str">
        <f t="shared" si="91"/>
        <v/>
      </c>
      <c r="G398" s="4" t="str">
        <f t="shared" si="96"/>
        <v/>
      </c>
      <c r="H39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8" s="4" t="str">
        <f t="shared" si="98"/>
        <v/>
      </c>
      <c r="J398" s="4" t="str">
        <f t="shared" si="99"/>
        <v/>
      </c>
      <c r="K398" t="str">
        <f t="shared" si="100"/>
        <v/>
      </c>
      <c r="L398" t="str">
        <f t="shared" si="92"/>
        <v/>
      </c>
      <c r="M398" t="str">
        <f t="shared" si="101"/>
        <v/>
      </c>
      <c r="N398" t="str">
        <f t="shared" si="93"/>
        <v/>
      </c>
      <c r="O398" t="str">
        <f t="shared" si="102"/>
        <v/>
      </c>
      <c r="P398" t="str">
        <f t="shared" si="103"/>
        <v/>
      </c>
      <c r="Q398" t="str">
        <f t="shared" si="104"/>
        <v/>
      </c>
    </row>
    <row r="399" spans="1:17" x14ac:dyDescent="0.25">
      <c r="A399" t="s">
        <v>905</v>
      </c>
      <c r="B399" t="s">
        <v>397</v>
      </c>
      <c r="C399" s="3" t="str">
        <f t="shared" si="90"/>
        <v>lodge_guest_rooms_9</v>
      </c>
      <c r="D399" s="4" t="str">
        <f t="shared" si="94"/>
        <v/>
      </c>
      <c r="E399" s="4" t="str">
        <f t="shared" si="95"/>
        <v/>
      </c>
      <c r="F399" s="4" t="str">
        <f t="shared" si="91"/>
        <v/>
      </c>
      <c r="G399" s="4" t="str">
        <f t="shared" si="96"/>
        <v/>
      </c>
      <c r="H39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399" s="4" t="str">
        <f t="shared" si="98"/>
        <v/>
      </c>
      <c r="J399" s="4" t="str">
        <f t="shared" si="99"/>
        <v/>
      </c>
      <c r="K399" t="str">
        <f t="shared" si="100"/>
        <v/>
      </c>
      <c r="L399" t="str">
        <f t="shared" si="92"/>
        <v/>
      </c>
      <c r="M399" t="str">
        <f t="shared" si="101"/>
        <v/>
      </c>
      <c r="N399" t="str">
        <f t="shared" si="93"/>
        <v/>
      </c>
      <c r="O399" t="str">
        <f t="shared" si="102"/>
        <v/>
      </c>
      <c r="P399" t="str">
        <f t="shared" si="103"/>
        <v/>
      </c>
      <c r="Q399" t="str">
        <f t="shared" si="104"/>
        <v/>
      </c>
    </row>
    <row r="400" spans="1:17" x14ac:dyDescent="0.25">
      <c r="A400" t="s">
        <v>905</v>
      </c>
      <c r="B400" t="s">
        <v>398</v>
      </c>
      <c r="C400" s="3" t="str">
        <f t="shared" si="90"/>
        <v>lodge_guest_rooms_9</v>
      </c>
      <c r="D400" s="4" t="str">
        <f t="shared" si="94"/>
        <v/>
      </c>
      <c r="E400" s="4" t="str">
        <f t="shared" si="95"/>
        <v/>
      </c>
      <c r="F400" s="4" t="str">
        <f t="shared" si="91"/>
        <v/>
      </c>
      <c r="G400" s="4" t="str">
        <f t="shared" si="96"/>
        <v/>
      </c>
      <c r="H40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400" s="4" t="str">
        <f t="shared" si="98"/>
        <v/>
      </c>
      <c r="J400" s="4" t="str">
        <f t="shared" si="99"/>
        <v/>
      </c>
      <c r="K400" t="str">
        <f t="shared" si="100"/>
        <v/>
      </c>
      <c r="L400" t="str">
        <f t="shared" si="92"/>
        <v/>
      </c>
      <c r="M400" t="str">
        <f t="shared" si="101"/>
        <v/>
      </c>
      <c r="N400" t="str">
        <f t="shared" si="93"/>
        <v/>
      </c>
      <c r="O400" t="str">
        <f t="shared" si="102"/>
        <v/>
      </c>
      <c r="P400" t="str">
        <f t="shared" si="103"/>
        <v/>
      </c>
      <c r="Q400" t="str">
        <f t="shared" si="104"/>
        <v/>
      </c>
    </row>
    <row r="401" spans="1:17" x14ac:dyDescent="0.25">
      <c r="A401" t="s">
        <v>905</v>
      </c>
      <c r="B401" t="s">
        <v>399</v>
      </c>
      <c r="C401" s="3" t="str">
        <f t="shared" si="90"/>
        <v>lodge_guest_rooms_9</v>
      </c>
      <c r="D401" s="4" t="str">
        <f t="shared" si="94"/>
        <v/>
      </c>
      <c r="E401" s="4" t="str">
        <f t="shared" si="95"/>
        <v/>
      </c>
      <c r="F401" s="4" t="str">
        <f t="shared" si="91"/>
        <v/>
      </c>
      <c r="G401" s="4" t="str">
        <f t="shared" si="96"/>
        <v/>
      </c>
      <c r="H401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401" s="4" t="str">
        <f t="shared" si="98"/>
        <v/>
      </c>
      <c r="J401" s="4" t="str">
        <f t="shared" si="99"/>
        <v/>
      </c>
      <c r="K401" t="str">
        <f t="shared" si="100"/>
        <v/>
      </c>
      <c r="L401" t="str">
        <f t="shared" si="92"/>
        <v/>
      </c>
      <c r="M401" t="str">
        <f t="shared" si="101"/>
        <v/>
      </c>
      <c r="N401" t="str">
        <f t="shared" si="93"/>
        <v/>
      </c>
      <c r="O401" t="str">
        <f t="shared" si="102"/>
        <v/>
      </c>
      <c r="P401" t="str">
        <f t="shared" si="103"/>
        <v/>
      </c>
      <c r="Q401" t="str">
        <f t="shared" si="104"/>
        <v/>
      </c>
    </row>
    <row r="402" spans="1:17" x14ac:dyDescent="0.25">
      <c r="A402" t="s">
        <v>905</v>
      </c>
      <c r="B402" t="s">
        <v>400</v>
      </c>
      <c r="C402" s="3" t="str">
        <f t="shared" si="90"/>
        <v>lodge_guest_rooms_9</v>
      </c>
      <c r="D402" s="4" t="str">
        <f t="shared" si="94"/>
        <v/>
      </c>
      <c r="E402" s="4" t="str">
        <f t="shared" si="95"/>
        <v/>
      </c>
      <c r="F402" s="4" t="str">
        <f t="shared" si="91"/>
        <v/>
      </c>
      <c r="G402" s="4" t="str">
        <f t="shared" si="96"/>
        <v/>
      </c>
      <c r="H402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402" s="4" t="str">
        <f t="shared" si="98"/>
        <v/>
      </c>
      <c r="J402" s="4" t="str">
        <f t="shared" si="99"/>
        <v/>
      </c>
      <c r="K402" t="str">
        <f t="shared" si="100"/>
        <v/>
      </c>
      <c r="L402" t="str">
        <f t="shared" si="92"/>
        <v/>
      </c>
      <c r="M402" t="str">
        <f t="shared" si="101"/>
        <v/>
      </c>
      <c r="N402" t="str">
        <f t="shared" si="93"/>
        <v/>
      </c>
      <c r="O402" t="str">
        <f t="shared" si="102"/>
        <v/>
      </c>
      <c r="P402" t="str">
        <f t="shared" si="103"/>
        <v/>
      </c>
      <c r="Q402" t="str">
        <f t="shared" si="104"/>
        <v/>
      </c>
    </row>
    <row r="403" spans="1:17" x14ac:dyDescent="0.25">
      <c r="A403" t="s">
        <v>905</v>
      </c>
      <c r="B403" t="s">
        <v>401</v>
      </c>
      <c r="C403" s="3" t="str">
        <f t="shared" si="90"/>
        <v>lodge_guest_rooms_9</v>
      </c>
      <c r="D403" s="4" t="str">
        <f t="shared" si="94"/>
        <v/>
      </c>
      <c r="E403" s="4" t="str">
        <f t="shared" si="95"/>
        <v/>
      </c>
      <c r="F403" s="4" t="str">
        <f t="shared" si="91"/>
        <v/>
      </c>
      <c r="G403" s="4" t="str">
        <f t="shared" si="96"/>
        <v/>
      </c>
      <c r="H403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403" s="4" t="str">
        <f t="shared" si="98"/>
        <v/>
      </c>
      <c r="J403" s="4" t="str">
        <f t="shared" si="99"/>
        <v/>
      </c>
      <c r="K403" t="str">
        <f t="shared" si="100"/>
        <v/>
      </c>
      <c r="L403" t="str">
        <f t="shared" si="92"/>
        <v/>
      </c>
      <c r="M403" t="str">
        <f t="shared" si="101"/>
        <v/>
      </c>
      <c r="N403" t="str">
        <f t="shared" si="93"/>
        <v/>
      </c>
      <c r="O403" t="str">
        <f t="shared" si="102"/>
        <v/>
      </c>
      <c r="P403" t="str">
        <f t="shared" si="103"/>
        <v/>
      </c>
      <c r="Q403" t="str">
        <f t="shared" si="104"/>
        <v/>
      </c>
    </row>
    <row r="404" spans="1:17" x14ac:dyDescent="0.25">
      <c r="A404" t="s">
        <v>905</v>
      </c>
      <c r="B404" t="s">
        <v>402</v>
      </c>
      <c r="C404" s="3" t="str">
        <f t="shared" si="90"/>
        <v>lodge_guest_rooms_9</v>
      </c>
      <c r="D404" s="4" t="str">
        <f t="shared" si="94"/>
        <v/>
      </c>
      <c r="E404" s="4" t="str">
        <f t="shared" si="95"/>
        <v/>
      </c>
      <c r="F404" s="4" t="str">
        <f t="shared" si="91"/>
        <v/>
      </c>
      <c r="G404" s="4" t="str">
        <f t="shared" si="96"/>
        <v/>
      </c>
      <c r="H404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404" s="4" t="str">
        <f t="shared" si="98"/>
        <v/>
      </c>
      <c r="J404" s="4" t="str">
        <f t="shared" si="99"/>
        <v/>
      </c>
      <c r="K404" t="str">
        <f t="shared" si="100"/>
        <v/>
      </c>
      <c r="L404" t="str">
        <f t="shared" si="92"/>
        <v/>
      </c>
      <c r="M404" t="str">
        <f t="shared" si="101"/>
        <v/>
      </c>
      <c r="N404" t="str">
        <f t="shared" si="93"/>
        <v/>
      </c>
      <c r="O404" t="str">
        <f t="shared" si="102"/>
        <v/>
      </c>
      <c r="P404" t="str">
        <f t="shared" si="103"/>
        <v>$scope.lodge_guest_rooms_9_15_average = ((data.lodge_guest_rooms_9_15_self_assessor_1 + data.lodge_guest_rooms_9_15_self_assessor_2 + data.lodge_guest_rooms_9_15_self_assessor_3)/3);</v>
      </c>
      <c r="Q404" t="str">
        <f t="shared" si="104"/>
        <v/>
      </c>
    </row>
    <row r="405" spans="1:17" x14ac:dyDescent="0.25">
      <c r="A405" t="s">
        <v>905</v>
      </c>
      <c r="B405" t="s">
        <v>403</v>
      </c>
      <c r="C405" s="3" t="str">
        <f t="shared" si="90"/>
        <v>lodge_guest_rooms_9</v>
      </c>
      <c r="D405" s="4" t="str">
        <f t="shared" si="94"/>
        <v/>
      </c>
      <c r="E405" s="4" t="str">
        <f t="shared" si="95"/>
        <v/>
      </c>
      <c r="F405" s="4" t="str">
        <f t="shared" si="91"/>
        <v/>
      </c>
      <c r="G405" s="4" t="str">
        <f t="shared" si="96"/>
        <v/>
      </c>
      <c r="H405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</v>
      </c>
      <c r="I405" s="4" t="str">
        <f t="shared" si="98"/>
        <v/>
      </c>
      <c r="J405" s="4" t="str">
        <f t="shared" si="99"/>
        <v>$output['lodge_guest_rooms_9_15_self_self'] = $lodge_guest_rooms_9_15_self_self;</v>
      </c>
      <c r="K405" t="str">
        <f t="shared" si="100"/>
        <v/>
      </c>
      <c r="L405" t="str">
        <f t="shared" si="92"/>
        <v/>
      </c>
      <c r="M405" t="str">
        <f t="shared" si="101"/>
        <v>$scope.lodge_guest_rooms_9_15_self_self = data.lodge_guest_rooms_9_15_self_self;</v>
      </c>
      <c r="N405" t="str">
        <f t="shared" si="93"/>
        <v>$scope.lodge_guest_rooms_9_15_average = ((data.lodge_guest_rooms_9_15_self_assessor_1 + data.lodge_guest_rooms_9_15_self_assessor_2 + data.lodge_guest_rooms_9_15_self_assessor_3)/3);</v>
      </c>
      <c r="O405" t="str">
        <f t="shared" si="102"/>
        <v/>
      </c>
      <c r="P405" t="str">
        <f t="shared" si="103"/>
        <v>$scope.lodge_guest_bathrooms_10_1_average = ((data.lodge_guest_bathrooms_10_1_self_assessor_1 + data.lodge_guest_bathrooms_10_1_self_assessor_2 + data.lodge_guest_bathrooms_10_1_self_assessor_3)/3);</v>
      </c>
      <c r="Q405" t="str">
        <f t="shared" si="104"/>
        <v>$scope.lodge_guest_rooms_9_15_self_assessor_1_not_reconciled = false;NNN$scope.lodge_guest_rooms_9_15_self_assessor_2_not_reconciled = false;NNN$scope.lodge_guest_rooms_9_15_self_assessor_3_not_reconciled = false;NNNif (Math.abs($scope.lodge_guest_rooms_9_15_self_assessor_1 - $scope.lodge_guest_rooms_9_15_self_assessor_2) &gt; reconciliation_line){ $scope.lodge_guest_rooms_9_15_self_assessor_1_not_reconciled = true; $scope.lodge_guest_rooms_9_15_self_assessor_2_not_reconciled = true; $scope.location_not_reconciled = true; }NNNif (Math.abs($scope.lodge_guest_rooms_9_15_self_assessor_1 - $scope.lodge_guest_rooms_9_15_self_assessor_3) &gt; reconciliation_line){ $scope.lodge_guest_rooms_9_15_self_assessor_1_not_reconciled = true; $scope.lodge_guest_rooms_9_15_self_assessor_3_not_reconciled = true; $scope.location_not_reconciled = true; }NNNif (Math.abs($scope.lodge_guest_rooms_9_15_self_assessor_2 - $scope.lodge_guest_rooms_9_15_self_assessor_3) &gt; reconciliation_line){ $scope.lodge_guest_rooms_9_15_self_assessor_2_not_reconciled = true; $scope.lodge_guest_rooms_9_15_self_assessor_3_not_reconciled = true; $scope.location_not_reconciled = true; }NNN</v>
      </c>
    </row>
    <row r="406" spans="1:17" x14ac:dyDescent="0.25">
      <c r="A406" t="s">
        <v>905</v>
      </c>
      <c r="B406" t="s">
        <v>404</v>
      </c>
      <c r="C406" s="3" t="str">
        <f t="shared" si="90"/>
        <v>lodge_guest_rooms_9</v>
      </c>
      <c r="D406" s="4" t="str">
        <f t="shared" si="94"/>
        <v>lodge_guest_rooms_9</v>
      </c>
      <c r="E406" s="4" t="str">
        <f t="shared" si="95"/>
        <v>lodge_guest_rooms_9_15</v>
      </c>
      <c r="F406" s="4" t="str">
        <f t="shared" si="91"/>
        <v>$lodge_guest_rooms_9_15_self_self</v>
      </c>
      <c r="G406" s="4" t="str">
        <f t="shared" si="96"/>
        <v>$output['lodge_guest_rooms_9_15_self_self'] = $lodge_guest_rooms_9_15_self_self;</v>
      </c>
      <c r="H406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</v>
      </c>
      <c r="I406" s="4" t="str">
        <f t="shared" si="98"/>
        <v>$output['lodge_guest_rooms_9_0_self_self']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$lodge_guest_rooms_9_15_self_self;</v>
      </c>
      <c r="J406" s="4" t="str">
        <f t="shared" si="99"/>
        <v>$output['lodge_guest_rooms_9_0_self_self']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$lodge_guest_rooms_9_15_self_self;</v>
      </c>
      <c r="K406" t="str">
        <f t="shared" si="100"/>
        <v>$scope.lodge_guest_rooms_9_15_self_self = data.lodge_guest_rooms_9_15_self_self;</v>
      </c>
      <c r="L406" t="str">
        <f t="shared" si="92"/>
        <v>$scope.lodge_guest_rooms_9_0_self_self = data.lodge_guest_rooms_9_0_self_self;</v>
      </c>
      <c r="M406" t="str">
        <f t="shared" si="101"/>
        <v>$scope.lodge_guest_rooms_9_0_self_self = data.lodge_guest_rooms_9_0_self_self;</v>
      </c>
      <c r="N406" t="str">
        <f t="shared" si="93"/>
        <v>$scope.lodge_guest_bathrooms_10_1_average = ((data.lodge_guest_bathrooms_10_1_self_assessor_1 + data.lodge_guest_bathrooms_10_1_self_assessor_2 + data.lodge_guest_bathrooms_10_1_self_assessor_3)/3);</v>
      </c>
      <c r="O406" t="str">
        <f t="shared" si="102"/>
        <v>$scope.lodge_guest_rooms_9_0_average = ((data.lodge_guest_rooms_9_0_self_assessor_1 + data.lodge_guest_rooms_9_0_self_assessor_2 + data.lodge_guest_rooms_9_0_self_assessor_3)/3);</v>
      </c>
      <c r="P406" t="str">
        <f t="shared" si="103"/>
        <v>$scope.lodge_guest_rooms_9_0_average = ((data.lodge_guest_rooms_9_0_self_assessor_1 + data.lodge_guest_rooms_9_0_self_assessor_2 + data.lodge_guest_rooms_9_0_self_assessor_3)/3);</v>
      </c>
      <c r="Q406" t="str">
        <f t="shared" si="104"/>
        <v>$scope.lodge_guest_bathrooms_10_1_self_assessor_1_not_reconciled = false;NNN$scope.lodge_guest_bathrooms_10_1_self_assessor_2_not_reconciled = false;NNN$scope.lodge_guest_bathrooms_10_1_self_assessor_3_not_reconciled = false;NNNif (Math.abs($scope.lodge_guest_bathrooms_10_1_self_assessor_1 - $scope.lodge_guest_bathrooms_10_1_self_assessor_2) &gt; reconciliation_line){ $scope.lodge_guest_bathrooms_10_1_self_assessor_1_not_reconciled = true; $scope.lodge_guest_bathrooms_10_1_self_assessor_2_not_reconciled = true; $scope.location_not_reconciled = true; }NNNif (Math.abs($scope.lodge_guest_bathrooms_10_1_self_assessor_1 - $scope.lodge_guest_bathrooms_10_1_self_assessor_3) &gt; reconciliation_line){ $scope.lodge_guest_bathrooms_10_1_self_assessor_1_not_reconciled = true; $scope.lodge_guest_bathrooms_10_1_self_assessor_3_not_reconciled = true; $scope.location_not_reconciled = true; }NNNif (Math.abs($scope.lodge_guest_bathrooms_10_1_self_assessor_2 - $scope.lodge_guest_bathrooms_10_1_self_assessor_3) &gt; reconciliation_line){ $scope.lodge_guest_bathrooms_10_1_self_assessor_2_not_reconciled = true; $scope.lodge_guest_bathrooms_10_1_self_assessor_3_not_reconciled = true; $scope.location_not_reconciled = true; }NNN</v>
      </c>
    </row>
    <row r="407" spans="1:17" x14ac:dyDescent="0.25">
      <c r="A407" t="s">
        <v>906</v>
      </c>
      <c r="B407" t="s">
        <v>405</v>
      </c>
      <c r="C407" s="3" t="str">
        <f t="shared" si="90"/>
        <v>lodge_guest_bathrooms_10</v>
      </c>
      <c r="D407" s="4" t="str">
        <f t="shared" si="94"/>
        <v/>
      </c>
      <c r="E407" s="4" t="str">
        <f t="shared" si="95"/>
        <v>lodge_guest_bathrooms_10_1</v>
      </c>
      <c r="F407" s="4" t="str">
        <f t="shared" si="91"/>
        <v>$lodge_guest_bathrooms_10_1_self_self</v>
      </c>
      <c r="G407" s="4" t="str">
        <f t="shared" si="96"/>
        <v>$output['lodge_guest_bathrooms_10_1_self_self'] = $lodge_guest_bathrooms_10_1_self_self;</v>
      </c>
      <c r="H407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</v>
      </c>
      <c r="I407" s="4" t="str">
        <f t="shared" si="98"/>
        <v/>
      </c>
      <c r="J407" s="4" t="str">
        <f t="shared" si="99"/>
        <v>$output['lodge_guest_bathrooms_10_1_self_self'] = $lodge_guest_bathrooms_10_1_self_self;</v>
      </c>
      <c r="K407" t="str">
        <f t="shared" si="100"/>
        <v>$scope.lodge_guest_bathrooms_10_1_self_self = data.lodge_guest_bathrooms_10_1_self_self;</v>
      </c>
      <c r="L407" t="str">
        <f t="shared" si="92"/>
        <v/>
      </c>
      <c r="M407" t="str">
        <f t="shared" si="101"/>
        <v>$scope.lodge_guest_bathrooms_10_1_self_self = data.lodge_guest_bathrooms_10_1_self_self;</v>
      </c>
      <c r="N407" t="str">
        <f t="shared" si="93"/>
        <v>$scope.lodge_guest_bathrooms_10_2_average = ((data.lodge_guest_bathrooms_10_2_self_assessor_1 + data.lodge_guest_bathrooms_10_2_self_assessor_2 + data.lodge_guest_bathrooms_10_2_self_assessor_3)/3);</v>
      </c>
      <c r="O407" t="str">
        <f t="shared" si="102"/>
        <v/>
      </c>
      <c r="P407" t="str">
        <f t="shared" si="103"/>
        <v>$scope.lodge_guest_bathrooms_10_2_average = ((data.lodge_guest_bathrooms_10_2_self_assessor_1 + data.lodge_guest_bathrooms_10_2_self_assessor_2 + data.lodge_guest_bathrooms_10_2_self_assessor_3)/3);</v>
      </c>
      <c r="Q407" t="str">
        <f t="shared" si="104"/>
        <v>$scope.lodge_guest_bathrooms_10_2_self_assessor_1_not_reconciled = false;NNN$scope.lodge_guest_bathrooms_10_2_self_assessor_2_not_reconciled = false;NNN$scope.lodge_guest_bathrooms_10_2_self_assessor_3_not_reconciled = false;NNNif (Math.abs($scope.lodge_guest_bathrooms_10_2_self_assessor_1 - $scope.lodge_guest_bathrooms_10_2_self_assessor_2) &gt; reconciliation_line){ $scope.lodge_guest_bathrooms_10_2_self_assessor_1_not_reconciled = true; $scope.lodge_guest_bathrooms_10_2_self_assessor_2_not_reconciled = true; $scope.location_not_reconciled = true; }NNNif (Math.abs($scope.lodge_guest_bathrooms_10_2_self_assessor_1 - $scope.lodge_guest_bathrooms_10_2_self_assessor_3) &gt; reconciliation_line){ $scope.lodge_guest_bathrooms_10_2_self_assessor_1_not_reconciled = true; $scope.lodge_guest_bathrooms_10_2_self_assessor_3_not_reconciled = true; $scope.location_not_reconciled = true; }NNNif (Math.abs($scope.lodge_guest_bathrooms_10_2_self_assessor_2 - $scope.lodge_guest_bathrooms_10_2_self_assessor_3) &gt; reconciliation_line){ $scope.lodge_guest_bathrooms_10_2_self_assessor_2_not_reconciled = true; $scope.lodge_guest_bathrooms_10_2_self_assessor_3_not_reconciled = true; $scope.location_not_reconciled = true; }NNN</v>
      </c>
    </row>
    <row r="408" spans="1:17" x14ac:dyDescent="0.25">
      <c r="A408" t="s">
        <v>907</v>
      </c>
      <c r="B408" t="s">
        <v>406</v>
      </c>
      <c r="C408" s="3" t="str">
        <f t="shared" si="90"/>
        <v>lodge_guest_bathrooms_10</v>
      </c>
      <c r="D408" s="4" t="str">
        <f t="shared" si="94"/>
        <v/>
      </c>
      <c r="E408" s="4" t="str">
        <f t="shared" si="95"/>
        <v>lodge_guest_bathrooms_10_2</v>
      </c>
      <c r="F408" s="4" t="str">
        <f t="shared" si="91"/>
        <v>$lodge_guest_bathrooms_10_2_self_self</v>
      </c>
      <c r="G408" s="4" t="str">
        <f t="shared" si="96"/>
        <v>$output['lodge_guest_bathrooms_10_2_self_self'] = $lodge_guest_bathrooms_10_2_self_self;</v>
      </c>
      <c r="H40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08" s="4" t="str">
        <f t="shared" si="98"/>
        <v/>
      </c>
      <c r="J408" s="4" t="str">
        <f t="shared" si="99"/>
        <v/>
      </c>
      <c r="K408" t="str">
        <f t="shared" si="100"/>
        <v>$scope.lodge_guest_bathrooms_10_2_self_self = data.lodge_guest_bathrooms_10_2_self_self;</v>
      </c>
      <c r="L408" t="str">
        <f t="shared" si="92"/>
        <v/>
      </c>
      <c r="M408" t="str">
        <f t="shared" si="101"/>
        <v/>
      </c>
      <c r="N408" t="str">
        <f t="shared" si="93"/>
        <v/>
      </c>
      <c r="O408" t="str">
        <f t="shared" si="102"/>
        <v/>
      </c>
      <c r="P408" t="str">
        <f t="shared" si="103"/>
        <v/>
      </c>
      <c r="Q408" t="str">
        <f t="shared" si="104"/>
        <v/>
      </c>
    </row>
    <row r="409" spans="1:17" x14ac:dyDescent="0.25">
      <c r="A409" t="s">
        <v>908</v>
      </c>
      <c r="B409" t="s">
        <v>407</v>
      </c>
      <c r="C409" s="3" t="str">
        <f t="shared" si="90"/>
        <v>lodge_guest_bathrooms_10</v>
      </c>
      <c r="D409" s="4" t="str">
        <f t="shared" si="94"/>
        <v/>
      </c>
      <c r="E409" s="4" t="str">
        <f t="shared" si="95"/>
        <v/>
      </c>
      <c r="F409" s="4" t="str">
        <f t="shared" si="91"/>
        <v/>
      </c>
      <c r="G409" s="4" t="str">
        <f t="shared" si="96"/>
        <v/>
      </c>
      <c r="H40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09" s="4" t="str">
        <f t="shared" si="98"/>
        <v/>
      </c>
      <c r="J409" s="4" t="str">
        <f t="shared" si="99"/>
        <v/>
      </c>
      <c r="K409" t="str">
        <f t="shared" si="100"/>
        <v/>
      </c>
      <c r="L409" t="str">
        <f t="shared" si="92"/>
        <v/>
      </c>
      <c r="M409" t="str">
        <f t="shared" si="101"/>
        <v/>
      </c>
      <c r="N409" t="str">
        <f t="shared" si="93"/>
        <v/>
      </c>
      <c r="O409" t="str">
        <f t="shared" si="102"/>
        <v/>
      </c>
      <c r="P409" t="str">
        <f t="shared" si="103"/>
        <v/>
      </c>
      <c r="Q409" t="str">
        <f t="shared" si="104"/>
        <v/>
      </c>
    </row>
    <row r="410" spans="1:17" x14ac:dyDescent="0.25">
      <c r="A410" t="s">
        <v>908</v>
      </c>
      <c r="B410" t="s">
        <v>408</v>
      </c>
      <c r="C410" s="3" t="str">
        <f t="shared" si="90"/>
        <v>lodge_guest_bathrooms_10</v>
      </c>
      <c r="D410" s="4" t="str">
        <f t="shared" si="94"/>
        <v/>
      </c>
      <c r="E410" s="4" t="str">
        <f t="shared" si="95"/>
        <v/>
      </c>
      <c r="F410" s="4" t="str">
        <f t="shared" si="91"/>
        <v/>
      </c>
      <c r="G410" s="4" t="str">
        <f t="shared" si="96"/>
        <v/>
      </c>
      <c r="H41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0" s="4" t="str">
        <f t="shared" si="98"/>
        <v/>
      </c>
      <c r="J410" s="4" t="str">
        <f t="shared" si="99"/>
        <v/>
      </c>
      <c r="K410" t="str">
        <f t="shared" si="100"/>
        <v/>
      </c>
      <c r="L410" t="str">
        <f t="shared" si="92"/>
        <v/>
      </c>
      <c r="M410" t="str">
        <f t="shared" si="101"/>
        <v/>
      </c>
      <c r="N410" t="str">
        <f t="shared" si="93"/>
        <v/>
      </c>
      <c r="O410" t="str">
        <f t="shared" si="102"/>
        <v/>
      </c>
      <c r="P410" t="str">
        <f t="shared" si="103"/>
        <v/>
      </c>
      <c r="Q410" t="str">
        <f t="shared" si="104"/>
        <v/>
      </c>
    </row>
    <row r="411" spans="1:17" x14ac:dyDescent="0.25">
      <c r="A411" t="s">
        <v>908</v>
      </c>
      <c r="B411" t="s">
        <v>409</v>
      </c>
      <c r="C411" s="3" t="str">
        <f t="shared" si="90"/>
        <v>lodge_guest_bathrooms_10</v>
      </c>
      <c r="D411" s="4" t="str">
        <f t="shared" si="94"/>
        <v/>
      </c>
      <c r="E411" s="4" t="str">
        <f t="shared" si="95"/>
        <v/>
      </c>
      <c r="F411" s="4" t="str">
        <f t="shared" si="91"/>
        <v/>
      </c>
      <c r="G411" s="4" t="str">
        <f t="shared" si="96"/>
        <v/>
      </c>
      <c r="H411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1" s="4" t="str">
        <f t="shared" si="98"/>
        <v/>
      </c>
      <c r="J411" s="4" t="str">
        <f t="shared" si="99"/>
        <v/>
      </c>
      <c r="K411" t="str">
        <f t="shared" si="100"/>
        <v/>
      </c>
      <c r="L411" t="str">
        <f t="shared" si="92"/>
        <v/>
      </c>
      <c r="M411" t="str">
        <f t="shared" si="101"/>
        <v/>
      </c>
      <c r="N411" t="str">
        <f t="shared" si="93"/>
        <v/>
      </c>
      <c r="O411" t="str">
        <f t="shared" si="102"/>
        <v/>
      </c>
      <c r="P411" t="str">
        <f t="shared" si="103"/>
        <v/>
      </c>
      <c r="Q411" t="str">
        <f t="shared" si="104"/>
        <v/>
      </c>
    </row>
    <row r="412" spans="1:17" x14ac:dyDescent="0.25">
      <c r="A412" t="s">
        <v>908</v>
      </c>
      <c r="B412" t="s">
        <v>410</v>
      </c>
      <c r="C412" s="3" t="str">
        <f t="shared" si="90"/>
        <v>lodge_guest_bathrooms_10</v>
      </c>
      <c r="D412" s="4" t="str">
        <f t="shared" si="94"/>
        <v/>
      </c>
      <c r="E412" s="4" t="str">
        <f t="shared" si="95"/>
        <v/>
      </c>
      <c r="F412" s="4" t="str">
        <f t="shared" si="91"/>
        <v/>
      </c>
      <c r="G412" s="4" t="str">
        <f t="shared" si="96"/>
        <v/>
      </c>
      <c r="H412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2" s="4" t="str">
        <f t="shared" si="98"/>
        <v/>
      </c>
      <c r="J412" s="4" t="str">
        <f t="shared" si="99"/>
        <v/>
      </c>
      <c r="K412" t="str">
        <f t="shared" si="100"/>
        <v/>
      </c>
      <c r="L412" t="str">
        <f t="shared" si="92"/>
        <v/>
      </c>
      <c r="M412" t="str">
        <f t="shared" si="101"/>
        <v/>
      </c>
      <c r="N412" t="str">
        <f t="shared" si="93"/>
        <v/>
      </c>
      <c r="O412" t="str">
        <f t="shared" si="102"/>
        <v/>
      </c>
      <c r="P412" t="str">
        <f t="shared" si="103"/>
        <v/>
      </c>
      <c r="Q412" t="str">
        <f t="shared" si="104"/>
        <v/>
      </c>
    </row>
    <row r="413" spans="1:17" x14ac:dyDescent="0.25">
      <c r="A413" t="s">
        <v>908</v>
      </c>
      <c r="B413" t="s">
        <v>411</v>
      </c>
      <c r="C413" s="3" t="str">
        <f t="shared" si="90"/>
        <v>lodge_guest_bathrooms_10</v>
      </c>
      <c r="D413" s="4" t="str">
        <f t="shared" si="94"/>
        <v/>
      </c>
      <c r="E413" s="4" t="str">
        <f t="shared" si="95"/>
        <v/>
      </c>
      <c r="F413" s="4" t="str">
        <f t="shared" si="91"/>
        <v/>
      </c>
      <c r="G413" s="4" t="str">
        <f t="shared" si="96"/>
        <v/>
      </c>
      <c r="H413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3" s="4" t="str">
        <f t="shared" si="98"/>
        <v/>
      </c>
      <c r="J413" s="4" t="str">
        <f t="shared" si="99"/>
        <v/>
      </c>
      <c r="K413" t="str">
        <f t="shared" si="100"/>
        <v/>
      </c>
      <c r="L413" t="str">
        <f t="shared" si="92"/>
        <v/>
      </c>
      <c r="M413" t="str">
        <f t="shared" si="101"/>
        <v/>
      </c>
      <c r="N413" t="str">
        <f t="shared" si="93"/>
        <v/>
      </c>
      <c r="O413" t="str">
        <f t="shared" si="102"/>
        <v/>
      </c>
      <c r="P413" t="str">
        <f t="shared" si="103"/>
        <v/>
      </c>
      <c r="Q413" t="str">
        <f t="shared" si="104"/>
        <v/>
      </c>
    </row>
    <row r="414" spans="1:17" x14ac:dyDescent="0.25">
      <c r="A414" t="s">
        <v>908</v>
      </c>
      <c r="B414" t="s">
        <v>412</v>
      </c>
      <c r="C414" s="3" t="str">
        <f t="shared" si="90"/>
        <v>lodge_guest_bathrooms_10</v>
      </c>
      <c r="D414" s="4" t="str">
        <f t="shared" si="94"/>
        <v/>
      </c>
      <c r="E414" s="4" t="str">
        <f t="shared" si="95"/>
        <v/>
      </c>
      <c r="F414" s="4" t="str">
        <f t="shared" si="91"/>
        <v/>
      </c>
      <c r="G414" s="4" t="str">
        <f t="shared" si="96"/>
        <v/>
      </c>
      <c r="H414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4" s="4" t="str">
        <f t="shared" si="98"/>
        <v/>
      </c>
      <c r="J414" s="4" t="str">
        <f t="shared" si="99"/>
        <v/>
      </c>
      <c r="K414" t="str">
        <f t="shared" si="100"/>
        <v/>
      </c>
      <c r="L414" t="str">
        <f t="shared" si="92"/>
        <v/>
      </c>
      <c r="M414" t="str">
        <f t="shared" si="101"/>
        <v/>
      </c>
      <c r="N414" t="str">
        <f t="shared" si="93"/>
        <v/>
      </c>
      <c r="O414" t="str">
        <f t="shared" si="102"/>
        <v/>
      </c>
      <c r="P414" t="str">
        <f t="shared" si="103"/>
        <v/>
      </c>
      <c r="Q414" t="str">
        <f t="shared" si="104"/>
        <v/>
      </c>
    </row>
    <row r="415" spans="1:17" x14ac:dyDescent="0.25">
      <c r="A415" t="s">
        <v>908</v>
      </c>
      <c r="B415" t="s">
        <v>413</v>
      </c>
      <c r="C415" s="3" t="str">
        <f t="shared" si="90"/>
        <v>lodge_guest_bathrooms_10</v>
      </c>
      <c r="D415" s="4" t="str">
        <f t="shared" si="94"/>
        <v/>
      </c>
      <c r="E415" s="4" t="str">
        <f t="shared" si="95"/>
        <v/>
      </c>
      <c r="F415" s="4" t="str">
        <f t="shared" si="91"/>
        <v/>
      </c>
      <c r="G415" s="4" t="str">
        <f t="shared" si="96"/>
        <v/>
      </c>
      <c r="H415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5" s="4" t="str">
        <f t="shared" si="98"/>
        <v/>
      </c>
      <c r="J415" s="4" t="str">
        <f t="shared" si="99"/>
        <v/>
      </c>
      <c r="K415" t="str">
        <f t="shared" si="100"/>
        <v/>
      </c>
      <c r="L415" t="str">
        <f t="shared" si="92"/>
        <v/>
      </c>
      <c r="M415" t="str">
        <f t="shared" si="101"/>
        <v/>
      </c>
      <c r="N415" t="str">
        <f t="shared" si="93"/>
        <v/>
      </c>
      <c r="O415" t="str">
        <f t="shared" si="102"/>
        <v/>
      </c>
      <c r="P415" t="str">
        <f t="shared" si="103"/>
        <v/>
      </c>
      <c r="Q415" t="str">
        <f t="shared" si="104"/>
        <v/>
      </c>
    </row>
    <row r="416" spans="1:17" x14ac:dyDescent="0.25">
      <c r="A416" t="s">
        <v>908</v>
      </c>
      <c r="B416" t="s">
        <v>414</v>
      </c>
      <c r="C416" s="3" t="str">
        <f t="shared" si="90"/>
        <v>lodge_guest_bathrooms_10</v>
      </c>
      <c r="D416" s="4" t="str">
        <f t="shared" si="94"/>
        <v/>
      </c>
      <c r="E416" s="4" t="str">
        <f t="shared" si="95"/>
        <v/>
      </c>
      <c r="F416" s="4" t="str">
        <f t="shared" si="91"/>
        <v/>
      </c>
      <c r="G416" s="4" t="str">
        <f t="shared" si="96"/>
        <v/>
      </c>
      <c r="H416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6" s="4" t="str">
        <f t="shared" si="98"/>
        <v/>
      </c>
      <c r="J416" s="4" t="str">
        <f t="shared" si="99"/>
        <v/>
      </c>
      <c r="K416" t="str">
        <f t="shared" si="100"/>
        <v/>
      </c>
      <c r="L416" t="str">
        <f t="shared" si="92"/>
        <v/>
      </c>
      <c r="M416" t="str">
        <f t="shared" si="101"/>
        <v/>
      </c>
      <c r="N416" t="str">
        <f t="shared" si="93"/>
        <v/>
      </c>
      <c r="O416" t="str">
        <f t="shared" si="102"/>
        <v/>
      </c>
      <c r="P416" t="str">
        <f t="shared" si="103"/>
        <v/>
      </c>
      <c r="Q416" t="str">
        <f t="shared" si="104"/>
        <v/>
      </c>
    </row>
    <row r="417" spans="1:17" x14ac:dyDescent="0.25">
      <c r="A417" t="s">
        <v>908</v>
      </c>
      <c r="B417" t="s">
        <v>415</v>
      </c>
      <c r="C417" s="3" t="str">
        <f t="shared" si="90"/>
        <v>lodge_guest_bathrooms_10</v>
      </c>
      <c r="D417" s="4" t="str">
        <f t="shared" si="94"/>
        <v/>
      </c>
      <c r="E417" s="4" t="str">
        <f t="shared" si="95"/>
        <v/>
      </c>
      <c r="F417" s="4" t="str">
        <f t="shared" si="91"/>
        <v/>
      </c>
      <c r="G417" s="4" t="str">
        <f t="shared" si="96"/>
        <v/>
      </c>
      <c r="H417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7" s="4" t="str">
        <f t="shared" si="98"/>
        <v/>
      </c>
      <c r="J417" s="4" t="str">
        <f t="shared" si="99"/>
        <v/>
      </c>
      <c r="K417" t="str">
        <f t="shared" si="100"/>
        <v/>
      </c>
      <c r="L417" t="str">
        <f t="shared" si="92"/>
        <v/>
      </c>
      <c r="M417" t="str">
        <f t="shared" si="101"/>
        <v/>
      </c>
      <c r="N417" t="str">
        <f t="shared" si="93"/>
        <v/>
      </c>
      <c r="O417" t="str">
        <f t="shared" si="102"/>
        <v/>
      </c>
      <c r="P417" t="str">
        <f t="shared" si="103"/>
        <v/>
      </c>
      <c r="Q417" t="str">
        <f t="shared" si="104"/>
        <v/>
      </c>
    </row>
    <row r="418" spans="1:17" x14ac:dyDescent="0.25">
      <c r="A418" t="s">
        <v>908</v>
      </c>
      <c r="B418" t="s">
        <v>416</v>
      </c>
      <c r="C418" s="3" t="str">
        <f t="shared" si="90"/>
        <v>lodge_guest_bathrooms_10</v>
      </c>
      <c r="D418" s="4" t="str">
        <f t="shared" si="94"/>
        <v/>
      </c>
      <c r="E418" s="4" t="str">
        <f t="shared" si="95"/>
        <v/>
      </c>
      <c r="F418" s="4" t="str">
        <f t="shared" si="91"/>
        <v/>
      </c>
      <c r="G418" s="4" t="str">
        <f t="shared" si="96"/>
        <v/>
      </c>
      <c r="H41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8" s="4" t="str">
        <f t="shared" si="98"/>
        <v/>
      </c>
      <c r="J418" s="4" t="str">
        <f t="shared" si="99"/>
        <v/>
      </c>
      <c r="K418" t="str">
        <f t="shared" si="100"/>
        <v/>
      </c>
      <c r="L418" t="str">
        <f t="shared" si="92"/>
        <v/>
      </c>
      <c r="M418" t="str">
        <f t="shared" si="101"/>
        <v/>
      </c>
      <c r="N418" t="str">
        <f t="shared" si="93"/>
        <v/>
      </c>
      <c r="O418" t="str">
        <f t="shared" si="102"/>
        <v/>
      </c>
      <c r="P418" t="str">
        <f t="shared" si="103"/>
        <v/>
      </c>
      <c r="Q418" t="str">
        <f t="shared" si="104"/>
        <v/>
      </c>
    </row>
    <row r="419" spans="1:17" x14ac:dyDescent="0.25">
      <c r="A419" t="s">
        <v>908</v>
      </c>
      <c r="B419" t="s">
        <v>417</v>
      </c>
      <c r="C419" s="3" t="str">
        <f t="shared" si="90"/>
        <v>lodge_guest_bathrooms_10</v>
      </c>
      <c r="D419" s="4" t="str">
        <f t="shared" si="94"/>
        <v/>
      </c>
      <c r="E419" s="4" t="str">
        <f t="shared" si="95"/>
        <v/>
      </c>
      <c r="F419" s="4" t="str">
        <f t="shared" si="91"/>
        <v/>
      </c>
      <c r="G419" s="4" t="str">
        <f t="shared" si="96"/>
        <v/>
      </c>
      <c r="H41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19" s="4" t="str">
        <f t="shared" si="98"/>
        <v/>
      </c>
      <c r="J419" s="4" t="str">
        <f t="shared" si="99"/>
        <v/>
      </c>
      <c r="K419" t="str">
        <f t="shared" si="100"/>
        <v/>
      </c>
      <c r="L419" t="str">
        <f t="shared" si="92"/>
        <v/>
      </c>
      <c r="M419" t="str">
        <f t="shared" si="101"/>
        <v/>
      </c>
      <c r="N419" t="str">
        <f t="shared" si="93"/>
        <v/>
      </c>
      <c r="O419" t="str">
        <f t="shared" si="102"/>
        <v/>
      </c>
      <c r="P419" t="str">
        <f t="shared" si="103"/>
        <v/>
      </c>
      <c r="Q419" t="str">
        <f t="shared" si="104"/>
        <v/>
      </c>
    </row>
    <row r="420" spans="1:17" x14ac:dyDescent="0.25">
      <c r="A420" t="s">
        <v>908</v>
      </c>
      <c r="B420" t="s">
        <v>418</v>
      </c>
      <c r="C420" s="3" t="str">
        <f t="shared" si="90"/>
        <v>lodge_guest_bathrooms_10</v>
      </c>
      <c r="D420" s="4" t="str">
        <f t="shared" si="94"/>
        <v/>
      </c>
      <c r="E420" s="4" t="str">
        <f t="shared" si="95"/>
        <v/>
      </c>
      <c r="F420" s="4" t="str">
        <f t="shared" si="91"/>
        <v/>
      </c>
      <c r="G420" s="4" t="str">
        <f t="shared" si="96"/>
        <v/>
      </c>
      <c r="H42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0" s="4" t="str">
        <f t="shared" si="98"/>
        <v/>
      </c>
      <c r="J420" s="4" t="str">
        <f t="shared" si="99"/>
        <v/>
      </c>
      <c r="K420" t="str">
        <f t="shared" si="100"/>
        <v/>
      </c>
      <c r="L420" t="str">
        <f t="shared" si="92"/>
        <v/>
      </c>
      <c r="M420" t="str">
        <f t="shared" si="101"/>
        <v/>
      </c>
      <c r="N420" t="str">
        <f t="shared" si="93"/>
        <v/>
      </c>
      <c r="O420" t="str">
        <f t="shared" si="102"/>
        <v/>
      </c>
      <c r="P420" t="str">
        <f t="shared" si="103"/>
        <v/>
      </c>
      <c r="Q420" t="str">
        <f t="shared" si="104"/>
        <v/>
      </c>
    </row>
    <row r="421" spans="1:17" x14ac:dyDescent="0.25">
      <c r="A421" t="s">
        <v>908</v>
      </c>
      <c r="B421" t="s">
        <v>419</v>
      </c>
      <c r="C421" s="3" t="str">
        <f t="shared" si="90"/>
        <v>lodge_guest_bathrooms_10</v>
      </c>
      <c r="D421" s="4" t="str">
        <f t="shared" si="94"/>
        <v/>
      </c>
      <c r="E421" s="4" t="str">
        <f t="shared" si="95"/>
        <v/>
      </c>
      <c r="F421" s="4" t="str">
        <f t="shared" si="91"/>
        <v/>
      </c>
      <c r="G421" s="4" t="str">
        <f t="shared" si="96"/>
        <v/>
      </c>
      <c r="H421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1" s="4" t="str">
        <f t="shared" si="98"/>
        <v/>
      </c>
      <c r="J421" s="4" t="str">
        <f t="shared" si="99"/>
        <v/>
      </c>
      <c r="K421" t="str">
        <f t="shared" si="100"/>
        <v/>
      </c>
      <c r="L421" t="str">
        <f t="shared" si="92"/>
        <v/>
      </c>
      <c r="M421" t="str">
        <f t="shared" si="101"/>
        <v/>
      </c>
      <c r="N421" t="str">
        <f t="shared" si="93"/>
        <v/>
      </c>
      <c r="O421" t="str">
        <f t="shared" si="102"/>
        <v/>
      </c>
      <c r="P421" t="str">
        <f t="shared" si="103"/>
        <v/>
      </c>
      <c r="Q421" t="str">
        <f t="shared" si="104"/>
        <v/>
      </c>
    </row>
    <row r="422" spans="1:17" x14ac:dyDescent="0.25">
      <c r="A422" t="s">
        <v>908</v>
      </c>
      <c r="B422" t="s">
        <v>420</v>
      </c>
      <c r="C422" s="3" t="str">
        <f t="shared" si="90"/>
        <v>lodge_guest_bathrooms_10</v>
      </c>
      <c r="D422" s="4" t="str">
        <f t="shared" si="94"/>
        <v/>
      </c>
      <c r="E422" s="4" t="str">
        <f t="shared" si="95"/>
        <v/>
      </c>
      <c r="F422" s="4" t="str">
        <f t="shared" si="91"/>
        <v/>
      </c>
      <c r="G422" s="4" t="str">
        <f t="shared" si="96"/>
        <v/>
      </c>
      <c r="H422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2" s="4" t="str">
        <f t="shared" si="98"/>
        <v/>
      </c>
      <c r="J422" s="4" t="str">
        <f t="shared" si="99"/>
        <v/>
      </c>
      <c r="K422" t="str">
        <f t="shared" si="100"/>
        <v/>
      </c>
      <c r="L422" t="str">
        <f t="shared" si="92"/>
        <v/>
      </c>
      <c r="M422" t="str">
        <f t="shared" si="101"/>
        <v/>
      </c>
      <c r="N422" t="str">
        <f t="shared" si="93"/>
        <v/>
      </c>
      <c r="O422" t="str">
        <f t="shared" si="102"/>
        <v/>
      </c>
      <c r="P422" t="str">
        <f t="shared" si="103"/>
        <v/>
      </c>
      <c r="Q422" t="str">
        <f t="shared" si="104"/>
        <v/>
      </c>
    </row>
    <row r="423" spans="1:17" x14ac:dyDescent="0.25">
      <c r="A423" t="s">
        <v>908</v>
      </c>
      <c r="B423" t="s">
        <v>421</v>
      </c>
      <c r="C423" s="3" t="str">
        <f t="shared" si="90"/>
        <v>lodge_guest_bathrooms_10</v>
      </c>
      <c r="D423" s="4" t="str">
        <f t="shared" si="94"/>
        <v/>
      </c>
      <c r="E423" s="4" t="str">
        <f t="shared" si="95"/>
        <v/>
      </c>
      <c r="F423" s="4" t="str">
        <f t="shared" si="91"/>
        <v/>
      </c>
      <c r="G423" s="4" t="str">
        <f t="shared" si="96"/>
        <v/>
      </c>
      <c r="H423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3" s="4" t="str">
        <f t="shared" si="98"/>
        <v/>
      </c>
      <c r="J423" s="4" t="str">
        <f t="shared" si="99"/>
        <v/>
      </c>
      <c r="K423" t="str">
        <f t="shared" si="100"/>
        <v/>
      </c>
      <c r="L423" t="str">
        <f t="shared" si="92"/>
        <v/>
      </c>
      <c r="M423" t="str">
        <f t="shared" si="101"/>
        <v/>
      </c>
      <c r="N423" t="str">
        <f t="shared" si="93"/>
        <v/>
      </c>
      <c r="O423" t="str">
        <f t="shared" si="102"/>
        <v/>
      </c>
      <c r="P423" t="str">
        <f t="shared" si="103"/>
        <v/>
      </c>
      <c r="Q423" t="str">
        <f t="shared" si="104"/>
        <v/>
      </c>
    </row>
    <row r="424" spans="1:17" x14ac:dyDescent="0.25">
      <c r="A424" t="s">
        <v>908</v>
      </c>
      <c r="B424" t="s">
        <v>422</v>
      </c>
      <c r="C424" s="3" t="str">
        <f t="shared" si="90"/>
        <v>lodge_guest_bathrooms_10</v>
      </c>
      <c r="D424" s="4" t="str">
        <f t="shared" si="94"/>
        <v/>
      </c>
      <c r="E424" s="4" t="str">
        <f t="shared" si="95"/>
        <v/>
      </c>
      <c r="F424" s="4" t="str">
        <f t="shared" si="91"/>
        <v/>
      </c>
      <c r="G424" s="4" t="str">
        <f t="shared" si="96"/>
        <v/>
      </c>
      <c r="H424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4" s="4" t="str">
        <f t="shared" si="98"/>
        <v/>
      </c>
      <c r="J424" s="4" t="str">
        <f t="shared" si="99"/>
        <v/>
      </c>
      <c r="K424" t="str">
        <f t="shared" si="100"/>
        <v/>
      </c>
      <c r="L424" t="str">
        <f t="shared" si="92"/>
        <v/>
      </c>
      <c r="M424" t="str">
        <f t="shared" si="101"/>
        <v/>
      </c>
      <c r="N424" t="str">
        <f t="shared" si="93"/>
        <v/>
      </c>
      <c r="O424" t="str">
        <f t="shared" si="102"/>
        <v/>
      </c>
      <c r="P424" t="str">
        <f t="shared" si="103"/>
        <v/>
      </c>
      <c r="Q424" t="str">
        <f t="shared" si="104"/>
        <v/>
      </c>
    </row>
    <row r="425" spans="1:17" x14ac:dyDescent="0.25">
      <c r="A425" t="s">
        <v>908</v>
      </c>
      <c r="B425" t="s">
        <v>423</v>
      </c>
      <c r="C425" s="3" t="str">
        <f t="shared" si="90"/>
        <v>lodge_guest_bathrooms_10</v>
      </c>
      <c r="D425" s="4" t="str">
        <f t="shared" si="94"/>
        <v/>
      </c>
      <c r="E425" s="4" t="str">
        <f t="shared" si="95"/>
        <v/>
      </c>
      <c r="F425" s="4" t="str">
        <f t="shared" si="91"/>
        <v/>
      </c>
      <c r="G425" s="4" t="str">
        <f t="shared" si="96"/>
        <v/>
      </c>
      <c r="H425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5" s="4" t="str">
        <f t="shared" si="98"/>
        <v/>
      </c>
      <c r="J425" s="4" t="str">
        <f t="shared" si="99"/>
        <v/>
      </c>
      <c r="K425" t="str">
        <f t="shared" si="100"/>
        <v/>
      </c>
      <c r="L425" t="str">
        <f t="shared" si="92"/>
        <v/>
      </c>
      <c r="M425" t="str">
        <f t="shared" si="101"/>
        <v/>
      </c>
      <c r="N425" t="str">
        <f t="shared" si="93"/>
        <v/>
      </c>
      <c r="O425" t="str">
        <f t="shared" si="102"/>
        <v/>
      </c>
      <c r="P425" t="str">
        <f t="shared" si="103"/>
        <v/>
      </c>
      <c r="Q425" t="str">
        <f t="shared" si="104"/>
        <v/>
      </c>
    </row>
    <row r="426" spans="1:17" x14ac:dyDescent="0.25">
      <c r="A426" t="s">
        <v>908</v>
      </c>
      <c r="B426" t="s">
        <v>424</v>
      </c>
      <c r="C426" s="3" t="str">
        <f t="shared" si="90"/>
        <v>lodge_guest_bathrooms_10</v>
      </c>
      <c r="D426" s="4" t="str">
        <f t="shared" si="94"/>
        <v/>
      </c>
      <c r="E426" s="4" t="str">
        <f t="shared" si="95"/>
        <v/>
      </c>
      <c r="F426" s="4" t="str">
        <f t="shared" si="91"/>
        <v/>
      </c>
      <c r="G426" s="4" t="str">
        <f t="shared" si="96"/>
        <v/>
      </c>
      <c r="H426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6" s="4" t="str">
        <f t="shared" si="98"/>
        <v/>
      </c>
      <c r="J426" s="4" t="str">
        <f t="shared" si="99"/>
        <v/>
      </c>
      <c r="K426" t="str">
        <f t="shared" si="100"/>
        <v/>
      </c>
      <c r="L426" t="str">
        <f t="shared" si="92"/>
        <v/>
      </c>
      <c r="M426" t="str">
        <f t="shared" si="101"/>
        <v/>
      </c>
      <c r="N426" t="str">
        <f t="shared" si="93"/>
        <v/>
      </c>
      <c r="O426" t="str">
        <f t="shared" si="102"/>
        <v/>
      </c>
      <c r="P426" t="str">
        <f t="shared" si="103"/>
        <v/>
      </c>
      <c r="Q426" t="str">
        <f t="shared" si="104"/>
        <v/>
      </c>
    </row>
    <row r="427" spans="1:17" x14ac:dyDescent="0.25">
      <c r="A427" t="s">
        <v>908</v>
      </c>
      <c r="B427" t="s">
        <v>425</v>
      </c>
      <c r="C427" s="3" t="str">
        <f t="shared" si="90"/>
        <v>lodge_guest_bathrooms_10</v>
      </c>
      <c r="D427" s="4" t="str">
        <f t="shared" si="94"/>
        <v/>
      </c>
      <c r="E427" s="4" t="str">
        <f t="shared" si="95"/>
        <v/>
      </c>
      <c r="F427" s="4" t="str">
        <f t="shared" si="91"/>
        <v/>
      </c>
      <c r="G427" s="4" t="str">
        <f t="shared" si="96"/>
        <v/>
      </c>
      <c r="H427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7" s="4" t="str">
        <f t="shared" si="98"/>
        <v/>
      </c>
      <c r="J427" s="4" t="str">
        <f t="shared" si="99"/>
        <v/>
      </c>
      <c r="K427" t="str">
        <f t="shared" si="100"/>
        <v/>
      </c>
      <c r="L427" t="str">
        <f t="shared" si="92"/>
        <v/>
      </c>
      <c r="M427" t="str">
        <f t="shared" si="101"/>
        <v/>
      </c>
      <c r="N427" t="str">
        <f t="shared" si="93"/>
        <v/>
      </c>
      <c r="O427" t="str">
        <f t="shared" si="102"/>
        <v/>
      </c>
      <c r="P427" t="str">
        <f t="shared" si="103"/>
        <v/>
      </c>
      <c r="Q427" t="str">
        <f t="shared" si="104"/>
        <v/>
      </c>
    </row>
    <row r="428" spans="1:17" x14ac:dyDescent="0.25">
      <c r="A428" t="s">
        <v>908</v>
      </c>
      <c r="B428" t="s">
        <v>426</v>
      </c>
      <c r="C428" s="3" t="str">
        <f t="shared" si="90"/>
        <v>lodge_guest_bathrooms_10</v>
      </c>
      <c r="D428" s="4" t="str">
        <f t="shared" si="94"/>
        <v/>
      </c>
      <c r="E428" s="4" t="str">
        <f t="shared" si="95"/>
        <v/>
      </c>
      <c r="F428" s="4" t="str">
        <f t="shared" si="91"/>
        <v/>
      </c>
      <c r="G428" s="4" t="str">
        <f t="shared" si="96"/>
        <v/>
      </c>
      <c r="H42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8" s="4" t="str">
        <f t="shared" si="98"/>
        <v/>
      </c>
      <c r="J428" s="4" t="str">
        <f t="shared" si="99"/>
        <v/>
      </c>
      <c r="K428" t="str">
        <f t="shared" si="100"/>
        <v/>
      </c>
      <c r="L428" t="str">
        <f t="shared" si="92"/>
        <v/>
      </c>
      <c r="M428" t="str">
        <f t="shared" si="101"/>
        <v/>
      </c>
      <c r="N428" t="str">
        <f t="shared" si="93"/>
        <v/>
      </c>
      <c r="O428" t="str">
        <f t="shared" si="102"/>
        <v/>
      </c>
      <c r="P428" t="str">
        <f t="shared" si="103"/>
        <v/>
      </c>
      <c r="Q428" t="str">
        <f t="shared" si="104"/>
        <v/>
      </c>
    </row>
    <row r="429" spans="1:17" x14ac:dyDescent="0.25">
      <c r="A429" t="s">
        <v>908</v>
      </c>
      <c r="B429" t="s">
        <v>427</v>
      </c>
      <c r="C429" s="3" t="str">
        <f t="shared" si="90"/>
        <v>lodge_guest_bathrooms_10</v>
      </c>
      <c r="D429" s="4" t="str">
        <f t="shared" si="94"/>
        <v/>
      </c>
      <c r="E429" s="4" t="str">
        <f t="shared" si="95"/>
        <v/>
      </c>
      <c r="F429" s="4" t="str">
        <f t="shared" si="91"/>
        <v/>
      </c>
      <c r="G429" s="4" t="str">
        <f t="shared" si="96"/>
        <v/>
      </c>
      <c r="H42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29" s="4" t="str">
        <f t="shared" si="98"/>
        <v/>
      </c>
      <c r="J429" s="4" t="str">
        <f t="shared" si="99"/>
        <v/>
      </c>
      <c r="K429" t="str">
        <f t="shared" si="100"/>
        <v/>
      </c>
      <c r="L429" t="str">
        <f t="shared" si="92"/>
        <v/>
      </c>
      <c r="M429" t="str">
        <f t="shared" si="101"/>
        <v/>
      </c>
      <c r="N429" t="str">
        <f t="shared" si="93"/>
        <v/>
      </c>
      <c r="O429" t="str">
        <f t="shared" si="102"/>
        <v/>
      </c>
      <c r="P429" t="str">
        <f t="shared" si="103"/>
        <v/>
      </c>
      <c r="Q429" t="str">
        <f t="shared" si="104"/>
        <v/>
      </c>
    </row>
    <row r="430" spans="1:17" x14ac:dyDescent="0.25">
      <c r="A430" t="s">
        <v>908</v>
      </c>
      <c r="B430" t="s">
        <v>428</v>
      </c>
      <c r="C430" s="3" t="str">
        <f t="shared" si="90"/>
        <v>lodge_guest_bathrooms_10</v>
      </c>
      <c r="D430" s="4" t="str">
        <f t="shared" si="94"/>
        <v/>
      </c>
      <c r="E430" s="4" t="str">
        <f t="shared" si="95"/>
        <v/>
      </c>
      <c r="F430" s="4" t="str">
        <f t="shared" si="91"/>
        <v/>
      </c>
      <c r="G430" s="4" t="str">
        <f t="shared" si="96"/>
        <v/>
      </c>
      <c r="H43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30" s="4" t="str">
        <f t="shared" si="98"/>
        <v/>
      </c>
      <c r="J430" s="4" t="str">
        <f t="shared" si="99"/>
        <v/>
      </c>
      <c r="K430" t="str">
        <f t="shared" si="100"/>
        <v/>
      </c>
      <c r="L430" t="str">
        <f t="shared" si="92"/>
        <v/>
      </c>
      <c r="M430" t="str">
        <f t="shared" si="101"/>
        <v/>
      </c>
      <c r="N430" t="str">
        <f t="shared" si="93"/>
        <v/>
      </c>
      <c r="O430" t="str">
        <f t="shared" si="102"/>
        <v/>
      </c>
      <c r="P430" t="str">
        <f t="shared" si="103"/>
        <v/>
      </c>
      <c r="Q430" t="str">
        <f t="shared" si="104"/>
        <v/>
      </c>
    </row>
    <row r="431" spans="1:17" x14ac:dyDescent="0.25">
      <c r="A431" t="s">
        <v>908</v>
      </c>
      <c r="B431" t="s">
        <v>429</v>
      </c>
      <c r="C431" s="3" t="str">
        <f t="shared" si="90"/>
        <v>lodge_guest_bathrooms_10</v>
      </c>
      <c r="D431" s="4" t="str">
        <f t="shared" si="94"/>
        <v/>
      </c>
      <c r="E431" s="4" t="str">
        <f t="shared" si="95"/>
        <v/>
      </c>
      <c r="F431" s="4" t="str">
        <f t="shared" si="91"/>
        <v/>
      </c>
      <c r="G431" s="4" t="str">
        <f t="shared" si="96"/>
        <v/>
      </c>
      <c r="H431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31" s="4" t="str">
        <f t="shared" si="98"/>
        <v/>
      </c>
      <c r="J431" s="4" t="str">
        <f t="shared" si="99"/>
        <v/>
      </c>
      <c r="K431" t="str">
        <f t="shared" si="100"/>
        <v/>
      </c>
      <c r="L431" t="str">
        <f t="shared" si="92"/>
        <v/>
      </c>
      <c r="M431" t="str">
        <f t="shared" si="101"/>
        <v/>
      </c>
      <c r="N431" t="str">
        <f t="shared" si="93"/>
        <v/>
      </c>
      <c r="O431" t="str">
        <f t="shared" si="102"/>
        <v/>
      </c>
      <c r="P431" t="str">
        <f t="shared" si="103"/>
        <v/>
      </c>
      <c r="Q431" t="str">
        <f t="shared" si="104"/>
        <v/>
      </c>
    </row>
    <row r="432" spans="1:17" x14ac:dyDescent="0.25">
      <c r="A432" t="s">
        <v>908</v>
      </c>
      <c r="B432" t="s">
        <v>430</v>
      </c>
      <c r="C432" s="3" t="str">
        <f t="shared" si="90"/>
        <v>lodge_guest_bathrooms_10</v>
      </c>
      <c r="D432" s="4" t="str">
        <f t="shared" si="94"/>
        <v/>
      </c>
      <c r="E432" s="4" t="str">
        <f t="shared" si="95"/>
        <v/>
      </c>
      <c r="F432" s="4" t="str">
        <f t="shared" si="91"/>
        <v/>
      </c>
      <c r="G432" s="4" t="str">
        <f t="shared" si="96"/>
        <v/>
      </c>
      <c r="H432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32" s="4" t="str">
        <f t="shared" si="98"/>
        <v/>
      </c>
      <c r="J432" s="4" t="str">
        <f t="shared" si="99"/>
        <v/>
      </c>
      <c r="K432" t="str">
        <f t="shared" si="100"/>
        <v/>
      </c>
      <c r="L432" t="str">
        <f t="shared" si="92"/>
        <v/>
      </c>
      <c r="M432" t="str">
        <f t="shared" si="101"/>
        <v/>
      </c>
      <c r="N432" t="str">
        <f t="shared" si="93"/>
        <v/>
      </c>
      <c r="O432" t="str">
        <f t="shared" si="102"/>
        <v/>
      </c>
      <c r="P432" t="str">
        <f t="shared" si="103"/>
        <v/>
      </c>
      <c r="Q432" t="str">
        <f t="shared" si="104"/>
        <v/>
      </c>
    </row>
    <row r="433" spans="1:17" x14ac:dyDescent="0.25">
      <c r="A433" t="s">
        <v>908</v>
      </c>
      <c r="B433" t="s">
        <v>431</v>
      </c>
      <c r="C433" s="3" t="str">
        <f t="shared" si="90"/>
        <v>lodge_guest_bathrooms_10</v>
      </c>
      <c r="D433" s="4" t="str">
        <f t="shared" si="94"/>
        <v/>
      </c>
      <c r="E433" s="4" t="str">
        <f t="shared" si="95"/>
        <v/>
      </c>
      <c r="F433" s="4" t="str">
        <f t="shared" si="91"/>
        <v/>
      </c>
      <c r="G433" s="4" t="str">
        <f t="shared" si="96"/>
        <v/>
      </c>
      <c r="H433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33" s="4" t="str">
        <f t="shared" si="98"/>
        <v/>
      </c>
      <c r="J433" s="4" t="str">
        <f t="shared" si="99"/>
        <v/>
      </c>
      <c r="K433" t="str">
        <f t="shared" si="100"/>
        <v/>
      </c>
      <c r="L433" t="str">
        <f t="shared" si="92"/>
        <v/>
      </c>
      <c r="M433" t="str">
        <f t="shared" si="101"/>
        <v/>
      </c>
      <c r="N433" t="str">
        <f t="shared" si="93"/>
        <v/>
      </c>
      <c r="O433" t="str">
        <f t="shared" si="102"/>
        <v/>
      </c>
      <c r="P433" t="str">
        <f t="shared" si="103"/>
        <v/>
      </c>
      <c r="Q433" t="str">
        <f t="shared" si="104"/>
        <v/>
      </c>
    </row>
    <row r="434" spans="1:17" x14ac:dyDescent="0.25">
      <c r="A434" t="s">
        <v>908</v>
      </c>
      <c r="B434" t="s">
        <v>432</v>
      </c>
      <c r="C434" s="3" t="str">
        <f t="shared" si="90"/>
        <v>lodge_guest_bathrooms_10</v>
      </c>
      <c r="D434" s="4" t="str">
        <f t="shared" si="94"/>
        <v/>
      </c>
      <c r="E434" s="4" t="str">
        <f t="shared" si="95"/>
        <v/>
      </c>
      <c r="F434" s="4" t="str">
        <f t="shared" si="91"/>
        <v/>
      </c>
      <c r="G434" s="4" t="str">
        <f t="shared" si="96"/>
        <v/>
      </c>
      <c r="H434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34" s="4" t="str">
        <f t="shared" si="98"/>
        <v/>
      </c>
      <c r="J434" s="4" t="str">
        <f t="shared" si="99"/>
        <v/>
      </c>
      <c r="K434" t="str">
        <f t="shared" si="100"/>
        <v/>
      </c>
      <c r="L434" t="str">
        <f t="shared" si="92"/>
        <v/>
      </c>
      <c r="M434" t="str">
        <f t="shared" si="101"/>
        <v/>
      </c>
      <c r="N434" t="str">
        <f t="shared" si="93"/>
        <v/>
      </c>
      <c r="O434" t="str">
        <f t="shared" si="102"/>
        <v/>
      </c>
      <c r="P434" t="str">
        <f t="shared" si="103"/>
        <v>$scope.lodge_guest_bathrooms_10_3_average = ((data.lodge_guest_bathrooms_10_3_self_assessor_1 + data.lodge_guest_bathrooms_10_3_self_assessor_2 + data.lodge_guest_bathrooms_10_3_self_assessor_3)/3);</v>
      </c>
      <c r="Q434" t="str">
        <f t="shared" si="104"/>
        <v/>
      </c>
    </row>
    <row r="435" spans="1:17" x14ac:dyDescent="0.25">
      <c r="A435" t="s">
        <v>908</v>
      </c>
      <c r="B435" t="s">
        <v>433</v>
      </c>
      <c r="C435" s="3" t="str">
        <f t="shared" si="90"/>
        <v>lodge_guest_bathrooms_10</v>
      </c>
      <c r="D435" s="4" t="str">
        <f t="shared" si="94"/>
        <v/>
      </c>
      <c r="E435" s="4" t="str">
        <f t="shared" si="95"/>
        <v/>
      </c>
      <c r="F435" s="4" t="str">
        <f t="shared" si="91"/>
        <v/>
      </c>
      <c r="G435" s="4" t="str">
        <f t="shared" si="96"/>
        <v/>
      </c>
      <c r="H435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</v>
      </c>
      <c r="I435" s="4" t="str">
        <f t="shared" si="98"/>
        <v/>
      </c>
      <c r="J435" s="4" t="str">
        <f t="shared" si="99"/>
        <v>$output['lodge_guest_bathrooms_10_3_self_self'] = $lodge_guest_bathrooms_10_3_self_self;</v>
      </c>
      <c r="K435" t="str">
        <f t="shared" si="100"/>
        <v/>
      </c>
      <c r="L435" t="str">
        <f t="shared" si="92"/>
        <v/>
      </c>
      <c r="M435" t="str">
        <f t="shared" si="101"/>
        <v>$scope.lodge_guest_bathrooms_10_3_self_self = data.lodge_guest_bathrooms_10_3_self_self;</v>
      </c>
      <c r="N435" t="str">
        <f t="shared" si="93"/>
        <v>$scope.lodge_guest_bathrooms_10_3_average = ((data.lodge_guest_bathrooms_10_3_self_assessor_1 + data.lodge_guest_bathrooms_10_3_self_assessor_2 + data.lodge_guest_bathrooms_10_3_self_assessor_3)/3);</v>
      </c>
      <c r="O435" t="str">
        <f t="shared" si="102"/>
        <v/>
      </c>
      <c r="P435" t="str">
        <f t="shared" si="103"/>
        <v/>
      </c>
      <c r="Q435" t="str">
        <f t="shared" si="104"/>
        <v>$scope.lodge_guest_bathrooms_10_3_self_assessor_1_not_reconciled = false;NNN$scope.lodge_guest_bathrooms_10_3_self_assessor_2_not_reconciled = false;NNN$scope.lodge_guest_bathrooms_10_3_self_assessor_3_not_reconciled = false;NNNif (Math.abs($scope.lodge_guest_bathrooms_10_3_self_assessor_1 - $scope.lodge_guest_bathrooms_10_3_self_assessor_2) &gt; reconciliation_line){ $scope.lodge_guest_bathrooms_10_3_self_assessor_1_not_reconciled = true; $scope.lodge_guest_bathrooms_10_3_self_assessor_2_not_reconciled = true; $scope.location_not_reconciled = true; }NNNif (Math.abs($scope.lodge_guest_bathrooms_10_3_self_assessor_1 - $scope.lodge_guest_bathrooms_10_3_self_assessor_3) &gt; reconciliation_line){ $scope.lodge_guest_bathrooms_10_3_self_assessor_1_not_reconciled = true; $scope.lodge_guest_bathrooms_10_3_self_assessor_3_not_reconciled = true; $scope.location_not_reconciled = true; }NNNif (Math.abs($scope.lodge_guest_bathrooms_10_3_self_assessor_2 - $scope.lodge_guest_bathrooms_10_3_self_assessor_3) &gt; reconciliation_line){ $scope.lodge_guest_bathrooms_10_3_self_assessor_2_not_reconciled = true; $scope.lodge_guest_bathrooms_10_3_self_assessor_3_not_reconciled = true; $scope.location_not_reconciled = true; }NNN</v>
      </c>
    </row>
    <row r="436" spans="1:17" x14ac:dyDescent="0.25">
      <c r="A436" t="s">
        <v>908</v>
      </c>
      <c r="B436" t="s">
        <v>434</v>
      </c>
      <c r="C436" s="3" t="str">
        <f t="shared" si="90"/>
        <v>lodge_guest_bathrooms_10</v>
      </c>
      <c r="D436" s="4" t="str">
        <f t="shared" si="94"/>
        <v/>
      </c>
      <c r="E436" s="4" t="str">
        <f t="shared" si="95"/>
        <v>lodge_guest_bathrooms_10_3</v>
      </c>
      <c r="F436" s="4" t="str">
        <f t="shared" si="91"/>
        <v>$lodge_guest_bathrooms_10_3_self_self</v>
      </c>
      <c r="G436" s="4" t="str">
        <f t="shared" si="96"/>
        <v>$output['lodge_guest_bathrooms_10_3_self_self'] = $lodge_guest_bathrooms_10_3_self_self;</v>
      </c>
      <c r="H436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</v>
      </c>
      <c r="I436" s="4" t="str">
        <f t="shared" si="98"/>
        <v/>
      </c>
      <c r="J436" s="4" t="str">
        <f t="shared" si="99"/>
        <v/>
      </c>
      <c r="K436" t="str">
        <f t="shared" si="100"/>
        <v>$scope.lodge_guest_bathrooms_10_3_self_self = data.lodge_guest_bathrooms_10_3_self_self;</v>
      </c>
      <c r="L436" t="str">
        <f t="shared" si="92"/>
        <v/>
      </c>
      <c r="M436" t="str">
        <f t="shared" si="101"/>
        <v/>
      </c>
      <c r="N436" t="str">
        <f t="shared" si="93"/>
        <v/>
      </c>
      <c r="O436" t="str">
        <f t="shared" si="102"/>
        <v/>
      </c>
      <c r="P436" t="str">
        <f t="shared" si="103"/>
        <v/>
      </c>
      <c r="Q436" t="str">
        <f t="shared" si="104"/>
        <v/>
      </c>
    </row>
    <row r="437" spans="1:17" x14ac:dyDescent="0.25">
      <c r="A437" t="s">
        <v>909</v>
      </c>
      <c r="B437" t="s">
        <v>435</v>
      </c>
      <c r="C437" s="3" t="str">
        <f t="shared" si="90"/>
        <v>lodge_guest_bathrooms_10</v>
      </c>
      <c r="D437" s="4" t="str">
        <f t="shared" si="94"/>
        <v/>
      </c>
      <c r="E437" s="4" t="str">
        <f t="shared" si="95"/>
        <v/>
      </c>
      <c r="F437" s="4" t="str">
        <f t="shared" si="91"/>
        <v/>
      </c>
      <c r="G437" s="4" t="str">
        <f t="shared" si="96"/>
        <v/>
      </c>
      <c r="H437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</v>
      </c>
      <c r="I437" s="4" t="str">
        <f t="shared" si="98"/>
        <v/>
      </c>
      <c r="J437" s="4" t="str">
        <f t="shared" si="99"/>
        <v/>
      </c>
      <c r="K437" t="str">
        <f t="shared" si="100"/>
        <v/>
      </c>
      <c r="L437" t="str">
        <f t="shared" si="92"/>
        <v/>
      </c>
      <c r="M437" t="str">
        <f t="shared" si="101"/>
        <v/>
      </c>
      <c r="N437" t="str">
        <f t="shared" si="93"/>
        <v/>
      </c>
      <c r="O437" t="str">
        <f t="shared" si="102"/>
        <v/>
      </c>
      <c r="P437" t="str">
        <f t="shared" si="103"/>
        <v/>
      </c>
      <c r="Q437" t="str">
        <f t="shared" si="104"/>
        <v/>
      </c>
    </row>
    <row r="438" spans="1:17" x14ac:dyDescent="0.25">
      <c r="A438" t="s">
        <v>909</v>
      </c>
      <c r="B438" t="s">
        <v>436</v>
      </c>
      <c r="C438" s="3" t="str">
        <f t="shared" si="90"/>
        <v>lodge_guest_bathrooms_10</v>
      </c>
      <c r="D438" s="4" t="str">
        <f t="shared" si="94"/>
        <v/>
      </c>
      <c r="E438" s="4" t="str">
        <f t="shared" si="95"/>
        <v/>
      </c>
      <c r="F438" s="4" t="str">
        <f t="shared" si="91"/>
        <v/>
      </c>
      <c r="G438" s="4" t="str">
        <f t="shared" si="96"/>
        <v/>
      </c>
      <c r="H43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</v>
      </c>
      <c r="I438" s="4" t="str">
        <f t="shared" si="98"/>
        <v/>
      </c>
      <c r="J438" s="4" t="str">
        <f t="shared" si="99"/>
        <v/>
      </c>
      <c r="K438" t="str">
        <f t="shared" si="100"/>
        <v/>
      </c>
      <c r="L438" t="str">
        <f t="shared" si="92"/>
        <v/>
      </c>
      <c r="M438" t="str">
        <f t="shared" si="101"/>
        <v/>
      </c>
      <c r="N438" t="str">
        <f t="shared" si="93"/>
        <v/>
      </c>
      <c r="O438" t="str">
        <f t="shared" si="102"/>
        <v/>
      </c>
      <c r="P438" t="str">
        <f t="shared" si="103"/>
        <v/>
      </c>
      <c r="Q438" t="str">
        <f t="shared" si="104"/>
        <v/>
      </c>
    </row>
    <row r="439" spans="1:17" x14ac:dyDescent="0.25">
      <c r="A439" t="s">
        <v>909</v>
      </c>
      <c r="B439" t="s">
        <v>437</v>
      </c>
      <c r="C439" s="3" t="str">
        <f t="shared" si="90"/>
        <v>lodge_guest_bathrooms_10</v>
      </c>
      <c r="D439" s="4" t="str">
        <f t="shared" si="94"/>
        <v/>
      </c>
      <c r="E439" s="4" t="str">
        <f t="shared" si="95"/>
        <v/>
      </c>
      <c r="F439" s="4" t="str">
        <f t="shared" si="91"/>
        <v/>
      </c>
      <c r="G439" s="4" t="str">
        <f t="shared" si="96"/>
        <v/>
      </c>
      <c r="H43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</v>
      </c>
      <c r="I439" s="4" t="str">
        <f t="shared" si="98"/>
        <v/>
      </c>
      <c r="J439" s="4" t="str">
        <f t="shared" si="99"/>
        <v/>
      </c>
      <c r="K439" t="str">
        <f t="shared" si="100"/>
        <v/>
      </c>
      <c r="L439" t="str">
        <f t="shared" si="92"/>
        <v/>
      </c>
      <c r="M439" t="str">
        <f t="shared" si="101"/>
        <v/>
      </c>
      <c r="N439" t="str">
        <f t="shared" si="93"/>
        <v/>
      </c>
      <c r="O439" t="str">
        <f t="shared" si="102"/>
        <v/>
      </c>
      <c r="P439" t="str">
        <f t="shared" si="103"/>
        <v/>
      </c>
      <c r="Q439" t="str">
        <f t="shared" si="104"/>
        <v/>
      </c>
    </row>
    <row r="440" spans="1:17" x14ac:dyDescent="0.25">
      <c r="A440" t="s">
        <v>909</v>
      </c>
      <c r="B440" t="s">
        <v>438</v>
      </c>
      <c r="C440" s="3" t="str">
        <f t="shared" si="90"/>
        <v>lodge_guest_bathrooms_10</v>
      </c>
      <c r="D440" s="4" t="str">
        <f t="shared" si="94"/>
        <v/>
      </c>
      <c r="E440" s="4" t="str">
        <f t="shared" si="95"/>
        <v/>
      </c>
      <c r="F440" s="4" t="str">
        <f t="shared" si="91"/>
        <v/>
      </c>
      <c r="G440" s="4" t="str">
        <f t="shared" si="96"/>
        <v/>
      </c>
      <c r="H44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</v>
      </c>
      <c r="I440" s="4" t="str">
        <f t="shared" si="98"/>
        <v/>
      </c>
      <c r="J440" s="4" t="str">
        <f t="shared" si="99"/>
        <v/>
      </c>
      <c r="K440" t="str">
        <f t="shared" si="100"/>
        <v/>
      </c>
      <c r="L440" t="str">
        <f t="shared" si="92"/>
        <v/>
      </c>
      <c r="M440" t="str">
        <f t="shared" si="101"/>
        <v/>
      </c>
      <c r="N440" t="str">
        <f t="shared" si="93"/>
        <v/>
      </c>
      <c r="O440" t="str">
        <f t="shared" si="102"/>
        <v/>
      </c>
      <c r="P440" t="str">
        <f t="shared" si="103"/>
        <v>$scope.lodge_guest_bathrooms_10_4_average = ((data.lodge_guest_bathrooms_10_4_self_assessor_1 + data.lodge_guest_bathrooms_10_4_self_assessor_2 + data.lodge_guest_bathrooms_10_4_self_assessor_3)/3);</v>
      </c>
      <c r="Q440" t="str">
        <f t="shared" si="104"/>
        <v/>
      </c>
    </row>
    <row r="441" spans="1:17" x14ac:dyDescent="0.25">
      <c r="A441" t="s">
        <v>909</v>
      </c>
      <c r="B441" t="s">
        <v>439</v>
      </c>
      <c r="C441" s="3" t="str">
        <f t="shared" si="90"/>
        <v>lodge_guest_bathrooms_10</v>
      </c>
      <c r="D441" s="4" t="str">
        <f t="shared" si="94"/>
        <v/>
      </c>
      <c r="E441" s="4" t="str">
        <f t="shared" si="95"/>
        <v/>
      </c>
      <c r="F441" s="4" t="str">
        <f t="shared" si="91"/>
        <v/>
      </c>
      <c r="G441" s="4" t="str">
        <f t="shared" si="96"/>
        <v/>
      </c>
      <c r="H441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</v>
      </c>
      <c r="I441" s="4" t="str">
        <f t="shared" si="98"/>
        <v/>
      </c>
      <c r="J441" s="4" t="str">
        <f t="shared" si="99"/>
        <v>$output['lodge_guest_bathrooms_10_4_self_self'] = $lodge_guest_bathrooms_10_4_self_self;</v>
      </c>
      <c r="K441" t="str">
        <f t="shared" si="100"/>
        <v/>
      </c>
      <c r="L441" t="str">
        <f t="shared" si="92"/>
        <v/>
      </c>
      <c r="M441" t="str">
        <f t="shared" si="101"/>
        <v>$scope.lodge_guest_bathrooms_10_4_self_self = data.lodge_guest_bathrooms_10_4_self_self;</v>
      </c>
      <c r="N441" t="str">
        <f t="shared" si="93"/>
        <v>$scope.lodge_guest_bathrooms_10_4_average = ((data.lodge_guest_bathrooms_10_4_self_assessor_1 + data.lodge_guest_bathrooms_10_4_self_assessor_2 + data.lodge_guest_bathrooms_10_4_self_assessor_3)/3);</v>
      </c>
      <c r="O441" t="str">
        <f t="shared" si="102"/>
        <v/>
      </c>
      <c r="P441" t="str">
        <f t="shared" si="103"/>
        <v/>
      </c>
      <c r="Q441" t="str">
        <f t="shared" si="104"/>
        <v>$scope.lodge_guest_bathrooms_10_4_self_assessor_1_not_reconciled = false;NNN$scope.lodge_guest_bathrooms_10_4_self_assessor_2_not_reconciled = false;NNN$scope.lodge_guest_bathrooms_10_4_self_assessor_3_not_reconciled = false;NNNif (Math.abs($scope.lodge_guest_bathrooms_10_4_self_assessor_1 - $scope.lodge_guest_bathrooms_10_4_self_assessor_2) &gt; reconciliation_line){ $scope.lodge_guest_bathrooms_10_4_self_assessor_1_not_reconciled = true; $scope.lodge_guest_bathrooms_10_4_self_assessor_2_not_reconciled = true; $scope.location_not_reconciled = true; }NNNif (Math.abs($scope.lodge_guest_bathrooms_10_4_self_assessor_1 - $scope.lodge_guest_bathrooms_10_4_self_assessor_3) &gt; reconciliation_line){ $scope.lodge_guest_bathrooms_10_4_self_assessor_1_not_reconciled = true; $scope.lodge_guest_bathrooms_10_4_self_assessor_3_not_reconciled = true; $scope.location_not_reconciled = true; }NNNif (Math.abs($scope.lodge_guest_bathrooms_10_4_self_assessor_2 - $scope.lodge_guest_bathrooms_10_4_self_assessor_3) &gt; reconciliation_line){ $scope.lodge_guest_bathrooms_10_4_self_assessor_2_not_reconciled = true; $scope.lodge_guest_bathrooms_10_4_self_assessor_3_not_reconciled = true; $scope.location_not_reconciled = true; }NNN</v>
      </c>
    </row>
    <row r="442" spans="1:17" x14ac:dyDescent="0.25">
      <c r="A442" t="s">
        <v>909</v>
      </c>
      <c r="B442" t="s">
        <v>440</v>
      </c>
      <c r="C442" s="3" t="str">
        <f t="shared" si="90"/>
        <v>lodge_guest_bathrooms_10</v>
      </c>
      <c r="D442" s="4" t="str">
        <f t="shared" si="94"/>
        <v/>
      </c>
      <c r="E442" s="4" t="str">
        <f t="shared" si="95"/>
        <v>lodge_guest_bathrooms_10_4</v>
      </c>
      <c r="F442" s="4" t="str">
        <f t="shared" si="91"/>
        <v>$lodge_guest_bathrooms_10_4_self_self</v>
      </c>
      <c r="G442" s="4" t="str">
        <f t="shared" si="96"/>
        <v>$output['lodge_guest_bathrooms_10_4_self_self'] = $lodge_guest_bathrooms_10_4_self_self;</v>
      </c>
      <c r="H442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2" s="4" t="str">
        <f t="shared" si="98"/>
        <v/>
      </c>
      <c r="J442" s="4" t="str">
        <f t="shared" si="99"/>
        <v/>
      </c>
      <c r="K442" t="str">
        <f t="shared" si="100"/>
        <v>$scope.lodge_guest_bathrooms_10_4_self_self = data.lodge_guest_bathrooms_10_4_self_self;</v>
      </c>
      <c r="L442" t="str">
        <f t="shared" si="92"/>
        <v/>
      </c>
      <c r="M442" t="str">
        <f t="shared" si="101"/>
        <v/>
      </c>
      <c r="N442" t="str">
        <f t="shared" si="93"/>
        <v/>
      </c>
      <c r="O442" t="str">
        <f t="shared" si="102"/>
        <v/>
      </c>
      <c r="P442" t="str">
        <f t="shared" si="103"/>
        <v/>
      </c>
      <c r="Q442" t="str">
        <f t="shared" si="104"/>
        <v/>
      </c>
    </row>
    <row r="443" spans="1:17" x14ac:dyDescent="0.25">
      <c r="A443" t="s">
        <v>910</v>
      </c>
      <c r="B443" t="s">
        <v>441</v>
      </c>
      <c r="C443" s="3" t="str">
        <f t="shared" si="90"/>
        <v>lodge_guest_bathrooms_10</v>
      </c>
      <c r="D443" s="4" t="str">
        <f t="shared" si="94"/>
        <v/>
      </c>
      <c r="E443" s="4" t="str">
        <f t="shared" si="95"/>
        <v/>
      </c>
      <c r="F443" s="4" t="str">
        <f t="shared" si="91"/>
        <v/>
      </c>
      <c r="G443" s="4" t="str">
        <f t="shared" si="96"/>
        <v/>
      </c>
      <c r="H443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3" s="4" t="str">
        <f t="shared" si="98"/>
        <v/>
      </c>
      <c r="J443" s="4" t="str">
        <f t="shared" si="99"/>
        <v/>
      </c>
      <c r="K443" t="str">
        <f t="shared" si="100"/>
        <v/>
      </c>
      <c r="L443" t="str">
        <f t="shared" si="92"/>
        <v/>
      </c>
      <c r="M443" t="str">
        <f t="shared" si="101"/>
        <v/>
      </c>
      <c r="N443" t="str">
        <f t="shared" si="93"/>
        <v/>
      </c>
      <c r="O443" t="str">
        <f t="shared" si="102"/>
        <v/>
      </c>
      <c r="P443" t="str">
        <f t="shared" si="103"/>
        <v/>
      </c>
      <c r="Q443" t="str">
        <f t="shared" si="104"/>
        <v/>
      </c>
    </row>
    <row r="444" spans="1:17" x14ac:dyDescent="0.25">
      <c r="A444" t="s">
        <v>910</v>
      </c>
      <c r="B444" t="s">
        <v>442</v>
      </c>
      <c r="C444" s="3" t="str">
        <f t="shared" si="90"/>
        <v>lodge_guest_bathrooms_10</v>
      </c>
      <c r="D444" s="4" t="str">
        <f t="shared" si="94"/>
        <v/>
      </c>
      <c r="E444" s="4" t="str">
        <f t="shared" si="95"/>
        <v/>
      </c>
      <c r="F444" s="4" t="str">
        <f t="shared" si="91"/>
        <v/>
      </c>
      <c r="G444" s="4" t="str">
        <f t="shared" si="96"/>
        <v/>
      </c>
      <c r="H444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4" s="4" t="str">
        <f t="shared" si="98"/>
        <v/>
      </c>
      <c r="J444" s="4" t="str">
        <f t="shared" si="99"/>
        <v/>
      </c>
      <c r="K444" t="str">
        <f t="shared" si="100"/>
        <v/>
      </c>
      <c r="L444" t="str">
        <f t="shared" si="92"/>
        <v/>
      </c>
      <c r="M444" t="str">
        <f t="shared" si="101"/>
        <v/>
      </c>
      <c r="N444" t="str">
        <f t="shared" si="93"/>
        <v/>
      </c>
      <c r="O444" t="str">
        <f t="shared" si="102"/>
        <v/>
      </c>
      <c r="P444" t="str">
        <f t="shared" si="103"/>
        <v/>
      </c>
      <c r="Q444" t="str">
        <f t="shared" si="104"/>
        <v/>
      </c>
    </row>
    <row r="445" spans="1:17" x14ac:dyDescent="0.25">
      <c r="A445" t="s">
        <v>910</v>
      </c>
      <c r="B445" t="s">
        <v>443</v>
      </c>
      <c r="C445" s="3" t="str">
        <f t="shared" si="90"/>
        <v>lodge_guest_bathrooms_10</v>
      </c>
      <c r="D445" s="4" t="str">
        <f t="shared" si="94"/>
        <v/>
      </c>
      <c r="E445" s="4" t="str">
        <f t="shared" si="95"/>
        <v/>
      </c>
      <c r="F445" s="4" t="str">
        <f t="shared" si="91"/>
        <v/>
      </c>
      <c r="G445" s="4" t="str">
        <f t="shared" si="96"/>
        <v/>
      </c>
      <c r="H445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5" s="4" t="str">
        <f t="shared" si="98"/>
        <v/>
      </c>
      <c r="J445" s="4" t="str">
        <f t="shared" si="99"/>
        <v/>
      </c>
      <c r="K445" t="str">
        <f t="shared" si="100"/>
        <v/>
      </c>
      <c r="L445" t="str">
        <f t="shared" si="92"/>
        <v/>
      </c>
      <c r="M445" t="str">
        <f t="shared" si="101"/>
        <v/>
      </c>
      <c r="N445" t="str">
        <f t="shared" si="93"/>
        <v/>
      </c>
      <c r="O445" t="str">
        <f t="shared" si="102"/>
        <v/>
      </c>
      <c r="P445" t="str">
        <f t="shared" si="103"/>
        <v/>
      </c>
      <c r="Q445" t="str">
        <f t="shared" si="104"/>
        <v/>
      </c>
    </row>
    <row r="446" spans="1:17" x14ac:dyDescent="0.25">
      <c r="A446" t="s">
        <v>910</v>
      </c>
      <c r="B446" t="s">
        <v>444</v>
      </c>
      <c r="C446" s="3" t="str">
        <f t="shared" si="90"/>
        <v>lodge_guest_bathrooms_10</v>
      </c>
      <c r="D446" s="4" t="str">
        <f t="shared" si="94"/>
        <v/>
      </c>
      <c r="E446" s="4" t="str">
        <f t="shared" si="95"/>
        <v/>
      </c>
      <c r="F446" s="4" t="str">
        <f t="shared" si="91"/>
        <v/>
      </c>
      <c r="G446" s="4" t="str">
        <f t="shared" si="96"/>
        <v/>
      </c>
      <c r="H446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6" s="4" t="str">
        <f t="shared" si="98"/>
        <v/>
      </c>
      <c r="J446" s="4" t="str">
        <f t="shared" si="99"/>
        <v/>
      </c>
      <c r="K446" t="str">
        <f t="shared" si="100"/>
        <v/>
      </c>
      <c r="L446" t="str">
        <f t="shared" si="92"/>
        <v/>
      </c>
      <c r="M446" t="str">
        <f t="shared" si="101"/>
        <v/>
      </c>
      <c r="N446" t="str">
        <f t="shared" si="93"/>
        <v/>
      </c>
      <c r="O446" t="str">
        <f t="shared" si="102"/>
        <v/>
      </c>
      <c r="P446" t="str">
        <f t="shared" si="103"/>
        <v/>
      </c>
      <c r="Q446" t="str">
        <f t="shared" si="104"/>
        <v/>
      </c>
    </row>
    <row r="447" spans="1:17" x14ac:dyDescent="0.25">
      <c r="A447" t="s">
        <v>910</v>
      </c>
      <c r="B447" t="s">
        <v>445</v>
      </c>
      <c r="C447" s="3" t="str">
        <f t="shared" si="90"/>
        <v>lodge_guest_bathrooms_10</v>
      </c>
      <c r="D447" s="4" t="str">
        <f t="shared" si="94"/>
        <v/>
      </c>
      <c r="E447" s="4" t="str">
        <f t="shared" si="95"/>
        <v/>
      </c>
      <c r="F447" s="4" t="str">
        <f t="shared" si="91"/>
        <v/>
      </c>
      <c r="G447" s="4" t="str">
        <f t="shared" si="96"/>
        <v/>
      </c>
      <c r="H447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7" s="4" t="str">
        <f t="shared" si="98"/>
        <v/>
      </c>
      <c r="J447" s="4" t="str">
        <f t="shared" si="99"/>
        <v/>
      </c>
      <c r="K447" t="str">
        <f t="shared" si="100"/>
        <v/>
      </c>
      <c r="L447" t="str">
        <f t="shared" si="92"/>
        <v/>
      </c>
      <c r="M447" t="str">
        <f t="shared" si="101"/>
        <v/>
      </c>
      <c r="N447" t="str">
        <f t="shared" si="93"/>
        <v/>
      </c>
      <c r="O447" t="str">
        <f t="shared" si="102"/>
        <v/>
      </c>
      <c r="P447" t="str">
        <f t="shared" si="103"/>
        <v/>
      </c>
      <c r="Q447" t="str">
        <f t="shared" si="104"/>
        <v/>
      </c>
    </row>
    <row r="448" spans="1:17" x14ac:dyDescent="0.25">
      <c r="A448" t="s">
        <v>910</v>
      </c>
      <c r="B448" t="s">
        <v>446</v>
      </c>
      <c r="C448" s="3" t="str">
        <f t="shared" si="90"/>
        <v>lodge_guest_bathrooms_10</v>
      </c>
      <c r="D448" s="4" t="str">
        <f t="shared" si="94"/>
        <v/>
      </c>
      <c r="E448" s="4" t="str">
        <f t="shared" si="95"/>
        <v/>
      </c>
      <c r="F448" s="4" t="str">
        <f t="shared" si="91"/>
        <v/>
      </c>
      <c r="G448" s="4" t="str">
        <f t="shared" si="96"/>
        <v/>
      </c>
      <c r="H448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8" s="4" t="str">
        <f t="shared" si="98"/>
        <v/>
      </c>
      <c r="J448" s="4" t="str">
        <f t="shared" si="99"/>
        <v/>
      </c>
      <c r="K448" t="str">
        <f t="shared" si="100"/>
        <v/>
      </c>
      <c r="L448" t="str">
        <f t="shared" si="92"/>
        <v/>
      </c>
      <c r="M448" t="str">
        <f t="shared" si="101"/>
        <v/>
      </c>
      <c r="N448" t="str">
        <f t="shared" si="93"/>
        <v/>
      </c>
      <c r="O448" t="str">
        <f t="shared" si="102"/>
        <v/>
      </c>
      <c r="P448" t="str">
        <f t="shared" si="103"/>
        <v/>
      </c>
      <c r="Q448" t="str">
        <f t="shared" si="104"/>
        <v/>
      </c>
    </row>
    <row r="449" spans="1:17" x14ac:dyDescent="0.25">
      <c r="A449" t="s">
        <v>910</v>
      </c>
      <c r="B449" t="s">
        <v>447</v>
      </c>
      <c r="C449" s="3" t="str">
        <f t="shared" si="90"/>
        <v>lodge_guest_bathrooms_10</v>
      </c>
      <c r="D449" s="4" t="str">
        <f t="shared" si="94"/>
        <v/>
      </c>
      <c r="E449" s="4" t="str">
        <f t="shared" si="95"/>
        <v/>
      </c>
      <c r="F449" s="4" t="str">
        <f t="shared" si="91"/>
        <v/>
      </c>
      <c r="G449" s="4" t="str">
        <f t="shared" si="96"/>
        <v/>
      </c>
      <c r="H449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49" s="4" t="str">
        <f t="shared" si="98"/>
        <v/>
      </c>
      <c r="J449" s="4" t="str">
        <f t="shared" si="99"/>
        <v/>
      </c>
      <c r="K449" t="str">
        <f t="shared" si="100"/>
        <v/>
      </c>
      <c r="L449" t="str">
        <f t="shared" si="92"/>
        <v/>
      </c>
      <c r="M449" t="str">
        <f t="shared" si="101"/>
        <v/>
      </c>
      <c r="N449" t="str">
        <f t="shared" si="93"/>
        <v/>
      </c>
      <c r="O449" t="str">
        <f t="shared" si="102"/>
        <v/>
      </c>
      <c r="P449" t="str">
        <f t="shared" si="103"/>
        <v/>
      </c>
      <c r="Q449" t="str">
        <f t="shared" si="104"/>
        <v/>
      </c>
    </row>
    <row r="450" spans="1:17" x14ac:dyDescent="0.25">
      <c r="A450" t="s">
        <v>910</v>
      </c>
      <c r="B450" t="s">
        <v>448</v>
      </c>
      <c r="C450" s="3" t="str">
        <f t="shared" ref="C450:C513" si="105" xml:space="preserve"> REPLACE(A450,FIND("*",SUBSTITUTE(A450,"_","*",LEN(A450)-LEN(SUBSTITUTE(A450,"_","")))),10,"")</f>
        <v>lodge_guest_bathrooms_10</v>
      </c>
      <c r="D450" s="4" t="str">
        <f t="shared" si="94"/>
        <v/>
      </c>
      <c r="E450" s="4" t="str">
        <f t="shared" si="95"/>
        <v/>
      </c>
      <c r="F450" s="4" t="str">
        <f t="shared" ref="F450:F513" si="106">IF(ISNUMBER(SEARCH("",E450)),CONCATENATE("$",E450,"_self_self"),"")</f>
        <v/>
      </c>
      <c r="G450" s="4" t="str">
        <f t="shared" si="96"/>
        <v/>
      </c>
      <c r="H450" s="4" t="str">
        <f t="shared" si="9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50" s="4" t="str">
        <f t="shared" si="98"/>
        <v/>
      </c>
      <c r="J450" s="4" t="str">
        <f t="shared" si="99"/>
        <v/>
      </c>
      <c r="K450" t="str">
        <f t="shared" si="100"/>
        <v/>
      </c>
      <c r="L450" t="str">
        <f t="shared" ref="L450:L513" si="107">IF(ISNUMBER(SEARCH("",D450)),CONCATENATE("$scope.",D450,"_0_self_self = data.",D450,"_0_self_self;"),"")</f>
        <v/>
      </c>
      <c r="M450" t="str">
        <f t="shared" si="101"/>
        <v/>
      </c>
      <c r="N450" t="str">
        <f t="shared" ref="N450:N513" si="108">IF(ISNUMBER(SEARCH("",E451)),CONCATENATE("$scope.",E451,"_average = ((data.",E451,"_self_assessor_1 + data.",E451,"_self_assessor_2 + data.",E451,"_self_assessor_3)/3);"),"")</f>
        <v/>
      </c>
      <c r="O450" t="str">
        <f t="shared" si="102"/>
        <v/>
      </c>
      <c r="P450" t="str">
        <f t="shared" si="103"/>
        <v>$scope.lodge_guest_bathrooms_10_5_average = ((data.lodge_guest_bathrooms_10_5_self_assessor_1 + data.lodge_guest_bathrooms_10_5_self_assessor_2 + data.lodge_guest_bathrooms_10_5_self_assessor_3)/3);</v>
      </c>
      <c r="Q450" t="str">
        <f t="shared" si="104"/>
        <v/>
      </c>
    </row>
    <row r="451" spans="1:17" x14ac:dyDescent="0.25">
      <c r="A451" t="s">
        <v>910</v>
      </c>
      <c r="B451" t="s">
        <v>449</v>
      </c>
      <c r="C451" s="3" t="str">
        <f t="shared" si="105"/>
        <v>lodge_guest_bathrooms_10</v>
      </c>
      <c r="D451" s="4" t="str">
        <f t="shared" ref="D451:D514" si="109">IF(C451&lt;&gt;C452,C451,"")</f>
        <v/>
      </c>
      <c r="E451" s="4" t="str">
        <f t="shared" ref="E451:E514" si="110">IF(A451&lt;&gt;A452,A451,"")</f>
        <v/>
      </c>
      <c r="F451" s="4" t="str">
        <f t="shared" si="106"/>
        <v/>
      </c>
      <c r="G451" s="4" t="str">
        <f t="shared" ref="G451:G514" si="111">IF(ISNUMBER(SEARCH("",E451)),CONCATENATE("$output['",E451,"_self_self'] = $",E451,"_self_self;"),"")</f>
        <v/>
      </c>
      <c r="H451" s="4" t="str">
        <f t="shared" ref="H451:H514" si="112">IF(ISNUMBER(SEARCH(C451,E451)),CONCATENATE(H450,"$",E451,"_self_self + "),IF(C451&lt;&gt;C450,"",H450))</f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</v>
      </c>
      <c r="I451" s="4" t="str">
        <f t="shared" ref="I451:I514" si="113">IF(ISNUMBER(SEARCH("",D451)),CONCATENATE("$output['",D451,"_0_self_self'] = ",LEFT(H451,LEN(H451)-3),";"),"")</f>
        <v/>
      </c>
      <c r="J451" s="4" t="str">
        <f t="shared" ref="J451:J514" si="114">IF(ISNUMBER(SEARCH("",I451)),I451, IF(AND(ISNUMBER(SEARCH("",I450)),ISNUMBER(SEARCH("",G451))),G451,G452))</f>
        <v>$output['lodge_guest_bathrooms_10_5_self_self'] = $lodge_guest_bathrooms_10_5_self_self;</v>
      </c>
      <c r="K451" t="str">
        <f t="shared" ref="K451:K514" si="115">IF(ISNUMBER(SEARCH("",E451)),CONCATENATE("$scope.",E451,"_self_self = data.",E451,"_self_self;"),"")</f>
        <v/>
      </c>
      <c r="L451" t="str">
        <f t="shared" si="107"/>
        <v/>
      </c>
      <c r="M451" t="str">
        <f t="shared" ref="M451:M514" si="116">IF(ISNUMBER(SEARCH("",L451)),L451, IF(AND(ISNUMBER(SEARCH("",L450)),ISNUMBER(SEARCH("",K451))),K451,K452))</f>
        <v>$scope.lodge_guest_bathrooms_10_5_self_self = data.lodge_guest_bathrooms_10_5_self_self;</v>
      </c>
      <c r="N451" t="str">
        <f t="shared" si="108"/>
        <v>$scope.lodge_guest_bathrooms_10_5_average = ((data.lodge_guest_bathrooms_10_5_self_assessor_1 + data.lodge_guest_bathrooms_10_5_self_assessor_2 + data.lodge_guest_bathrooms_10_5_self_assessor_3)/3);</v>
      </c>
      <c r="O451" t="str">
        <f t="shared" ref="O451:O514" si="117">IF(ISNUMBER(SEARCH("",D451)),CONCATENATE("$scope.",D451,"_0_average = ((data.",D451,"_0_self_assessor_1 + data.",D451,"_0_self_assessor_2 + data.",D451,"_0_self_assessor_3)/3);"),"")</f>
        <v/>
      </c>
      <c r="P451" t="str">
        <f t="shared" ref="P451:P514" si="118">IF(ISNUMBER(SEARCH("",O451)),O451, IF(AND(ISNUMBER(SEARCH("",O450)),ISNUMBER(SEARCH("",N451))),N451,N452))</f>
        <v/>
      </c>
      <c r="Q451" t="str">
        <f t="shared" ref="Q451:Q514" si="119">IF(ISNUMBER(SEARCH("",E452)),CONCATENATE("$scope.",E452,"_self_assessor_1_not_reconciled = false;NNN$scope.",E452,"_self_assessor_2_not_reconciled = false;NNN$scope.",E452,"_self_assessor_3_not_reconciled = false;NNNif (Math.abs($scope.",E452,"_self_assessor_1 - $scope.",E452,"_self_assessor_2) &gt; reconciliation_line){ $scope.",E452,"_self_assessor_1_not_reconciled = true; $scope.",E452,"_self_assessor_2_not_reconciled = true; $scope.location_not_reconciled = true; }NNNif (Math.abs($scope.",E452,"_self_assessor_1 - $scope.",E452,"_self_assessor_3) &gt; reconciliation_line){ $scope.",E452,"_self_assessor_1_not_reconciled = true; $scope.",E452,"_self_assessor_3_not_reconciled = true; $scope.location_not_reconciled = true; }NNNif (Math.abs($scope.",E452,"_self_assessor_2 - $scope.",E452,"_self_assessor_3) &gt; reconciliation_line){ $scope.",E452,"_self_assessor_2_not_reconciled = true; $scope.",E452,"_self_assessor_3_not_reconciled = true; $scope.location_not_reconciled = true; }NNN"),IF(ISNUMBER(SEARCH("",D451)), CONCATENATE("$scope.", REPLACE(D451,FIND("*",SUBSTITUTE(D451,"_","*",LEN(D451)-LEN(SUBSTITUTE(D451,"_","")))),10,""), "_not_reconciled = false;" ),""))</f>
        <v>$scope.lodge_guest_bathrooms_10_5_self_assessor_1_not_reconciled = false;NNN$scope.lodge_guest_bathrooms_10_5_self_assessor_2_not_reconciled = false;NNN$scope.lodge_guest_bathrooms_10_5_self_assessor_3_not_reconciled = false;NNNif (Math.abs($scope.lodge_guest_bathrooms_10_5_self_assessor_1 - $scope.lodge_guest_bathrooms_10_5_self_assessor_2) &gt; reconciliation_line){ $scope.lodge_guest_bathrooms_10_5_self_assessor_1_not_reconciled = true; $scope.lodge_guest_bathrooms_10_5_self_assessor_2_not_reconciled = true; $scope.location_not_reconciled = true; }NNNif (Math.abs($scope.lodge_guest_bathrooms_10_5_self_assessor_1 - $scope.lodge_guest_bathrooms_10_5_self_assessor_3) &gt; reconciliation_line){ $scope.lodge_guest_bathrooms_10_5_self_assessor_1_not_reconciled = true; $scope.lodge_guest_bathrooms_10_5_self_assessor_3_not_reconciled = true; $scope.location_not_reconciled = true; }NNNif (Math.abs($scope.lodge_guest_bathrooms_10_5_self_assessor_2 - $scope.lodge_guest_bathrooms_10_5_self_assessor_3) &gt; reconciliation_line){ $scope.lodge_guest_bathrooms_10_5_self_assessor_2_not_reconciled = true; $scope.lodge_guest_bathrooms_10_5_self_assessor_3_not_reconciled = true; $scope.location_not_reconciled = true; }NNN</v>
      </c>
    </row>
    <row r="452" spans="1:17" x14ac:dyDescent="0.25">
      <c r="A452" t="s">
        <v>910</v>
      </c>
      <c r="B452" t="s">
        <v>450</v>
      </c>
      <c r="C452" s="3" t="str">
        <f t="shared" si="105"/>
        <v>lodge_guest_bathrooms_10</v>
      </c>
      <c r="D452" s="4" t="str">
        <f t="shared" si="109"/>
        <v/>
      </c>
      <c r="E452" s="4" t="str">
        <f t="shared" si="110"/>
        <v>lodge_guest_bathrooms_10_5</v>
      </c>
      <c r="F452" s="4" t="str">
        <f t="shared" si="106"/>
        <v>$lodge_guest_bathrooms_10_5_self_self</v>
      </c>
      <c r="G452" s="4" t="str">
        <f t="shared" si="111"/>
        <v>$output['lodge_guest_bathrooms_10_5_self_self'] = $lodge_guest_bathrooms_10_5_self_self;</v>
      </c>
      <c r="H45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</v>
      </c>
      <c r="I452" s="4" t="str">
        <f t="shared" si="113"/>
        <v/>
      </c>
      <c r="J452" s="4" t="str">
        <f t="shared" si="114"/>
        <v/>
      </c>
      <c r="K452" t="str">
        <f t="shared" si="115"/>
        <v>$scope.lodge_guest_bathrooms_10_5_self_self = data.lodge_guest_bathrooms_10_5_self_self;</v>
      </c>
      <c r="L452" t="str">
        <f t="shared" si="107"/>
        <v/>
      </c>
      <c r="M452" t="str">
        <f t="shared" si="116"/>
        <v/>
      </c>
      <c r="N452" t="str">
        <f t="shared" si="108"/>
        <v/>
      </c>
      <c r="O452" t="str">
        <f t="shared" si="117"/>
        <v/>
      </c>
      <c r="P452" t="str">
        <f t="shared" si="118"/>
        <v/>
      </c>
      <c r="Q452" t="str">
        <f t="shared" si="119"/>
        <v/>
      </c>
    </row>
    <row r="453" spans="1:17" x14ac:dyDescent="0.25">
      <c r="A453" t="s">
        <v>911</v>
      </c>
      <c r="B453" t="s">
        <v>451</v>
      </c>
      <c r="C453" s="3" t="str">
        <f t="shared" si="105"/>
        <v>lodge_guest_bathrooms_10</v>
      </c>
      <c r="D453" s="4" t="str">
        <f t="shared" si="109"/>
        <v/>
      </c>
      <c r="E453" s="4" t="str">
        <f t="shared" si="110"/>
        <v/>
      </c>
      <c r="F453" s="4" t="str">
        <f t="shared" si="106"/>
        <v/>
      </c>
      <c r="G453" s="4" t="str">
        <f t="shared" si="111"/>
        <v/>
      </c>
      <c r="H45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</v>
      </c>
      <c r="I453" s="4" t="str">
        <f t="shared" si="113"/>
        <v/>
      </c>
      <c r="J453" s="4" t="str">
        <f t="shared" si="114"/>
        <v/>
      </c>
      <c r="K453" t="str">
        <f t="shared" si="115"/>
        <v/>
      </c>
      <c r="L453" t="str">
        <f t="shared" si="107"/>
        <v/>
      </c>
      <c r="M453" t="str">
        <f t="shared" si="116"/>
        <v/>
      </c>
      <c r="N453" t="str">
        <f t="shared" si="108"/>
        <v/>
      </c>
      <c r="O453" t="str">
        <f t="shared" si="117"/>
        <v/>
      </c>
      <c r="P453" t="str">
        <f t="shared" si="118"/>
        <v>$scope.lodge_guest_bathrooms_10_6_average = ((data.lodge_guest_bathrooms_10_6_self_assessor_1 + data.lodge_guest_bathrooms_10_6_self_assessor_2 + data.lodge_guest_bathrooms_10_6_self_assessor_3)/3);</v>
      </c>
      <c r="Q453" t="str">
        <f t="shared" si="119"/>
        <v/>
      </c>
    </row>
    <row r="454" spans="1:17" x14ac:dyDescent="0.25">
      <c r="A454" t="s">
        <v>911</v>
      </c>
      <c r="B454" t="s">
        <v>452</v>
      </c>
      <c r="C454" s="3" t="str">
        <f t="shared" si="105"/>
        <v>lodge_guest_bathrooms_10</v>
      </c>
      <c r="D454" s="4" t="str">
        <f t="shared" si="109"/>
        <v/>
      </c>
      <c r="E454" s="4" t="str">
        <f t="shared" si="110"/>
        <v/>
      </c>
      <c r="F454" s="4" t="str">
        <f t="shared" si="106"/>
        <v/>
      </c>
      <c r="G454" s="4" t="str">
        <f t="shared" si="111"/>
        <v/>
      </c>
      <c r="H45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</v>
      </c>
      <c r="I454" s="4" t="str">
        <f t="shared" si="113"/>
        <v/>
      </c>
      <c r="J454" s="4" t="str">
        <f t="shared" si="114"/>
        <v>$output['lodge_guest_bathrooms_10_6_self_self'] = $lodge_guest_bathrooms_10_6_self_self;</v>
      </c>
      <c r="K454" t="str">
        <f t="shared" si="115"/>
        <v/>
      </c>
      <c r="L454" t="str">
        <f t="shared" si="107"/>
        <v/>
      </c>
      <c r="M454" t="str">
        <f t="shared" si="116"/>
        <v>$scope.lodge_guest_bathrooms_10_6_self_self = data.lodge_guest_bathrooms_10_6_self_self;</v>
      </c>
      <c r="N454" t="str">
        <f t="shared" si="108"/>
        <v>$scope.lodge_guest_bathrooms_10_6_average = ((data.lodge_guest_bathrooms_10_6_self_assessor_1 + data.lodge_guest_bathrooms_10_6_self_assessor_2 + data.lodge_guest_bathrooms_10_6_self_assessor_3)/3);</v>
      </c>
      <c r="O454" t="str">
        <f t="shared" si="117"/>
        <v/>
      </c>
      <c r="P454" t="str">
        <f t="shared" si="118"/>
        <v/>
      </c>
      <c r="Q454" t="str">
        <f t="shared" si="119"/>
        <v>$scope.lodge_guest_bathrooms_10_6_self_assessor_1_not_reconciled = false;NNN$scope.lodge_guest_bathrooms_10_6_self_assessor_2_not_reconciled = false;NNN$scope.lodge_guest_bathrooms_10_6_self_assessor_3_not_reconciled = false;NNNif (Math.abs($scope.lodge_guest_bathrooms_10_6_self_assessor_1 - $scope.lodge_guest_bathrooms_10_6_self_assessor_2) &gt; reconciliation_line){ $scope.lodge_guest_bathrooms_10_6_self_assessor_1_not_reconciled = true; $scope.lodge_guest_bathrooms_10_6_self_assessor_2_not_reconciled = true; $scope.location_not_reconciled = true; }NNNif (Math.abs($scope.lodge_guest_bathrooms_10_6_self_assessor_1 - $scope.lodge_guest_bathrooms_10_6_self_assessor_3) &gt; reconciliation_line){ $scope.lodge_guest_bathrooms_10_6_self_assessor_1_not_reconciled = true; $scope.lodge_guest_bathrooms_10_6_self_assessor_3_not_reconciled = true; $scope.location_not_reconciled = true; }NNNif (Math.abs($scope.lodge_guest_bathrooms_10_6_self_assessor_2 - $scope.lodge_guest_bathrooms_10_6_self_assessor_3) &gt; reconciliation_line){ $scope.lodge_guest_bathrooms_10_6_self_assessor_2_not_reconciled = true; $scope.lodge_guest_bathrooms_10_6_self_assessor_3_not_reconciled = true; $scope.location_not_reconciled = true; }NNN</v>
      </c>
    </row>
    <row r="455" spans="1:17" x14ac:dyDescent="0.25">
      <c r="A455" t="s">
        <v>911</v>
      </c>
      <c r="B455" t="s">
        <v>453</v>
      </c>
      <c r="C455" s="3" t="str">
        <f t="shared" si="105"/>
        <v>lodge_guest_bathrooms_10</v>
      </c>
      <c r="D455" s="4" t="str">
        <f t="shared" si="109"/>
        <v/>
      </c>
      <c r="E455" s="4" t="str">
        <f t="shared" si="110"/>
        <v>lodge_guest_bathrooms_10_6</v>
      </c>
      <c r="F455" s="4" t="str">
        <f t="shared" si="106"/>
        <v>$lodge_guest_bathrooms_10_6_self_self</v>
      </c>
      <c r="G455" s="4" t="str">
        <f t="shared" si="111"/>
        <v>$output['lodge_guest_bathrooms_10_6_self_self'] = $lodge_guest_bathrooms_10_6_self_self;</v>
      </c>
      <c r="H455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</v>
      </c>
      <c r="I455" s="4" t="str">
        <f t="shared" si="113"/>
        <v/>
      </c>
      <c r="J455" s="4" t="str">
        <f t="shared" si="114"/>
        <v/>
      </c>
      <c r="K455" t="str">
        <f t="shared" si="115"/>
        <v>$scope.lodge_guest_bathrooms_10_6_self_self = data.lodge_guest_bathrooms_10_6_self_self;</v>
      </c>
      <c r="L455" t="str">
        <f t="shared" si="107"/>
        <v/>
      </c>
      <c r="M455" t="str">
        <f t="shared" si="116"/>
        <v/>
      </c>
      <c r="N455" t="str">
        <f t="shared" si="108"/>
        <v/>
      </c>
      <c r="O455" t="str">
        <f t="shared" si="117"/>
        <v/>
      </c>
      <c r="P455" t="str">
        <f t="shared" si="118"/>
        <v/>
      </c>
      <c r="Q455" t="str">
        <f t="shared" si="119"/>
        <v/>
      </c>
    </row>
    <row r="456" spans="1:17" x14ac:dyDescent="0.25">
      <c r="A456" t="s">
        <v>912</v>
      </c>
      <c r="B456" t="s">
        <v>454</v>
      </c>
      <c r="C456" s="3" t="str">
        <f t="shared" si="105"/>
        <v>lodge_guest_bathrooms_10</v>
      </c>
      <c r="D456" s="4" t="str">
        <f t="shared" si="109"/>
        <v/>
      </c>
      <c r="E456" s="4" t="str">
        <f t="shared" si="110"/>
        <v/>
      </c>
      <c r="F456" s="4" t="str">
        <f t="shared" si="106"/>
        <v/>
      </c>
      <c r="G456" s="4" t="str">
        <f t="shared" si="111"/>
        <v/>
      </c>
      <c r="H456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</v>
      </c>
      <c r="I456" s="4" t="str">
        <f t="shared" si="113"/>
        <v/>
      </c>
      <c r="J456" s="4" t="str">
        <f t="shared" si="114"/>
        <v/>
      </c>
      <c r="K456" t="str">
        <f t="shared" si="115"/>
        <v/>
      </c>
      <c r="L456" t="str">
        <f t="shared" si="107"/>
        <v/>
      </c>
      <c r="M456" t="str">
        <f t="shared" si="116"/>
        <v/>
      </c>
      <c r="N456" t="str">
        <f t="shared" si="108"/>
        <v/>
      </c>
      <c r="O456" t="str">
        <f t="shared" si="117"/>
        <v/>
      </c>
      <c r="P456" t="str">
        <f t="shared" si="118"/>
        <v/>
      </c>
      <c r="Q456" t="str">
        <f t="shared" si="119"/>
        <v/>
      </c>
    </row>
    <row r="457" spans="1:17" x14ac:dyDescent="0.25">
      <c r="A457" t="s">
        <v>912</v>
      </c>
      <c r="B457" t="s">
        <v>455</v>
      </c>
      <c r="C457" s="3" t="str">
        <f t="shared" si="105"/>
        <v>lodge_guest_bathrooms_10</v>
      </c>
      <c r="D457" s="4" t="str">
        <f t="shared" si="109"/>
        <v/>
      </c>
      <c r="E457" s="4" t="str">
        <f t="shared" si="110"/>
        <v/>
      </c>
      <c r="F457" s="4" t="str">
        <f t="shared" si="106"/>
        <v/>
      </c>
      <c r="G457" s="4" t="str">
        <f t="shared" si="111"/>
        <v/>
      </c>
      <c r="H457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</v>
      </c>
      <c r="I457" s="4" t="str">
        <f t="shared" si="113"/>
        <v/>
      </c>
      <c r="J457" s="4" t="str">
        <f t="shared" si="114"/>
        <v/>
      </c>
      <c r="K457" t="str">
        <f t="shared" si="115"/>
        <v/>
      </c>
      <c r="L457" t="str">
        <f t="shared" si="107"/>
        <v/>
      </c>
      <c r="M457" t="str">
        <f t="shared" si="116"/>
        <v/>
      </c>
      <c r="N457" t="str">
        <f t="shared" si="108"/>
        <v/>
      </c>
      <c r="O457" t="str">
        <f t="shared" si="117"/>
        <v/>
      </c>
      <c r="P457" t="str">
        <f t="shared" si="118"/>
        <v>$scope.lodge_guest_bathrooms_10_7_average = ((data.lodge_guest_bathrooms_10_7_self_assessor_1 + data.lodge_guest_bathrooms_10_7_self_assessor_2 + data.lodge_guest_bathrooms_10_7_self_assessor_3)/3);</v>
      </c>
      <c r="Q457" t="str">
        <f t="shared" si="119"/>
        <v/>
      </c>
    </row>
    <row r="458" spans="1:17" x14ac:dyDescent="0.25">
      <c r="A458" t="s">
        <v>912</v>
      </c>
      <c r="B458" t="s">
        <v>456</v>
      </c>
      <c r="C458" s="3" t="str">
        <f t="shared" si="105"/>
        <v>lodge_guest_bathrooms_10</v>
      </c>
      <c r="D458" s="4" t="str">
        <f t="shared" si="109"/>
        <v/>
      </c>
      <c r="E458" s="4" t="str">
        <f t="shared" si="110"/>
        <v/>
      </c>
      <c r="F458" s="4" t="str">
        <f t="shared" si="106"/>
        <v/>
      </c>
      <c r="G458" s="4" t="str">
        <f t="shared" si="111"/>
        <v/>
      </c>
      <c r="H458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</v>
      </c>
      <c r="I458" s="4" t="str">
        <f t="shared" si="113"/>
        <v/>
      </c>
      <c r="J458" s="4" t="str">
        <f t="shared" si="114"/>
        <v>$output['lodge_guest_bathrooms_10_7_self_self'] = $lodge_guest_bathrooms_10_7_self_self;</v>
      </c>
      <c r="K458" t="str">
        <f t="shared" si="115"/>
        <v/>
      </c>
      <c r="L458" t="str">
        <f t="shared" si="107"/>
        <v/>
      </c>
      <c r="M458" t="str">
        <f t="shared" si="116"/>
        <v>$scope.lodge_guest_bathrooms_10_7_self_self = data.lodge_guest_bathrooms_10_7_self_self;</v>
      </c>
      <c r="N458" t="str">
        <f t="shared" si="108"/>
        <v>$scope.lodge_guest_bathrooms_10_7_average = ((data.lodge_guest_bathrooms_10_7_self_assessor_1 + data.lodge_guest_bathrooms_10_7_self_assessor_2 + data.lodge_guest_bathrooms_10_7_self_assessor_3)/3);</v>
      </c>
      <c r="O458" t="str">
        <f t="shared" si="117"/>
        <v/>
      </c>
      <c r="P458" t="str">
        <f t="shared" si="118"/>
        <v/>
      </c>
      <c r="Q458" t="str">
        <f t="shared" si="119"/>
        <v>$scope.lodge_guest_bathrooms_10_7_self_assessor_1_not_reconciled = false;NNN$scope.lodge_guest_bathrooms_10_7_self_assessor_2_not_reconciled = false;NNN$scope.lodge_guest_bathrooms_10_7_self_assessor_3_not_reconciled = false;NNNif (Math.abs($scope.lodge_guest_bathrooms_10_7_self_assessor_1 - $scope.lodge_guest_bathrooms_10_7_self_assessor_2) &gt; reconciliation_line){ $scope.lodge_guest_bathrooms_10_7_self_assessor_1_not_reconciled = true; $scope.lodge_guest_bathrooms_10_7_self_assessor_2_not_reconciled = true; $scope.location_not_reconciled = true; }NNNif (Math.abs($scope.lodge_guest_bathrooms_10_7_self_assessor_1 - $scope.lodge_guest_bathrooms_10_7_self_assessor_3) &gt; reconciliation_line){ $scope.lodge_guest_bathrooms_10_7_self_assessor_1_not_reconciled = true; $scope.lodge_guest_bathrooms_10_7_self_assessor_3_not_reconciled = true; $scope.location_not_reconciled = true; }NNNif (Math.abs($scope.lodge_guest_bathrooms_10_7_self_assessor_2 - $scope.lodge_guest_bathrooms_10_7_self_assessor_3) &gt; reconciliation_line){ $scope.lodge_guest_bathrooms_10_7_self_assessor_2_not_reconciled = true; $scope.lodge_guest_bathrooms_10_7_self_assessor_3_not_reconciled = true; $scope.location_not_reconciled = true; }NNN</v>
      </c>
    </row>
    <row r="459" spans="1:17" x14ac:dyDescent="0.25">
      <c r="A459" t="s">
        <v>912</v>
      </c>
      <c r="B459" t="s">
        <v>457</v>
      </c>
      <c r="C459" s="3" t="str">
        <f t="shared" si="105"/>
        <v>lodge_guest_bathrooms_10</v>
      </c>
      <c r="D459" s="4" t="str">
        <f t="shared" si="109"/>
        <v/>
      </c>
      <c r="E459" s="4" t="str">
        <f t="shared" si="110"/>
        <v>lodge_guest_bathrooms_10_7</v>
      </c>
      <c r="F459" s="4" t="str">
        <f t="shared" si="106"/>
        <v>$lodge_guest_bathrooms_10_7_self_self</v>
      </c>
      <c r="G459" s="4" t="str">
        <f t="shared" si="111"/>
        <v>$output['lodge_guest_bathrooms_10_7_self_self'] = $lodge_guest_bathrooms_10_7_self_self;</v>
      </c>
      <c r="H459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59" s="4" t="str">
        <f t="shared" si="113"/>
        <v/>
      </c>
      <c r="J459" s="4" t="str">
        <f t="shared" si="114"/>
        <v/>
      </c>
      <c r="K459" t="str">
        <f t="shared" si="115"/>
        <v>$scope.lodge_guest_bathrooms_10_7_self_self = data.lodge_guest_bathrooms_10_7_self_self;</v>
      </c>
      <c r="L459" t="str">
        <f t="shared" si="107"/>
        <v/>
      </c>
      <c r="M459" t="str">
        <f t="shared" si="116"/>
        <v/>
      </c>
      <c r="N459" t="str">
        <f t="shared" si="108"/>
        <v/>
      </c>
      <c r="O459" t="str">
        <f t="shared" si="117"/>
        <v/>
      </c>
      <c r="P459" t="str">
        <f t="shared" si="118"/>
        <v/>
      </c>
      <c r="Q459" t="str">
        <f t="shared" si="119"/>
        <v/>
      </c>
    </row>
    <row r="460" spans="1:17" x14ac:dyDescent="0.25">
      <c r="A460" t="s">
        <v>913</v>
      </c>
      <c r="B460" t="s">
        <v>458</v>
      </c>
      <c r="C460" s="3" t="str">
        <f t="shared" si="105"/>
        <v>lodge_guest_bathrooms_10</v>
      </c>
      <c r="D460" s="4" t="str">
        <f t="shared" si="109"/>
        <v/>
      </c>
      <c r="E460" s="4" t="str">
        <f t="shared" si="110"/>
        <v/>
      </c>
      <c r="F460" s="4" t="str">
        <f t="shared" si="106"/>
        <v/>
      </c>
      <c r="G460" s="4" t="str">
        <f t="shared" si="111"/>
        <v/>
      </c>
      <c r="H460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0" s="4" t="str">
        <f t="shared" si="113"/>
        <v/>
      </c>
      <c r="J460" s="4" t="str">
        <f t="shared" si="114"/>
        <v/>
      </c>
      <c r="K460" t="str">
        <f t="shared" si="115"/>
        <v/>
      </c>
      <c r="L460" t="str">
        <f t="shared" si="107"/>
        <v/>
      </c>
      <c r="M460" t="str">
        <f t="shared" si="116"/>
        <v/>
      </c>
      <c r="N460" t="str">
        <f t="shared" si="108"/>
        <v/>
      </c>
      <c r="O460" t="str">
        <f t="shared" si="117"/>
        <v/>
      </c>
      <c r="P460" t="str">
        <f t="shared" si="118"/>
        <v/>
      </c>
      <c r="Q460" t="str">
        <f t="shared" si="119"/>
        <v/>
      </c>
    </row>
    <row r="461" spans="1:17" x14ac:dyDescent="0.25">
      <c r="A461" t="s">
        <v>913</v>
      </c>
      <c r="B461" t="s">
        <v>459</v>
      </c>
      <c r="C461" s="3" t="str">
        <f t="shared" si="105"/>
        <v>lodge_guest_bathrooms_10</v>
      </c>
      <c r="D461" s="4" t="str">
        <f t="shared" si="109"/>
        <v/>
      </c>
      <c r="E461" s="4" t="str">
        <f t="shared" si="110"/>
        <v/>
      </c>
      <c r="F461" s="4" t="str">
        <f t="shared" si="106"/>
        <v/>
      </c>
      <c r="G461" s="4" t="str">
        <f t="shared" si="111"/>
        <v/>
      </c>
      <c r="H461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1" s="4" t="str">
        <f t="shared" si="113"/>
        <v/>
      </c>
      <c r="J461" s="4" t="str">
        <f t="shared" si="114"/>
        <v/>
      </c>
      <c r="K461" t="str">
        <f t="shared" si="115"/>
        <v/>
      </c>
      <c r="L461" t="str">
        <f t="shared" si="107"/>
        <v/>
      </c>
      <c r="M461" t="str">
        <f t="shared" si="116"/>
        <v/>
      </c>
      <c r="N461" t="str">
        <f t="shared" si="108"/>
        <v/>
      </c>
      <c r="O461" t="str">
        <f t="shared" si="117"/>
        <v/>
      </c>
      <c r="P461" t="str">
        <f t="shared" si="118"/>
        <v/>
      </c>
      <c r="Q461" t="str">
        <f t="shared" si="119"/>
        <v/>
      </c>
    </row>
    <row r="462" spans="1:17" x14ac:dyDescent="0.25">
      <c r="A462" t="s">
        <v>913</v>
      </c>
      <c r="B462" t="s">
        <v>460</v>
      </c>
      <c r="C462" s="3" t="str">
        <f t="shared" si="105"/>
        <v>lodge_guest_bathrooms_10</v>
      </c>
      <c r="D462" s="4" t="str">
        <f t="shared" si="109"/>
        <v/>
      </c>
      <c r="E462" s="4" t="str">
        <f t="shared" si="110"/>
        <v/>
      </c>
      <c r="F462" s="4" t="str">
        <f t="shared" si="106"/>
        <v/>
      </c>
      <c r="G462" s="4" t="str">
        <f t="shared" si="111"/>
        <v/>
      </c>
      <c r="H46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2" s="4" t="str">
        <f t="shared" si="113"/>
        <v/>
      </c>
      <c r="J462" s="4" t="str">
        <f t="shared" si="114"/>
        <v/>
      </c>
      <c r="K462" t="str">
        <f t="shared" si="115"/>
        <v/>
      </c>
      <c r="L462" t="str">
        <f t="shared" si="107"/>
        <v/>
      </c>
      <c r="M462" t="str">
        <f t="shared" si="116"/>
        <v/>
      </c>
      <c r="N462" t="str">
        <f t="shared" si="108"/>
        <v/>
      </c>
      <c r="O462" t="str">
        <f t="shared" si="117"/>
        <v/>
      </c>
      <c r="P462" t="str">
        <f t="shared" si="118"/>
        <v/>
      </c>
      <c r="Q462" t="str">
        <f t="shared" si="119"/>
        <v/>
      </c>
    </row>
    <row r="463" spans="1:17" x14ac:dyDescent="0.25">
      <c r="A463" t="s">
        <v>913</v>
      </c>
      <c r="B463" t="s">
        <v>461</v>
      </c>
      <c r="C463" s="3" t="str">
        <f t="shared" si="105"/>
        <v>lodge_guest_bathrooms_10</v>
      </c>
      <c r="D463" s="4" t="str">
        <f t="shared" si="109"/>
        <v/>
      </c>
      <c r="E463" s="4" t="str">
        <f t="shared" si="110"/>
        <v/>
      </c>
      <c r="F463" s="4" t="str">
        <f t="shared" si="106"/>
        <v/>
      </c>
      <c r="G463" s="4" t="str">
        <f t="shared" si="111"/>
        <v/>
      </c>
      <c r="H46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3" s="4" t="str">
        <f t="shared" si="113"/>
        <v/>
      </c>
      <c r="J463" s="4" t="str">
        <f t="shared" si="114"/>
        <v/>
      </c>
      <c r="K463" t="str">
        <f t="shared" si="115"/>
        <v/>
      </c>
      <c r="L463" t="str">
        <f t="shared" si="107"/>
        <v/>
      </c>
      <c r="M463" t="str">
        <f t="shared" si="116"/>
        <v/>
      </c>
      <c r="N463" t="str">
        <f t="shared" si="108"/>
        <v/>
      </c>
      <c r="O463" t="str">
        <f t="shared" si="117"/>
        <v/>
      </c>
      <c r="P463" t="str">
        <f t="shared" si="118"/>
        <v/>
      </c>
      <c r="Q463" t="str">
        <f t="shared" si="119"/>
        <v/>
      </c>
    </row>
    <row r="464" spans="1:17" x14ac:dyDescent="0.25">
      <c r="A464" t="s">
        <v>913</v>
      </c>
      <c r="B464" t="s">
        <v>462</v>
      </c>
      <c r="C464" s="3" t="str">
        <f t="shared" si="105"/>
        <v>lodge_guest_bathrooms_10</v>
      </c>
      <c r="D464" s="4" t="str">
        <f t="shared" si="109"/>
        <v/>
      </c>
      <c r="E464" s="4" t="str">
        <f t="shared" si="110"/>
        <v/>
      </c>
      <c r="F464" s="4" t="str">
        <f t="shared" si="106"/>
        <v/>
      </c>
      <c r="G464" s="4" t="str">
        <f t="shared" si="111"/>
        <v/>
      </c>
      <c r="H46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4" s="4" t="str">
        <f t="shared" si="113"/>
        <v/>
      </c>
      <c r="J464" s="4" t="str">
        <f t="shared" si="114"/>
        <v/>
      </c>
      <c r="K464" t="str">
        <f t="shared" si="115"/>
        <v/>
      </c>
      <c r="L464" t="str">
        <f t="shared" si="107"/>
        <v/>
      </c>
      <c r="M464" t="str">
        <f t="shared" si="116"/>
        <v/>
      </c>
      <c r="N464" t="str">
        <f t="shared" si="108"/>
        <v/>
      </c>
      <c r="O464" t="str">
        <f t="shared" si="117"/>
        <v/>
      </c>
      <c r="P464" t="str">
        <f t="shared" si="118"/>
        <v/>
      </c>
      <c r="Q464" t="str">
        <f t="shared" si="119"/>
        <v/>
      </c>
    </row>
    <row r="465" spans="1:17" x14ac:dyDescent="0.25">
      <c r="A465" t="s">
        <v>913</v>
      </c>
      <c r="B465" t="s">
        <v>463</v>
      </c>
      <c r="C465" s="3" t="str">
        <f t="shared" si="105"/>
        <v>lodge_guest_bathrooms_10</v>
      </c>
      <c r="D465" s="4" t="str">
        <f t="shared" si="109"/>
        <v/>
      </c>
      <c r="E465" s="4" t="str">
        <f t="shared" si="110"/>
        <v/>
      </c>
      <c r="F465" s="4" t="str">
        <f t="shared" si="106"/>
        <v/>
      </c>
      <c r="G465" s="4" t="str">
        <f t="shared" si="111"/>
        <v/>
      </c>
      <c r="H465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5" s="4" t="str">
        <f t="shared" si="113"/>
        <v/>
      </c>
      <c r="J465" s="4" t="str">
        <f t="shared" si="114"/>
        <v/>
      </c>
      <c r="K465" t="str">
        <f t="shared" si="115"/>
        <v/>
      </c>
      <c r="L465" t="str">
        <f t="shared" si="107"/>
        <v/>
      </c>
      <c r="M465" t="str">
        <f t="shared" si="116"/>
        <v/>
      </c>
      <c r="N465" t="str">
        <f t="shared" si="108"/>
        <v/>
      </c>
      <c r="O465" t="str">
        <f t="shared" si="117"/>
        <v/>
      </c>
      <c r="P465" t="str">
        <f t="shared" si="118"/>
        <v/>
      </c>
      <c r="Q465" t="str">
        <f t="shared" si="119"/>
        <v/>
      </c>
    </row>
    <row r="466" spans="1:17" x14ac:dyDescent="0.25">
      <c r="A466" t="s">
        <v>913</v>
      </c>
      <c r="B466" t="s">
        <v>464</v>
      </c>
      <c r="C466" s="3" t="str">
        <f t="shared" si="105"/>
        <v>lodge_guest_bathrooms_10</v>
      </c>
      <c r="D466" s="4" t="str">
        <f t="shared" si="109"/>
        <v/>
      </c>
      <c r="E466" s="4" t="str">
        <f t="shared" si="110"/>
        <v/>
      </c>
      <c r="F466" s="4" t="str">
        <f t="shared" si="106"/>
        <v/>
      </c>
      <c r="G466" s="4" t="str">
        <f t="shared" si="111"/>
        <v/>
      </c>
      <c r="H466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6" s="4" t="str">
        <f t="shared" si="113"/>
        <v/>
      </c>
      <c r="J466" s="4" t="str">
        <f t="shared" si="114"/>
        <v/>
      </c>
      <c r="K466" t="str">
        <f t="shared" si="115"/>
        <v/>
      </c>
      <c r="L466" t="str">
        <f t="shared" si="107"/>
        <v/>
      </c>
      <c r="M466" t="str">
        <f t="shared" si="116"/>
        <v/>
      </c>
      <c r="N466" t="str">
        <f t="shared" si="108"/>
        <v/>
      </c>
      <c r="O466" t="str">
        <f t="shared" si="117"/>
        <v/>
      </c>
      <c r="P466" t="str">
        <f t="shared" si="118"/>
        <v>$scope.lodge_guest_bathrooms_10_8_average = ((data.lodge_guest_bathrooms_10_8_self_assessor_1 + data.lodge_guest_bathrooms_10_8_self_assessor_2 + data.lodge_guest_bathrooms_10_8_self_assessor_3)/3);</v>
      </c>
      <c r="Q466" t="str">
        <f t="shared" si="119"/>
        <v/>
      </c>
    </row>
    <row r="467" spans="1:17" x14ac:dyDescent="0.25">
      <c r="A467" t="s">
        <v>913</v>
      </c>
      <c r="B467" t="s">
        <v>465</v>
      </c>
      <c r="C467" s="3" t="str">
        <f t="shared" si="105"/>
        <v>lodge_guest_bathrooms_10</v>
      </c>
      <c r="D467" s="4" t="str">
        <f t="shared" si="109"/>
        <v/>
      </c>
      <c r="E467" s="4" t="str">
        <f t="shared" si="110"/>
        <v/>
      </c>
      <c r="F467" s="4" t="str">
        <f t="shared" si="106"/>
        <v/>
      </c>
      <c r="G467" s="4" t="str">
        <f t="shared" si="111"/>
        <v/>
      </c>
      <c r="H467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</v>
      </c>
      <c r="I467" s="4" t="str">
        <f t="shared" si="113"/>
        <v/>
      </c>
      <c r="J467" s="4" t="str">
        <f t="shared" si="114"/>
        <v>$output['lodge_guest_bathrooms_10_8_self_self'] = $lodge_guest_bathrooms_10_8_self_self;</v>
      </c>
      <c r="K467" t="str">
        <f t="shared" si="115"/>
        <v/>
      </c>
      <c r="L467" t="str">
        <f t="shared" si="107"/>
        <v/>
      </c>
      <c r="M467" t="str">
        <f t="shared" si="116"/>
        <v>$scope.lodge_guest_bathrooms_10_8_self_self = data.lodge_guest_bathrooms_10_8_self_self;</v>
      </c>
      <c r="N467" t="str">
        <f t="shared" si="108"/>
        <v>$scope.lodge_guest_bathrooms_10_8_average = ((data.lodge_guest_bathrooms_10_8_self_assessor_1 + data.lodge_guest_bathrooms_10_8_self_assessor_2 + data.lodge_guest_bathrooms_10_8_self_assessor_3)/3);</v>
      </c>
      <c r="O467" t="str">
        <f t="shared" si="117"/>
        <v/>
      </c>
      <c r="P467" t="str">
        <f t="shared" si="118"/>
        <v/>
      </c>
      <c r="Q467" t="str">
        <f t="shared" si="119"/>
        <v>$scope.lodge_guest_bathrooms_10_8_self_assessor_1_not_reconciled = false;NNN$scope.lodge_guest_bathrooms_10_8_self_assessor_2_not_reconciled = false;NNN$scope.lodge_guest_bathrooms_10_8_self_assessor_3_not_reconciled = false;NNNif (Math.abs($scope.lodge_guest_bathrooms_10_8_self_assessor_1 - $scope.lodge_guest_bathrooms_10_8_self_assessor_2) &gt; reconciliation_line){ $scope.lodge_guest_bathrooms_10_8_self_assessor_1_not_reconciled = true; $scope.lodge_guest_bathrooms_10_8_self_assessor_2_not_reconciled = true; $scope.location_not_reconciled = true; }NNNif (Math.abs($scope.lodge_guest_bathrooms_10_8_self_assessor_1 - $scope.lodge_guest_bathrooms_10_8_self_assessor_3) &gt; reconciliation_line){ $scope.lodge_guest_bathrooms_10_8_self_assessor_1_not_reconciled = true; $scope.lodge_guest_bathrooms_10_8_self_assessor_3_not_reconciled = true; $scope.location_not_reconciled = true; }NNNif (Math.abs($scope.lodge_guest_bathrooms_10_8_self_assessor_2 - $scope.lodge_guest_bathrooms_10_8_self_assessor_3) &gt; reconciliation_line){ $scope.lodge_guest_bathrooms_10_8_self_assessor_2_not_reconciled = true; $scope.lodge_guest_bathrooms_10_8_self_assessor_3_not_reconciled = true; $scope.location_not_reconciled = true; }NNN</v>
      </c>
    </row>
    <row r="468" spans="1:17" x14ac:dyDescent="0.25">
      <c r="A468" t="s">
        <v>913</v>
      </c>
      <c r="B468" t="s">
        <v>466</v>
      </c>
      <c r="C468" s="3" t="str">
        <f t="shared" si="105"/>
        <v>lodge_guest_bathrooms_10</v>
      </c>
      <c r="D468" s="4" t="str">
        <f t="shared" si="109"/>
        <v/>
      </c>
      <c r="E468" s="4" t="str">
        <f t="shared" si="110"/>
        <v>lodge_guest_bathrooms_10_8</v>
      </c>
      <c r="F468" s="4" t="str">
        <f t="shared" si="106"/>
        <v>$lodge_guest_bathrooms_10_8_self_self</v>
      </c>
      <c r="G468" s="4" t="str">
        <f t="shared" si="111"/>
        <v>$output['lodge_guest_bathrooms_10_8_self_self'] = $lodge_guest_bathrooms_10_8_self_self;</v>
      </c>
      <c r="H468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</v>
      </c>
      <c r="I468" s="4" t="str">
        <f t="shared" si="113"/>
        <v/>
      </c>
      <c r="J468" s="4" t="str">
        <f t="shared" si="114"/>
        <v/>
      </c>
      <c r="K468" t="str">
        <f t="shared" si="115"/>
        <v>$scope.lodge_guest_bathrooms_10_8_self_self = data.lodge_guest_bathrooms_10_8_self_self;</v>
      </c>
      <c r="L468" t="str">
        <f t="shared" si="107"/>
        <v/>
      </c>
      <c r="M468" t="str">
        <f t="shared" si="116"/>
        <v/>
      </c>
      <c r="N468" t="str">
        <f t="shared" si="108"/>
        <v/>
      </c>
      <c r="O468" t="str">
        <f t="shared" si="117"/>
        <v/>
      </c>
      <c r="P468" t="str">
        <f t="shared" si="118"/>
        <v>$scope.lodge_guest_bathrooms_10_9_average = ((data.lodge_guest_bathrooms_10_9_self_assessor_1 + data.lodge_guest_bathrooms_10_9_self_assessor_2 + data.lodge_guest_bathrooms_10_9_self_assessor_3)/3);</v>
      </c>
      <c r="Q468" t="str">
        <f t="shared" si="119"/>
        <v/>
      </c>
    </row>
    <row r="469" spans="1:17" x14ac:dyDescent="0.25">
      <c r="A469" t="s">
        <v>914</v>
      </c>
      <c r="B469" t="s">
        <v>467</v>
      </c>
      <c r="C469" s="3" t="str">
        <f t="shared" si="105"/>
        <v>lodge_guest_bathrooms_10</v>
      </c>
      <c r="D469" s="4" t="str">
        <f t="shared" si="109"/>
        <v/>
      </c>
      <c r="E469" s="4" t="str">
        <f t="shared" si="110"/>
        <v/>
      </c>
      <c r="F469" s="4" t="str">
        <f t="shared" si="106"/>
        <v/>
      </c>
      <c r="G469" s="4" t="str">
        <f t="shared" si="111"/>
        <v/>
      </c>
      <c r="H469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</v>
      </c>
      <c r="I469" s="4" t="str">
        <f t="shared" si="113"/>
        <v/>
      </c>
      <c r="J469" s="4" t="str">
        <f t="shared" si="114"/>
        <v>$output['lodge_guest_bathrooms_10_9_self_self'] = $lodge_guest_bathrooms_10_9_self_self;</v>
      </c>
      <c r="K469" t="str">
        <f t="shared" si="115"/>
        <v/>
      </c>
      <c r="L469" t="str">
        <f t="shared" si="107"/>
        <v/>
      </c>
      <c r="M469" t="str">
        <f t="shared" si="116"/>
        <v>$scope.lodge_guest_bathrooms_10_9_self_self = data.lodge_guest_bathrooms_10_9_self_self;</v>
      </c>
      <c r="N469" t="str">
        <f t="shared" si="108"/>
        <v>$scope.lodge_guest_bathrooms_10_9_average = ((data.lodge_guest_bathrooms_10_9_self_assessor_1 + data.lodge_guest_bathrooms_10_9_self_assessor_2 + data.lodge_guest_bathrooms_10_9_self_assessor_3)/3);</v>
      </c>
      <c r="O469" t="str">
        <f t="shared" si="117"/>
        <v/>
      </c>
      <c r="P469" t="str">
        <f t="shared" si="118"/>
        <v>$scope.lodge_suites_11_1_average = ((data.lodge_suites_11_1_self_assessor_1 + data.lodge_suites_11_1_self_assessor_2 + data.lodge_suites_11_1_self_assessor_3)/3);</v>
      </c>
      <c r="Q469" t="str">
        <f t="shared" si="119"/>
        <v>$scope.lodge_guest_bathrooms_10_9_self_assessor_1_not_reconciled = false;NNN$scope.lodge_guest_bathrooms_10_9_self_assessor_2_not_reconciled = false;NNN$scope.lodge_guest_bathrooms_10_9_self_assessor_3_not_reconciled = false;NNNif (Math.abs($scope.lodge_guest_bathrooms_10_9_self_assessor_1 - $scope.lodge_guest_bathrooms_10_9_self_assessor_2) &gt; reconciliation_line){ $scope.lodge_guest_bathrooms_10_9_self_assessor_1_not_reconciled = true; $scope.lodge_guest_bathrooms_10_9_self_assessor_2_not_reconciled = true; $scope.location_not_reconciled = true; }NNNif (Math.abs($scope.lodge_guest_bathrooms_10_9_self_assessor_1 - $scope.lodge_guest_bathrooms_10_9_self_assessor_3) &gt; reconciliation_line){ $scope.lodge_guest_bathrooms_10_9_self_assessor_1_not_reconciled = true; $scope.lodge_guest_bathrooms_10_9_self_assessor_3_not_reconciled = true; $scope.location_not_reconciled = true; }NNNif (Math.abs($scope.lodge_guest_bathrooms_10_9_self_assessor_2 - $scope.lodge_guest_bathrooms_10_9_self_assessor_3) &gt; reconciliation_line){ $scope.lodge_guest_bathrooms_10_9_self_assessor_2_not_reconciled = true; $scope.lodge_guest_bathrooms_10_9_self_assessor_3_not_reconciled = true; $scope.location_not_reconciled = true; }NNN</v>
      </c>
    </row>
    <row r="470" spans="1:17" x14ac:dyDescent="0.25">
      <c r="A470" t="s">
        <v>914</v>
      </c>
      <c r="B470" t="s">
        <v>468</v>
      </c>
      <c r="C470" s="3" t="str">
        <f t="shared" si="105"/>
        <v>lodge_guest_bathrooms_10</v>
      </c>
      <c r="D470" s="4" t="str">
        <f t="shared" si="109"/>
        <v>lodge_guest_bathrooms_10</v>
      </c>
      <c r="E470" s="4" t="str">
        <f t="shared" si="110"/>
        <v>lodge_guest_bathrooms_10_9</v>
      </c>
      <c r="F470" s="4" t="str">
        <f t="shared" si="106"/>
        <v>$lodge_guest_bathrooms_10_9_self_self</v>
      </c>
      <c r="G470" s="4" t="str">
        <f t="shared" si="111"/>
        <v>$output['lodge_guest_bathrooms_10_9_self_self'] = $lodge_guest_bathrooms_10_9_self_self;</v>
      </c>
      <c r="H470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</v>
      </c>
      <c r="I470" s="4" t="str">
        <f t="shared" si="113"/>
        <v>$output['lodge_guest_bathrooms_10_0_self_self']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$lodge_guest_bathrooms_10_9_self_self;</v>
      </c>
      <c r="J470" s="4" t="str">
        <f t="shared" si="114"/>
        <v>$output['lodge_guest_bathrooms_10_0_self_self']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$lodge_guest_bathrooms_10_9_self_self;</v>
      </c>
      <c r="K470" t="str">
        <f t="shared" si="115"/>
        <v>$scope.lodge_guest_bathrooms_10_9_self_self = data.lodge_guest_bathrooms_10_9_self_self;</v>
      </c>
      <c r="L470" t="str">
        <f t="shared" si="107"/>
        <v>$scope.lodge_guest_bathrooms_10_0_self_self = data.lodge_guest_bathrooms_10_0_self_self;</v>
      </c>
      <c r="M470" t="str">
        <f t="shared" si="116"/>
        <v>$scope.lodge_guest_bathrooms_10_0_self_self = data.lodge_guest_bathrooms_10_0_self_self;</v>
      </c>
      <c r="N470" t="str">
        <f t="shared" si="108"/>
        <v>$scope.lodge_suites_11_1_average = ((data.lodge_suites_11_1_self_assessor_1 + data.lodge_suites_11_1_self_assessor_2 + data.lodge_suites_11_1_self_assessor_3)/3);</v>
      </c>
      <c r="O470" t="str">
        <f t="shared" si="117"/>
        <v>$scope.lodge_guest_bathrooms_10_0_average = ((data.lodge_guest_bathrooms_10_0_self_assessor_1 + data.lodge_guest_bathrooms_10_0_self_assessor_2 + data.lodge_guest_bathrooms_10_0_self_assessor_3)/3);</v>
      </c>
      <c r="P470" t="str">
        <f t="shared" si="118"/>
        <v>$scope.lodge_guest_bathrooms_10_0_average = ((data.lodge_guest_bathrooms_10_0_self_assessor_1 + data.lodge_guest_bathrooms_10_0_self_assessor_2 + data.lodge_guest_bathrooms_10_0_self_assessor_3)/3);</v>
      </c>
      <c r="Q470" t="str">
        <f t="shared" si="119"/>
        <v>$scope.lodge_suites_11_1_self_assessor_1_not_reconciled = false;NNN$scope.lodge_suites_11_1_self_assessor_2_not_reconciled = false;NNN$scope.lodge_suites_11_1_self_assessor_3_not_reconciled = false;NNNif (Math.abs($scope.lodge_suites_11_1_self_assessor_1 - $scope.lodge_suites_11_1_self_assessor_2) &gt; reconciliation_line){ $scope.lodge_suites_11_1_self_assessor_1_not_reconciled = true; $scope.lodge_suites_11_1_self_assessor_2_not_reconciled = true; $scope.location_not_reconciled = true; }NNNif (Math.abs($scope.lodge_suites_11_1_self_assessor_1 - $scope.lodge_suites_11_1_self_assessor_3) &gt; reconciliation_line){ $scope.lodge_suites_11_1_self_assessor_1_not_reconciled = true; $scope.lodge_suites_11_1_self_assessor_3_not_reconciled = true; $scope.location_not_reconciled = true; }NNNif (Math.abs($scope.lodge_suites_11_1_self_assessor_2 - $scope.lodge_suites_11_1_self_assessor_3) &gt; reconciliation_line){ $scope.lodge_suites_11_1_self_assessor_2_not_reconciled = true; $scope.lodge_suites_11_1_self_assessor_3_not_reconciled = true; $scope.location_not_reconciled = true; }NNN</v>
      </c>
    </row>
    <row r="471" spans="1:17" x14ac:dyDescent="0.25">
      <c r="A471" t="s">
        <v>915</v>
      </c>
      <c r="B471" t="s">
        <v>469</v>
      </c>
      <c r="C471" s="3" t="str">
        <f t="shared" si="105"/>
        <v>lodge_suites_11</v>
      </c>
      <c r="D471" s="4" t="str">
        <f t="shared" si="109"/>
        <v/>
      </c>
      <c r="E471" s="4" t="str">
        <f t="shared" si="110"/>
        <v>lodge_suites_11_1</v>
      </c>
      <c r="F471" s="4" t="str">
        <f t="shared" si="106"/>
        <v>$lodge_suites_11_1_self_self</v>
      </c>
      <c r="G471" s="4" t="str">
        <f t="shared" si="111"/>
        <v>$output['lodge_suites_11_1_self_self'] = $lodge_suites_11_1_self_self;</v>
      </c>
      <c r="H471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</v>
      </c>
      <c r="I471" s="4" t="str">
        <f t="shared" si="113"/>
        <v/>
      </c>
      <c r="J471" s="4" t="str">
        <f t="shared" si="114"/>
        <v>$output['lodge_suites_11_1_self_self'] = $lodge_suites_11_1_self_self;</v>
      </c>
      <c r="K471" t="str">
        <f t="shared" si="115"/>
        <v>$scope.lodge_suites_11_1_self_self = data.lodge_suites_11_1_self_self;</v>
      </c>
      <c r="L471" t="str">
        <f t="shared" si="107"/>
        <v/>
      </c>
      <c r="M471" t="str">
        <f t="shared" si="116"/>
        <v>$scope.lodge_suites_11_1_self_self = data.lodge_suites_11_1_self_self;</v>
      </c>
      <c r="N471" t="str">
        <f t="shared" si="108"/>
        <v/>
      </c>
      <c r="O471" t="str">
        <f t="shared" si="117"/>
        <v/>
      </c>
      <c r="P471" t="str">
        <f t="shared" si="118"/>
        <v>$scope.lodge_suites_11_2_average = ((data.lodge_suites_11_2_self_assessor_1 + data.lodge_suites_11_2_self_assessor_2 + data.lodge_suites_11_2_self_assessor_3)/3);</v>
      </c>
      <c r="Q471" t="str">
        <f t="shared" si="119"/>
        <v/>
      </c>
    </row>
    <row r="472" spans="1:17" x14ac:dyDescent="0.25">
      <c r="A472" t="s">
        <v>916</v>
      </c>
      <c r="B472" t="s">
        <v>470</v>
      </c>
      <c r="C472" s="3" t="str">
        <f t="shared" si="105"/>
        <v>lodge_suites_11</v>
      </c>
      <c r="D472" s="4" t="str">
        <f t="shared" si="109"/>
        <v/>
      </c>
      <c r="E472" s="4" t="str">
        <f t="shared" si="110"/>
        <v/>
      </c>
      <c r="F472" s="4" t="str">
        <f t="shared" si="106"/>
        <v/>
      </c>
      <c r="G472" s="4" t="str">
        <f t="shared" si="111"/>
        <v/>
      </c>
      <c r="H47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</v>
      </c>
      <c r="I472" s="4" t="str">
        <f t="shared" si="113"/>
        <v/>
      </c>
      <c r="J472" s="4" t="str">
        <f t="shared" si="114"/>
        <v>$output['lodge_suites_11_2_self_self'] = $lodge_suites_11_2_self_self;</v>
      </c>
      <c r="K472" t="str">
        <f t="shared" si="115"/>
        <v/>
      </c>
      <c r="L472" t="str">
        <f t="shared" si="107"/>
        <v/>
      </c>
      <c r="M472" t="str">
        <f t="shared" si="116"/>
        <v>$scope.lodge_suites_11_2_self_self = data.lodge_suites_11_2_self_self;</v>
      </c>
      <c r="N472" t="str">
        <f t="shared" si="108"/>
        <v>$scope.lodge_suites_11_2_average = ((data.lodge_suites_11_2_self_assessor_1 + data.lodge_suites_11_2_self_assessor_2 + data.lodge_suites_11_2_self_assessor_3)/3);</v>
      </c>
      <c r="O472" t="str">
        <f t="shared" si="117"/>
        <v/>
      </c>
      <c r="P472" t="str">
        <f t="shared" si="118"/>
        <v/>
      </c>
      <c r="Q472" t="str">
        <f t="shared" si="119"/>
        <v>$scope.lodge_suites_11_2_self_assessor_1_not_reconciled = false;NNN$scope.lodge_suites_11_2_self_assessor_2_not_reconciled = false;NNN$scope.lodge_suites_11_2_self_assessor_3_not_reconciled = false;NNNif (Math.abs($scope.lodge_suites_11_2_self_assessor_1 - $scope.lodge_suites_11_2_self_assessor_2) &gt; reconciliation_line){ $scope.lodge_suites_11_2_self_assessor_1_not_reconciled = true; $scope.lodge_suites_11_2_self_assessor_2_not_reconciled = true; $scope.location_not_reconciled = true; }NNNif (Math.abs($scope.lodge_suites_11_2_self_assessor_1 - $scope.lodge_suites_11_2_self_assessor_3) &gt; reconciliation_line){ $scope.lodge_suites_11_2_self_assessor_1_not_reconciled = true; $scope.lodge_suites_11_2_self_assessor_3_not_reconciled = true; $scope.location_not_reconciled = true; }NNNif (Math.abs($scope.lodge_suites_11_2_self_assessor_2 - $scope.lodge_suites_11_2_self_assessor_3) &gt; reconciliation_line){ $scope.lodge_suites_11_2_self_assessor_2_not_reconciled = true; $scope.lodge_suites_11_2_self_assessor_3_not_reconciled = true; $scope.location_not_reconciled = true; }NNN</v>
      </c>
    </row>
    <row r="473" spans="1:17" x14ac:dyDescent="0.25">
      <c r="A473" t="s">
        <v>916</v>
      </c>
      <c r="B473" t="s">
        <v>471</v>
      </c>
      <c r="C473" s="3" t="str">
        <f t="shared" si="105"/>
        <v>lodge_suites_11</v>
      </c>
      <c r="D473" s="4" t="str">
        <f t="shared" si="109"/>
        <v/>
      </c>
      <c r="E473" s="4" t="str">
        <f t="shared" si="110"/>
        <v>lodge_suites_11_2</v>
      </c>
      <c r="F473" s="4" t="str">
        <f t="shared" si="106"/>
        <v>$lodge_suites_11_2_self_self</v>
      </c>
      <c r="G473" s="4" t="str">
        <f t="shared" si="111"/>
        <v>$output['lodge_suites_11_2_self_self'] = $lodge_suites_11_2_self_self;</v>
      </c>
      <c r="H47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</v>
      </c>
      <c r="I473" s="4" t="str">
        <f t="shared" si="113"/>
        <v/>
      </c>
      <c r="J473" s="4" t="str">
        <f t="shared" si="114"/>
        <v/>
      </c>
      <c r="K473" t="str">
        <f t="shared" si="115"/>
        <v>$scope.lodge_suites_11_2_self_self = data.lodge_suites_11_2_self_self;</v>
      </c>
      <c r="L473" t="str">
        <f t="shared" si="107"/>
        <v/>
      </c>
      <c r="M473" t="str">
        <f t="shared" si="116"/>
        <v/>
      </c>
      <c r="N473" t="str">
        <f t="shared" si="108"/>
        <v/>
      </c>
      <c r="O473" t="str">
        <f t="shared" si="117"/>
        <v/>
      </c>
      <c r="P473" t="str">
        <f t="shared" si="118"/>
        <v/>
      </c>
      <c r="Q473" t="str">
        <f t="shared" si="119"/>
        <v/>
      </c>
    </row>
    <row r="474" spans="1:17" x14ac:dyDescent="0.25">
      <c r="A474" t="s">
        <v>917</v>
      </c>
      <c r="B474" t="s">
        <v>472</v>
      </c>
      <c r="C474" s="3" t="str">
        <f t="shared" si="105"/>
        <v>lodge_suites_11</v>
      </c>
      <c r="D474" s="4" t="str">
        <f t="shared" si="109"/>
        <v/>
      </c>
      <c r="E474" s="4" t="str">
        <f t="shared" si="110"/>
        <v/>
      </c>
      <c r="F474" s="4" t="str">
        <f t="shared" si="106"/>
        <v/>
      </c>
      <c r="G474" s="4" t="str">
        <f t="shared" si="111"/>
        <v/>
      </c>
      <c r="H47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</v>
      </c>
      <c r="I474" s="4" t="str">
        <f t="shared" si="113"/>
        <v/>
      </c>
      <c r="J474" s="4" t="str">
        <f t="shared" si="114"/>
        <v/>
      </c>
      <c r="K474" t="str">
        <f t="shared" si="115"/>
        <v/>
      </c>
      <c r="L474" t="str">
        <f t="shared" si="107"/>
        <v/>
      </c>
      <c r="M474" t="str">
        <f t="shared" si="116"/>
        <v/>
      </c>
      <c r="N474" t="str">
        <f t="shared" si="108"/>
        <v/>
      </c>
      <c r="O474" t="str">
        <f t="shared" si="117"/>
        <v/>
      </c>
      <c r="P474" t="str">
        <f t="shared" si="118"/>
        <v/>
      </c>
      <c r="Q474" t="str">
        <f t="shared" si="119"/>
        <v/>
      </c>
    </row>
    <row r="475" spans="1:17" x14ac:dyDescent="0.25">
      <c r="A475" t="s">
        <v>917</v>
      </c>
      <c r="B475" t="s">
        <v>473</v>
      </c>
      <c r="C475" s="3" t="str">
        <f t="shared" si="105"/>
        <v>lodge_suites_11</v>
      </c>
      <c r="D475" s="4" t="str">
        <f t="shared" si="109"/>
        <v/>
      </c>
      <c r="E475" s="4" t="str">
        <f t="shared" si="110"/>
        <v/>
      </c>
      <c r="F475" s="4" t="str">
        <f t="shared" si="106"/>
        <v/>
      </c>
      <c r="G475" s="4" t="str">
        <f t="shared" si="111"/>
        <v/>
      </c>
      <c r="H475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</v>
      </c>
      <c r="I475" s="4" t="str">
        <f t="shared" si="113"/>
        <v/>
      </c>
      <c r="J475" s="4" t="str">
        <f t="shared" si="114"/>
        <v/>
      </c>
      <c r="K475" t="str">
        <f t="shared" si="115"/>
        <v/>
      </c>
      <c r="L475" t="str">
        <f t="shared" si="107"/>
        <v/>
      </c>
      <c r="M475" t="str">
        <f t="shared" si="116"/>
        <v/>
      </c>
      <c r="N475" t="str">
        <f t="shared" si="108"/>
        <v/>
      </c>
      <c r="O475" t="str">
        <f t="shared" si="117"/>
        <v/>
      </c>
      <c r="P475" t="str">
        <f t="shared" si="118"/>
        <v>$scope.lodge_suites_11_3_average = ((data.lodge_suites_11_3_self_assessor_1 + data.lodge_suites_11_3_self_assessor_2 + data.lodge_suites_11_3_self_assessor_3)/3);</v>
      </c>
      <c r="Q475" t="str">
        <f t="shared" si="119"/>
        <v/>
      </c>
    </row>
    <row r="476" spans="1:17" x14ac:dyDescent="0.25">
      <c r="A476" t="s">
        <v>917</v>
      </c>
      <c r="B476" t="s">
        <v>474</v>
      </c>
      <c r="C476" s="3" t="str">
        <f t="shared" si="105"/>
        <v>lodge_suites_11</v>
      </c>
      <c r="D476" s="4" t="str">
        <f t="shared" si="109"/>
        <v/>
      </c>
      <c r="E476" s="4" t="str">
        <f t="shared" si="110"/>
        <v/>
      </c>
      <c r="F476" s="4" t="str">
        <f t="shared" si="106"/>
        <v/>
      </c>
      <c r="G476" s="4" t="str">
        <f t="shared" si="111"/>
        <v/>
      </c>
      <c r="H476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</v>
      </c>
      <c r="I476" s="4" t="str">
        <f t="shared" si="113"/>
        <v/>
      </c>
      <c r="J476" s="4" t="str">
        <f t="shared" si="114"/>
        <v>$output['lodge_suites_11_3_self_self'] = $lodge_suites_11_3_self_self;</v>
      </c>
      <c r="K476" t="str">
        <f t="shared" si="115"/>
        <v/>
      </c>
      <c r="L476" t="str">
        <f t="shared" si="107"/>
        <v/>
      </c>
      <c r="M476" t="str">
        <f t="shared" si="116"/>
        <v>$scope.lodge_suites_11_3_self_self = data.lodge_suites_11_3_self_self;</v>
      </c>
      <c r="N476" t="str">
        <f t="shared" si="108"/>
        <v>$scope.lodge_suites_11_3_average = ((data.lodge_suites_11_3_self_assessor_1 + data.lodge_suites_11_3_self_assessor_2 + data.lodge_suites_11_3_self_assessor_3)/3);</v>
      </c>
      <c r="O476" t="str">
        <f t="shared" si="117"/>
        <v/>
      </c>
      <c r="P476" t="str">
        <f t="shared" si="118"/>
        <v/>
      </c>
      <c r="Q476" t="str">
        <f t="shared" si="119"/>
        <v>$scope.lodge_suites_11_3_self_assessor_1_not_reconciled = false;NNN$scope.lodge_suites_11_3_self_assessor_2_not_reconciled = false;NNN$scope.lodge_suites_11_3_self_assessor_3_not_reconciled = false;NNNif (Math.abs($scope.lodge_suites_11_3_self_assessor_1 - $scope.lodge_suites_11_3_self_assessor_2) &gt; reconciliation_line){ $scope.lodge_suites_11_3_self_assessor_1_not_reconciled = true; $scope.lodge_suites_11_3_self_assessor_2_not_reconciled = true; $scope.location_not_reconciled = true; }NNNif (Math.abs($scope.lodge_suites_11_3_self_assessor_1 - $scope.lodge_suites_11_3_self_assessor_3) &gt; reconciliation_line){ $scope.lodge_suites_11_3_self_assessor_1_not_reconciled = true; $scope.lodge_suites_11_3_self_assessor_3_not_reconciled = true; $scope.location_not_reconciled = true; }NNNif (Math.abs($scope.lodge_suites_11_3_self_assessor_2 - $scope.lodge_suites_11_3_self_assessor_3) &gt; reconciliation_line){ $scope.lodge_suites_11_3_self_assessor_2_not_reconciled = true; $scope.lodge_suites_11_3_self_assessor_3_not_reconciled = true; $scope.location_not_reconciled = true; }NNN</v>
      </c>
    </row>
    <row r="477" spans="1:17" x14ac:dyDescent="0.25">
      <c r="A477" t="s">
        <v>917</v>
      </c>
      <c r="B477" t="s">
        <v>475</v>
      </c>
      <c r="C477" s="3" t="str">
        <f t="shared" si="105"/>
        <v>lodge_suites_11</v>
      </c>
      <c r="D477" s="4" t="str">
        <f t="shared" si="109"/>
        <v/>
      </c>
      <c r="E477" s="4" t="str">
        <f t="shared" si="110"/>
        <v>lodge_suites_11_3</v>
      </c>
      <c r="F477" s="4" t="str">
        <f t="shared" si="106"/>
        <v>$lodge_suites_11_3_self_self</v>
      </c>
      <c r="G477" s="4" t="str">
        <f t="shared" si="111"/>
        <v>$output['lodge_suites_11_3_self_self'] = $lodge_suites_11_3_self_self;</v>
      </c>
      <c r="H477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</v>
      </c>
      <c r="I477" s="4" t="str">
        <f t="shared" si="113"/>
        <v/>
      </c>
      <c r="J477" s="4" t="str">
        <f t="shared" si="114"/>
        <v/>
      </c>
      <c r="K477" t="str">
        <f t="shared" si="115"/>
        <v>$scope.lodge_suites_11_3_self_self = data.lodge_suites_11_3_self_self;</v>
      </c>
      <c r="L477" t="str">
        <f t="shared" si="107"/>
        <v/>
      </c>
      <c r="M477" t="str">
        <f t="shared" si="116"/>
        <v/>
      </c>
      <c r="N477" t="str">
        <f t="shared" si="108"/>
        <v/>
      </c>
      <c r="O477" t="str">
        <f t="shared" si="117"/>
        <v/>
      </c>
      <c r="P477" t="str">
        <f t="shared" si="118"/>
        <v>$scope.lodge_suites_11_4_average = ((data.lodge_suites_11_4_self_assessor_1 + data.lodge_suites_11_4_self_assessor_2 + data.lodge_suites_11_4_self_assessor_3)/3);</v>
      </c>
      <c r="Q477" t="str">
        <f t="shared" si="119"/>
        <v/>
      </c>
    </row>
    <row r="478" spans="1:17" x14ac:dyDescent="0.25">
      <c r="A478" t="s">
        <v>918</v>
      </c>
      <c r="B478" t="s">
        <v>476</v>
      </c>
      <c r="C478" s="3" t="str">
        <f t="shared" si="105"/>
        <v>lodge_suites_11</v>
      </c>
      <c r="D478" s="4" t="str">
        <f t="shared" si="109"/>
        <v/>
      </c>
      <c r="E478" s="4" t="str">
        <f t="shared" si="110"/>
        <v/>
      </c>
      <c r="F478" s="4" t="str">
        <f t="shared" si="106"/>
        <v/>
      </c>
      <c r="G478" s="4" t="str">
        <f t="shared" si="111"/>
        <v/>
      </c>
      <c r="H478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</v>
      </c>
      <c r="I478" s="4" t="str">
        <f t="shared" si="113"/>
        <v/>
      </c>
      <c r="J478" s="4" t="str">
        <f t="shared" si="114"/>
        <v>$output['lodge_suites_11_4_self_self'] = $lodge_suites_11_4_self_self;</v>
      </c>
      <c r="K478" t="str">
        <f t="shared" si="115"/>
        <v/>
      </c>
      <c r="L478" t="str">
        <f t="shared" si="107"/>
        <v/>
      </c>
      <c r="M478" t="str">
        <f t="shared" si="116"/>
        <v>$scope.lodge_suites_11_4_self_self = data.lodge_suites_11_4_self_self;</v>
      </c>
      <c r="N478" t="str">
        <f t="shared" si="108"/>
        <v>$scope.lodge_suites_11_4_average = ((data.lodge_suites_11_4_self_assessor_1 + data.lodge_suites_11_4_self_assessor_2 + data.lodge_suites_11_4_self_assessor_3)/3);</v>
      </c>
      <c r="O478" t="str">
        <f t="shared" si="117"/>
        <v/>
      </c>
      <c r="P478" t="str">
        <f t="shared" si="118"/>
        <v/>
      </c>
      <c r="Q478" t="str">
        <f t="shared" si="119"/>
        <v>$scope.lodge_suites_11_4_self_assessor_1_not_reconciled = false;NNN$scope.lodge_suites_11_4_self_assessor_2_not_reconciled = false;NNN$scope.lodge_suites_11_4_self_assessor_3_not_reconciled = false;NNNif (Math.abs($scope.lodge_suites_11_4_self_assessor_1 - $scope.lodge_suites_11_4_self_assessor_2) &gt; reconciliation_line){ $scope.lodge_suites_11_4_self_assessor_1_not_reconciled = true; $scope.lodge_suites_11_4_self_assessor_2_not_reconciled = true; $scope.location_not_reconciled = true; }NNNif (Math.abs($scope.lodge_suites_11_4_self_assessor_1 - $scope.lodge_suites_11_4_self_assessor_3) &gt; reconciliation_line){ $scope.lodge_suites_11_4_self_assessor_1_not_reconciled = true; $scope.lodge_suites_11_4_self_assessor_3_not_reconciled = true; $scope.location_not_reconciled = true; }NNNif (Math.abs($scope.lodge_suites_11_4_self_assessor_2 - $scope.lodge_suites_11_4_self_assessor_3) &gt; reconciliation_line){ $scope.lodge_suites_11_4_self_assessor_2_not_reconciled = true; $scope.lodge_suites_11_4_self_assessor_3_not_reconciled = true; $scope.location_not_reconciled = true; }NNN</v>
      </c>
    </row>
    <row r="479" spans="1:17" x14ac:dyDescent="0.25">
      <c r="A479" t="s">
        <v>918</v>
      </c>
      <c r="B479" t="s">
        <v>477</v>
      </c>
      <c r="C479" s="3" t="str">
        <f t="shared" si="105"/>
        <v>lodge_suites_11</v>
      </c>
      <c r="D479" s="4" t="str">
        <f t="shared" si="109"/>
        <v/>
      </c>
      <c r="E479" s="4" t="str">
        <f t="shared" si="110"/>
        <v>lodge_suites_11_4</v>
      </c>
      <c r="F479" s="4" t="str">
        <f t="shared" si="106"/>
        <v>$lodge_suites_11_4_self_self</v>
      </c>
      <c r="G479" s="4" t="str">
        <f t="shared" si="111"/>
        <v>$output['lodge_suites_11_4_self_self'] = $lodge_suites_11_4_self_self;</v>
      </c>
      <c r="H479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79" s="4" t="str">
        <f t="shared" si="113"/>
        <v/>
      </c>
      <c r="J479" s="4" t="str">
        <f t="shared" si="114"/>
        <v/>
      </c>
      <c r="K479" t="str">
        <f t="shared" si="115"/>
        <v>$scope.lodge_suites_11_4_self_self = data.lodge_suites_11_4_self_self;</v>
      </c>
      <c r="L479" t="str">
        <f t="shared" si="107"/>
        <v/>
      </c>
      <c r="M479" t="str">
        <f t="shared" si="116"/>
        <v/>
      </c>
      <c r="N479" t="str">
        <f t="shared" si="108"/>
        <v/>
      </c>
      <c r="O479" t="str">
        <f t="shared" si="117"/>
        <v/>
      </c>
      <c r="P479" t="str">
        <f t="shared" si="118"/>
        <v/>
      </c>
      <c r="Q479" t="str">
        <f t="shared" si="119"/>
        <v/>
      </c>
    </row>
    <row r="480" spans="1:17" x14ac:dyDescent="0.25">
      <c r="A480" t="s">
        <v>919</v>
      </c>
      <c r="B480" t="s">
        <v>478</v>
      </c>
      <c r="C480" s="3" t="str">
        <f t="shared" si="105"/>
        <v>lodge_suites_11</v>
      </c>
      <c r="D480" s="4" t="str">
        <f t="shared" si="109"/>
        <v/>
      </c>
      <c r="E480" s="4" t="str">
        <f t="shared" si="110"/>
        <v/>
      </c>
      <c r="F480" s="4" t="str">
        <f t="shared" si="106"/>
        <v/>
      </c>
      <c r="G480" s="4" t="str">
        <f t="shared" si="111"/>
        <v/>
      </c>
      <c r="H480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0" s="4" t="str">
        <f t="shared" si="113"/>
        <v/>
      </c>
      <c r="J480" s="4" t="str">
        <f t="shared" si="114"/>
        <v/>
      </c>
      <c r="K480" t="str">
        <f t="shared" si="115"/>
        <v/>
      </c>
      <c r="L480" t="str">
        <f t="shared" si="107"/>
        <v/>
      </c>
      <c r="M480" t="str">
        <f t="shared" si="116"/>
        <v/>
      </c>
      <c r="N480" t="str">
        <f t="shared" si="108"/>
        <v/>
      </c>
      <c r="O480" t="str">
        <f t="shared" si="117"/>
        <v/>
      </c>
      <c r="P480" t="str">
        <f t="shared" si="118"/>
        <v/>
      </c>
      <c r="Q480" t="str">
        <f t="shared" si="119"/>
        <v/>
      </c>
    </row>
    <row r="481" spans="1:17" x14ac:dyDescent="0.25">
      <c r="A481" t="s">
        <v>919</v>
      </c>
      <c r="B481" t="s">
        <v>479</v>
      </c>
      <c r="C481" s="3" t="str">
        <f t="shared" si="105"/>
        <v>lodge_suites_11</v>
      </c>
      <c r="D481" s="4" t="str">
        <f t="shared" si="109"/>
        <v/>
      </c>
      <c r="E481" s="4" t="str">
        <f t="shared" si="110"/>
        <v/>
      </c>
      <c r="F481" s="4" t="str">
        <f t="shared" si="106"/>
        <v/>
      </c>
      <c r="G481" s="4" t="str">
        <f t="shared" si="111"/>
        <v/>
      </c>
      <c r="H481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1" s="4" t="str">
        <f t="shared" si="113"/>
        <v/>
      </c>
      <c r="J481" s="4" t="str">
        <f t="shared" si="114"/>
        <v/>
      </c>
      <c r="K481" t="str">
        <f t="shared" si="115"/>
        <v/>
      </c>
      <c r="L481" t="str">
        <f t="shared" si="107"/>
        <v/>
      </c>
      <c r="M481" t="str">
        <f t="shared" si="116"/>
        <v/>
      </c>
      <c r="N481" t="str">
        <f t="shared" si="108"/>
        <v/>
      </c>
      <c r="O481" t="str">
        <f t="shared" si="117"/>
        <v/>
      </c>
      <c r="P481" t="str">
        <f t="shared" si="118"/>
        <v/>
      </c>
      <c r="Q481" t="str">
        <f t="shared" si="119"/>
        <v/>
      </c>
    </row>
    <row r="482" spans="1:17" x14ac:dyDescent="0.25">
      <c r="A482" t="s">
        <v>919</v>
      </c>
      <c r="B482" t="s">
        <v>480</v>
      </c>
      <c r="C482" s="3" t="str">
        <f t="shared" si="105"/>
        <v>lodge_suites_11</v>
      </c>
      <c r="D482" s="4" t="str">
        <f t="shared" si="109"/>
        <v/>
      </c>
      <c r="E482" s="4" t="str">
        <f t="shared" si="110"/>
        <v/>
      </c>
      <c r="F482" s="4" t="str">
        <f t="shared" si="106"/>
        <v/>
      </c>
      <c r="G482" s="4" t="str">
        <f t="shared" si="111"/>
        <v/>
      </c>
      <c r="H48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2" s="4" t="str">
        <f t="shared" si="113"/>
        <v/>
      </c>
      <c r="J482" s="4" t="str">
        <f t="shared" si="114"/>
        <v/>
      </c>
      <c r="K482" t="str">
        <f t="shared" si="115"/>
        <v/>
      </c>
      <c r="L482" t="str">
        <f t="shared" si="107"/>
        <v/>
      </c>
      <c r="M482" t="str">
        <f t="shared" si="116"/>
        <v/>
      </c>
      <c r="N482" t="str">
        <f t="shared" si="108"/>
        <v/>
      </c>
      <c r="O482" t="str">
        <f t="shared" si="117"/>
        <v/>
      </c>
      <c r="P482" t="str">
        <f t="shared" si="118"/>
        <v/>
      </c>
      <c r="Q482" t="str">
        <f t="shared" si="119"/>
        <v/>
      </c>
    </row>
    <row r="483" spans="1:17" x14ac:dyDescent="0.25">
      <c r="A483" t="s">
        <v>919</v>
      </c>
      <c r="B483" t="s">
        <v>481</v>
      </c>
      <c r="C483" s="3" t="str">
        <f t="shared" si="105"/>
        <v>lodge_suites_11</v>
      </c>
      <c r="D483" s="4" t="str">
        <f t="shared" si="109"/>
        <v/>
      </c>
      <c r="E483" s="4" t="str">
        <f t="shared" si="110"/>
        <v/>
      </c>
      <c r="F483" s="4" t="str">
        <f t="shared" si="106"/>
        <v/>
      </c>
      <c r="G483" s="4" t="str">
        <f t="shared" si="111"/>
        <v/>
      </c>
      <c r="H48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3" s="4" t="str">
        <f t="shared" si="113"/>
        <v/>
      </c>
      <c r="J483" s="4" t="str">
        <f t="shared" si="114"/>
        <v/>
      </c>
      <c r="K483" t="str">
        <f t="shared" si="115"/>
        <v/>
      </c>
      <c r="L483" t="str">
        <f t="shared" si="107"/>
        <v/>
      </c>
      <c r="M483" t="str">
        <f t="shared" si="116"/>
        <v/>
      </c>
      <c r="N483" t="str">
        <f t="shared" si="108"/>
        <v/>
      </c>
      <c r="O483" t="str">
        <f t="shared" si="117"/>
        <v/>
      </c>
      <c r="P483" t="str">
        <f t="shared" si="118"/>
        <v/>
      </c>
      <c r="Q483" t="str">
        <f t="shared" si="119"/>
        <v/>
      </c>
    </row>
    <row r="484" spans="1:17" x14ac:dyDescent="0.25">
      <c r="A484" t="s">
        <v>919</v>
      </c>
      <c r="B484" t="s">
        <v>482</v>
      </c>
      <c r="C484" s="3" t="str">
        <f t="shared" si="105"/>
        <v>lodge_suites_11</v>
      </c>
      <c r="D484" s="4" t="str">
        <f t="shared" si="109"/>
        <v/>
      </c>
      <c r="E484" s="4" t="str">
        <f t="shared" si="110"/>
        <v/>
      </c>
      <c r="F484" s="4" t="str">
        <f t="shared" si="106"/>
        <v/>
      </c>
      <c r="G484" s="4" t="str">
        <f t="shared" si="111"/>
        <v/>
      </c>
      <c r="H48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4" s="4" t="str">
        <f t="shared" si="113"/>
        <v/>
      </c>
      <c r="J484" s="4" t="str">
        <f t="shared" si="114"/>
        <v/>
      </c>
      <c r="K484" t="str">
        <f t="shared" si="115"/>
        <v/>
      </c>
      <c r="L484" t="str">
        <f t="shared" si="107"/>
        <v/>
      </c>
      <c r="M484" t="str">
        <f t="shared" si="116"/>
        <v/>
      </c>
      <c r="N484" t="str">
        <f t="shared" si="108"/>
        <v/>
      </c>
      <c r="O484" t="str">
        <f t="shared" si="117"/>
        <v/>
      </c>
      <c r="P484" t="str">
        <f t="shared" si="118"/>
        <v/>
      </c>
      <c r="Q484" t="str">
        <f t="shared" si="119"/>
        <v/>
      </c>
    </row>
    <row r="485" spans="1:17" x14ac:dyDescent="0.25">
      <c r="A485" t="s">
        <v>919</v>
      </c>
      <c r="B485" t="s">
        <v>483</v>
      </c>
      <c r="C485" s="3" t="str">
        <f t="shared" si="105"/>
        <v>lodge_suites_11</v>
      </c>
      <c r="D485" s="4" t="str">
        <f t="shared" si="109"/>
        <v/>
      </c>
      <c r="E485" s="4" t="str">
        <f t="shared" si="110"/>
        <v/>
      </c>
      <c r="F485" s="4" t="str">
        <f t="shared" si="106"/>
        <v/>
      </c>
      <c r="G485" s="4" t="str">
        <f t="shared" si="111"/>
        <v/>
      </c>
      <c r="H485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5" s="4" t="str">
        <f t="shared" si="113"/>
        <v/>
      </c>
      <c r="J485" s="4" t="str">
        <f t="shared" si="114"/>
        <v/>
      </c>
      <c r="K485" t="str">
        <f t="shared" si="115"/>
        <v/>
      </c>
      <c r="L485" t="str">
        <f t="shared" si="107"/>
        <v/>
      </c>
      <c r="M485" t="str">
        <f t="shared" si="116"/>
        <v/>
      </c>
      <c r="N485" t="str">
        <f t="shared" si="108"/>
        <v/>
      </c>
      <c r="O485" t="str">
        <f t="shared" si="117"/>
        <v/>
      </c>
      <c r="P485" t="str">
        <f t="shared" si="118"/>
        <v/>
      </c>
      <c r="Q485" t="str">
        <f t="shared" si="119"/>
        <v/>
      </c>
    </row>
    <row r="486" spans="1:17" x14ac:dyDescent="0.25">
      <c r="A486" t="s">
        <v>919</v>
      </c>
      <c r="B486" t="s">
        <v>484</v>
      </c>
      <c r="C486" s="3" t="str">
        <f t="shared" si="105"/>
        <v>lodge_suites_11</v>
      </c>
      <c r="D486" s="4" t="str">
        <f t="shared" si="109"/>
        <v/>
      </c>
      <c r="E486" s="4" t="str">
        <f t="shared" si="110"/>
        <v/>
      </c>
      <c r="F486" s="4" t="str">
        <f t="shared" si="106"/>
        <v/>
      </c>
      <c r="G486" s="4" t="str">
        <f t="shared" si="111"/>
        <v/>
      </c>
      <c r="H486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6" s="4" t="str">
        <f t="shared" si="113"/>
        <v/>
      </c>
      <c r="J486" s="4" t="str">
        <f t="shared" si="114"/>
        <v/>
      </c>
      <c r="K486" t="str">
        <f t="shared" si="115"/>
        <v/>
      </c>
      <c r="L486" t="str">
        <f t="shared" si="107"/>
        <v/>
      </c>
      <c r="M486" t="str">
        <f t="shared" si="116"/>
        <v/>
      </c>
      <c r="N486" t="str">
        <f t="shared" si="108"/>
        <v/>
      </c>
      <c r="O486" t="str">
        <f t="shared" si="117"/>
        <v/>
      </c>
      <c r="P486" t="str">
        <f t="shared" si="118"/>
        <v/>
      </c>
      <c r="Q486" t="str">
        <f t="shared" si="119"/>
        <v/>
      </c>
    </row>
    <row r="487" spans="1:17" x14ac:dyDescent="0.25">
      <c r="A487" t="s">
        <v>919</v>
      </c>
      <c r="B487" t="s">
        <v>485</v>
      </c>
      <c r="C487" s="3" t="str">
        <f t="shared" si="105"/>
        <v>lodge_suites_11</v>
      </c>
      <c r="D487" s="4" t="str">
        <f t="shared" si="109"/>
        <v/>
      </c>
      <c r="E487" s="4" t="str">
        <f t="shared" si="110"/>
        <v/>
      </c>
      <c r="F487" s="4" t="str">
        <f t="shared" si="106"/>
        <v/>
      </c>
      <c r="G487" s="4" t="str">
        <f t="shared" si="111"/>
        <v/>
      </c>
      <c r="H487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7" s="4" t="str">
        <f t="shared" si="113"/>
        <v/>
      </c>
      <c r="J487" s="4" t="str">
        <f t="shared" si="114"/>
        <v/>
      </c>
      <c r="K487" t="str">
        <f t="shared" si="115"/>
        <v/>
      </c>
      <c r="L487" t="str">
        <f t="shared" si="107"/>
        <v/>
      </c>
      <c r="M487" t="str">
        <f t="shared" si="116"/>
        <v/>
      </c>
      <c r="N487" t="str">
        <f t="shared" si="108"/>
        <v/>
      </c>
      <c r="O487" t="str">
        <f t="shared" si="117"/>
        <v/>
      </c>
      <c r="P487" t="str">
        <f t="shared" si="118"/>
        <v/>
      </c>
      <c r="Q487" t="str">
        <f t="shared" si="119"/>
        <v/>
      </c>
    </row>
    <row r="488" spans="1:17" x14ac:dyDescent="0.25">
      <c r="A488" t="s">
        <v>919</v>
      </c>
      <c r="B488" t="s">
        <v>486</v>
      </c>
      <c r="C488" s="3" t="str">
        <f t="shared" si="105"/>
        <v>lodge_suites_11</v>
      </c>
      <c r="D488" s="4" t="str">
        <f t="shared" si="109"/>
        <v/>
      </c>
      <c r="E488" s="4" t="str">
        <f t="shared" si="110"/>
        <v/>
      </c>
      <c r="F488" s="4" t="str">
        <f t="shared" si="106"/>
        <v/>
      </c>
      <c r="G488" s="4" t="str">
        <f t="shared" si="111"/>
        <v/>
      </c>
      <c r="H488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8" s="4" t="str">
        <f t="shared" si="113"/>
        <v/>
      </c>
      <c r="J488" s="4" t="str">
        <f t="shared" si="114"/>
        <v/>
      </c>
      <c r="K488" t="str">
        <f t="shared" si="115"/>
        <v/>
      </c>
      <c r="L488" t="str">
        <f t="shared" si="107"/>
        <v/>
      </c>
      <c r="M488" t="str">
        <f t="shared" si="116"/>
        <v/>
      </c>
      <c r="N488" t="str">
        <f t="shared" si="108"/>
        <v/>
      </c>
      <c r="O488" t="str">
        <f t="shared" si="117"/>
        <v/>
      </c>
      <c r="P488" t="str">
        <f t="shared" si="118"/>
        <v/>
      </c>
      <c r="Q488" t="str">
        <f t="shared" si="119"/>
        <v/>
      </c>
    </row>
    <row r="489" spans="1:17" x14ac:dyDescent="0.25">
      <c r="A489" t="s">
        <v>919</v>
      </c>
      <c r="B489" t="s">
        <v>487</v>
      </c>
      <c r="C489" s="3" t="str">
        <f t="shared" si="105"/>
        <v>lodge_suites_11</v>
      </c>
      <c r="D489" s="4" t="str">
        <f t="shared" si="109"/>
        <v/>
      </c>
      <c r="E489" s="4" t="str">
        <f t="shared" si="110"/>
        <v/>
      </c>
      <c r="F489" s="4" t="str">
        <f t="shared" si="106"/>
        <v/>
      </c>
      <c r="G489" s="4" t="str">
        <f t="shared" si="111"/>
        <v/>
      </c>
      <c r="H489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89" s="4" t="str">
        <f t="shared" si="113"/>
        <v/>
      </c>
      <c r="J489" s="4" t="str">
        <f t="shared" si="114"/>
        <v/>
      </c>
      <c r="K489" t="str">
        <f t="shared" si="115"/>
        <v/>
      </c>
      <c r="L489" t="str">
        <f t="shared" si="107"/>
        <v/>
      </c>
      <c r="M489" t="str">
        <f t="shared" si="116"/>
        <v/>
      </c>
      <c r="N489" t="str">
        <f t="shared" si="108"/>
        <v/>
      </c>
      <c r="O489" t="str">
        <f t="shared" si="117"/>
        <v/>
      </c>
      <c r="P489" t="str">
        <f t="shared" si="118"/>
        <v/>
      </c>
      <c r="Q489" t="str">
        <f t="shared" si="119"/>
        <v/>
      </c>
    </row>
    <row r="490" spans="1:17" x14ac:dyDescent="0.25">
      <c r="A490" t="s">
        <v>919</v>
      </c>
      <c r="B490" t="s">
        <v>488</v>
      </c>
      <c r="C490" s="3" t="str">
        <f t="shared" si="105"/>
        <v>lodge_suites_11</v>
      </c>
      <c r="D490" s="4" t="str">
        <f t="shared" si="109"/>
        <v/>
      </c>
      <c r="E490" s="4" t="str">
        <f t="shared" si="110"/>
        <v/>
      </c>
      <c r="F490" s="4" t="str">
        <f t="shared" si="106"/>
        <v/>
      </c>
      <c r="G490" s="4" t="str">
        <f t="shared" si="111"/>
        <v/>
      </c>
      <c r="H490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0" s="4" t="str">
        <f t="shared" si="113"/>
        <v/>
      </c>
      <c r="J490" s="4" t="str">
        <f t="shared" si="114"/>
        <v/>
      </c>
      <c r="K490" t="str">
        <f t="shared" si="115"/>
        <v/>
      </c>
      <c r="L490" t="str">
        <f t="shared" si="107"/>
        <v/>
      </c>
      <c r="M490" t="str">
        <f t="shared" si="116"/>
        <v/>
      </c>
      <c r="N490" t="str">
        <f t="shared" si="108"/>
        <v/>
      </c>
      <c r="O490" t="str">
        <f t="shared" si="117"/>
        <v/>
      </c>
      <c r="P490" t="str">
        <f t="shared" si="118"/>
        <v/>
      </c>
      <c r="Q490" t="str">
        <f t="shared" si="119"/>
        <v/>
      </c>
    </row>
    <row r="491" spans="1:17" x14ac:dyDescent="0.25">
      <c r="A491" t="s">
        <v>919</v>
      </c>
      <c r="B491" t="s">
        <v>489</v>
      </c>
      <c r="C491" s="3" t="str">
        <f t="shared" si="105"/>
        <v>lodge_suites_11</v>
      </c>
      <c r="D491" s="4" t="str">
        <f t="shared" si="109"/>
        <v/>
      </c>
      <c r="E491" s="4" t="str">
        <f t="shared" si="110"/>
        <v/>
      </c>
      <c r="F491" s="4" t="str">
        <f t="shared" si="106"/>
        <v/>
      </c>
      <c r="G491" s="4" t="str">
        <f t="shared" si="111"/>
        <v/>
      </c>
      <c r="H491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1" s="4" t="str">
        <f t="shared" si="113"/>
        <v/>
      </c>
      <c r="J491" s="4" t="str">
        <f t="shared" si="114"/>
        <v/>
      </c>
      <c r="K491" t="str">
        <f t="shared" si="115"/>
        <v/>
      </c>
      <c r="L491" t="str">
        <f t="shared" si="107"/>
        <v/>
      </c>
      <c r="M491" t="str">
        <f t="shared" si="116"/>
        <v/>
      </c>
      <c r="N491" t="str">
        <f t="shared" si="108"/>
        <v/>
      </c>
      <c r="O491" t="str">
        <f t="shared" si="117"/>
        <v/>
      </c>
      <c r="P491" t="str">
        <f t="shared" si="118"/>
        <v/>
      </c>
      <c r="Q491" t="str">
        <f t="shared" si="119"/>
        <v/>
      </c>
    </row>
    <row r="492" spans="1:17" x14ac:dyDescent="0.25">
      <c r="A492" t="s">
        <v>919</v>
      </c>
      <c r="B492" t="s">
        <v>490</v>
      </c>
      <c r="C492" s="3" t="str">
        <f t="shared" si="105"/>
        <v>lodge_suites_11</v>
      </c>
      <c r="D492" s="4" t="str">
        <f t="shared" si="109"/>
        <v/>
      </c>
      <c r="E492" s="4" t="str">
        <f t="shared" si="110"/>
        <v/>
      </c>
      <c r="F492" s="4" t="str">
        <f t="shared" si="106"/>
        <v/>
      </c>
      <c r="G492" s="4" t="str">
        <f t="shared" si="111"/>
        <v/>
      </c>
      <c r="H49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2" s="4" t="str">
        <f t="shared" si="113"/>
        <v/>
      </c>
      <c r="J492" s="4" t="str">
        <f t="shared" si="114"/>
        <v/>
      </c>
      <c r="K492" t="str">
        <f t="shared" si="115"/>
        <v/>
      </c>
      <c r="L492" t="str">
        <f t="shared" si="107"/>
        <v/>
      </c>
      <c r="M492" t="str">
        <f t="shared" si="116"/>
        <v/>
      </c>
      <c r="N492" t="str">
        <f t="shared" si="108"/>
        <v/>
      </c>
      <c r="O492" t="str">
        <f t="shared" si="117"/>
        <v/>
      </c>
      <c r="P492" t="str">
        <f t="shared" si="118"/>
        <v/>
      </c>
      <c r="Q492" t="str">
        <f t="shared" si="119"/>
        <v/>
      </c>
    </row>
    <row r="493" spans="1:17" x14ac:dyDescent="0.25">
      <c r="A493" t="s">
        <v>919</v>
      </c>
      <c r="B493" t="s">
        <v>491</v>
      </c>
      <c r="C493" s="3" t="str">
        <f t="shared" si="105"/>
        <v>lodge_suites_11</v>
      </c>
      <c r="D493" s="4" t="str">
        <f t="shared" si="109"/>
        <v/>
      </c>
      <c r="E493" s="4" t="str">
        <f t="shared" si="110"/>
        <v/>
      </c>
      <c r="F493" s="4" t="str">
        <f t="shared" si="106"/>
        <v/>
      </c>
      <c r="G493" s="4" t="str">
        <f t="shared" si="111"/>
        <v/>
      </c>
      <c r="H49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3" s="4" t="str">
        <f t="shared" si="113"/>
        <v/>
      </c>
      <c r="J493" s="4" t="str">
        <f t="shared" si="114"/>
        <v/>
      </c>
      <c r="K493" t="str">
        <f t="shared" si="115"/>
        <v/>
      </c>
      <c r="L493" t="str">
        <f t="shared" si="107"/>
        <v/>
      </c>
      <c r="M493" t="str">
        <f t="shared" si="116"/>
        <v/>
      </c>
      <c r="N493" t="str">
        <f t="shared" si="108"/>
        <v/>
      </c>
      <c r="O493" t="str">
        <f t="shared" si="117"/>
        <v/>
      </c>
      <c r="P493" t="str">
        <f t="shared" si="118"/>
        <v/>
      </c>
      <c r="Q493" t="str">
        <f t="shared" si="119"/>
        <v/>
      </c>
    </row>
    <row r="494" spans="1:17" x14ac:dyDescent="0.25">
      <c r="A494" t="s">
        <v>919</v>
      </c>
      <c r="B494" t="s">
        <v>492</v>
      </c>
      <c r="C494" s="3" t="str">
        <f t="shared" si="105"/>
        <v>lodge_suites_11</v>
      </c>
      <c r="D494" s="4" t="str">
        <f t="shared" si="109"/>
        <v/>
      </c>
      <c r="E494" s="4" t="str">
        <f t="shared" si="110"/>
        <v/>
      </c>
      <c r="F494" s="4" t="str">
        <f t="shared" si="106"/>
        <v/>
      </c>
      <c r="G494" s="4" t="str">
        <f t="shared" si="111"/>
        <v/>
      </c>
      <c r="H49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4" s="4" t="str">
        <f t="shared" si="113"/>
        <v/>
      </c>
      <c r="J494" s="4" t="str">
        <f t="shared" si="114"/>
        <v/>
      </c>
      <c r="K494" t="str">
        <f t="shared" si="115"/>
        <v/>
      </c>
      <c r="L494" t="str">
        <f t="shared" si="107"/>
        <v/>
      </c>
      <c r="M494" t="str">
        <f t="shared" si="116"/>
        <v/>
      </c>
      <c r="N494" t="str">
        <f t="shared" si="108"/>
        <v/>
      </c>
      <c r="O494" t="str">
        <f t="shared" si="117"/>
        <v/>
      </c>
      <c r="P494" t="str">
        <f t="shared" si="118"/>
        <v/>
      </c>
      <c r="Q494" t="str">
        <f t="shared" si="119"/>
        <v/>
      </c>
    </row>
    <row r="495" spans="1:17" x14ac:dyDescent="0.25">
      <c r="A495" t="s">
        <v>919</v>
      </c>
      <c r="B495" t="s">
        <v>493</v>
      </c>
      <c r="C495" s="3" t="str">
        <f t="shared" si="105"/>
        <v>lodge_suites_11</v>
      </c>
      <c r="D495" s="4" t="str">
        <f t="shared" si="109"/>
        <v/>
      </c>
      <c r="E495" s="4" t="str">
        <f t="shared" si="110"/>
        <v/>
      </c>
      <c r="F495" s="4" t="str">
        <f t="shared" si="106"/>
        <v/>
      </c>
      <c r="G495" s="4" t="str">
        <f t="shared" si="111"/>
        <v/>
      </c>
      <c r="H495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5" s="4" t="str">
        <f t="shared" si="113"/>
        <v/>
      </c>
      <c r="J495" s="4" t="str">
        <f t="shared" si="114"/>
        <v/>
      </c>
      <c r="K495" t="str">
        <f t="shared" si="115"/>
        <v/>
      </c>
      <c r="L495" t="str">
        <f t="shared" si="107"/>
        <v/>
      </c>
      <c r="M495" t="str">
        <f t="shared" si="116"/>
        <v/>
      </c>
      <c r="N495" t="str">
        <f t="shared" si="108"/>
        <v/>
      </c>
      <c r="O495" t="str">
        <f t="shared" si="117"/>
        <v/>
      </c>
      <c r="P495" t="str">
        <f t="shared" si="118"/>
        <v/>
      </c>
      <c r="Q495" t="str">
        <f t="shared" si="119"/>
        <v/>
      </c>
    </row>
    <row r="496" spans="1:17" x14ac:dyDescent="0.25">
      <c r="A496" t="s">
        <v>919</v>
      </c>
      <c r="B496" t="s">
        <v>494</v>
      </c>
      <c r="C496" s="3" t="str">
        <f t="shared" si="105"/>
        <v>lodge_suites_11</v>
      </c>
      <c r="D496" s="4" t="str">
        <f t="shared" si="109"/>
        <v/>
      </c>
      <c r="E496" s="4" t="str">
        <f t="shared" si="110"/>
        <v/>
      </c>
      <c r="F496" s="4" t="str">
        <f t="shared" si="106"/>
        <v/>
      </c>
      <c r="G496" s="4" t="str">
        <f t="shared" si="111"/>
        <v/>
      </c>
      <c r="H496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6" s="4" t="str">
        <f t="shared" si="113"/>
        <v/>
      </c>
      <c r="J496" s="4" t="str">
        <f t="shared" si="114"/>
        <v/>
      </c>
      <c r="K496" t="str">
        <f t="shared" si="115"/>
        <v/>
      </c>
      <c r="L496" t="str">
        <f t="shared" si="107"/>
        <v/>
      </c>
      <c r="M496" t="str">
        <f t="shared" si="116"/>
        <v/>
      </c>
      <c r="N496" t="str">
        <f t="shared" si="108"/>
        <v/>
      </c>
      <c r="O496" t="str">
        <f t="shared" si="117"/>
        <v/>
      </c>
      <c r="P496" t="str">
        <f t="shared" si="118"/>
        <v/>
      </c>
      <c r="Q496" t="str">
        <f t="shared" si="119"/>
        <v/>
      </c>
    </row>
    <row r="497" spans="1:17" x14ac:dyDescent="0.25">
      <c r="A497" t="s">
        <v>919</v>
      </c>
      <c r="B497" t="s">
        <v>495</v>
      </c>
      <c r="C497" s="3" t="str">
        <f t="shared" si="105"/>
        <v>lodge_suites_11</v>
      </c>
      <c r="D497" s="4" t="str">
        <f t="shared" si="109"/>
        <v/>
      </c>
      <c r="E497" s="4" t="str">
        <f t="shared" si="110"/>
        <v/>
      </c>
      <c r="F497" s="4" t="str">
        <f t="shared" si="106"/>
        <v/>
      </c>
      <c r="G497" s="4" t="str">
        <f t="shared" si="111"/>
        <v/>
      </c>
      <c r="H497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7" s="4" t="str">
        <f t="shared" si="113"/>
        <v/>
      </c>
      <c r="J497" s="4" t="str">
        <f t="shared" si="114"/>
        <v/>
      </c>
      <c r="K497" t="str">
        <f t="shared" si="115"/>
        <v/>
      </c>
      <c r="L497" t="str">
        <f t="shared" si="107"/>
        <v/>
      </c>
      <c r="M497" t="str">
        <f t="shared" si="116"/>
        <v/>
      </c>
      <c r="N497" t="str">
        <f t="shared" si="108"/>
        <v/>
      </c>
      <c r="O497" t="str">
        <f t="shared" si="117"/>
        <v/>
      </c>
      <c r="P497" t="str">
        <f t="shared" si="118"/>
        <v/>
      </c>
      <c r="Q497" t="str">
        <f t="shared" si="119"/>
        <v/>
      </c>
    </row>
    <row r="498" spans="1:17" x14ac:dyDescent="0.25">
      <c r="A498" t="s">
        <v>919</v>
      </c>
      <c r="B498" t="s">
        <v>496</v>
      </c>
      <c r="C498" s="3" t="str">
        <f t="shared" si="105"/>
        <v>lodge_suites_11</v>
      </c>
      <c r="D498" s="4" t="str">
        <f t="shared" si="109"/>
        <v/>
      </c>
      <c r="E498" s="4" t="str">
        <f t="shared" si="110"/>
        <v/>
      </c>
      <c r="F498" s="4" t="str">
        <f t="shared" si="106"/>
        <v/>
      </c>
      <c r="G498" s="4" t="str">
        <f t="shared" si="111"/>
        <v/>
      </c>
      <c r="H498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8" s="4" t="str">
        <f t="shared" si="113"/>
        <v/>
      </c>
      <c r="J498" s="4" t="str">
        <f t="shared" si="114"/>
        <v/>
      </c>
      <c r="K498" t="str">
        <f t="shared" si="115"/>
        <v/>
      </c>
      <c r="L498" t="str">
        <f t="shared" si="107"/>
        <v/>
      </c>
      <c r="M498" t="str">
        <f t="shared" si="116"/>
        <v/>
      </c>
      <c r="N498" t="str">
        <f t="shared" si="108"/>
        <v/>
      </c>
      <c r="O498" t="str">
        <f t="shared" si="117"/>
        <v/>
      </c>
      <c r="P498" t="str">
        <f t="shared" si="118"/>
        <v/>
      </c>
      <c r="Q498" t="str">
        <f t="shared" si="119"/>
        <v/>
      </c>
    </row>
    <row r="499" spans="1:17" x14ac:dyDescent="0.25">
      <c r="A499" t="s">
        <v>919</v>
      </c>
      <c r="B499" t="s">
        <v>497</v>
      </c>
      <c r="C499" s="3" t="str">
        <f t="shared" si="105"/>
        <v>lodge_suites_11</v>
      </c>
      <c r="D499" s="4" t="str">
        <f t="shared" si="109"/>
        <v/>
      </c>
      <c r="E499" s="4" t="str">
        <f t="shared" si="110"/>
        <v/>
      </c>
      <c r="F499" s="4" t="str">
        <f t="shared" si="106"/>
        <v/>
      </c>
      <c r="G499" s="4" t="str">
        <f t="shared" si="111"/>
        <v/>
      </c>
      <c r="H499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499" s="4" t="str">
        <f t="shared" si="113"/>
        <v/>
      </c>
      <c r="J499" s="4" t="str">
        <f t="shared" si="114"/>
        <v/>
      </c>
      <c r="K499" t="str">
        <f t="shared" si="115"/>
        <v/>
      </c>
      <c r="L499" t="str">
        <f t="shared" si="107"/>
        <v/>
      </c>
      <c r="M499" t="str">
        <f t="shared" si="116"/>
        <v/>
      </c>
      <c r="N499" t="str">
        <f t="shared" si="108"/>
        <v/>
      </c>
      <c r="O499" t="str">
        <f t="shared" si="117"/>
        <v/>
      </c>
      <c r="P499" t="str">
        <f t="shared" si="118"/>
        <v/>
      </c>
      <c r="Q499" t="str">
        <f t="shared" si="119"/>
        <v/>
      </c>
    </row>
    <row r="500" spans="1:17" x14ac:dyDescent="0.25">
      <c r="A500" t="s">
        <v>919</v>
      </c>
      <c r="B500" t="s">
        <v>498</v>
      </c>
      <c r="C500" s="3" t="str">
        <f t="shared" si="105"/>
        <v>lodge_suites_11</v>
      </c>
      <c r="D500" s="4" t="str">
        <f t="shared" si="109"/>
        <v/>
      </c>
      <c r="E500" s="4" t="str">
        <f t="shared" si="110"/>
        <v/>
      </c>
      <c r="F500" s="4" t="str">
        <f t="shared" si="106"/>
        <v/>
      </c>
      <c r="G500" s="4" t="str">
        <f t="shared" si="111"/>
        <v/>
      </c>
      <c r="H500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500" s="4" t="str">
        <f t="shared" si="113"/>
        <v/>
      </c>
      <c r="J500" s="4" t="str">
        <f t="shared" si="114"/>
        <v/>
      </c>
      <c r="K500" t="str">
        <f t="shared" si="115"/>
        <v/>
      </c>
      <c r="L500" t="str">
        <f t="shared" si="107"/>
        <v/>
      </c>
      <c r="M500" t="str">
        <f t="shared" si="116"/>
        <v/>
      </c>
      <c r="N500" t="str">
        <f t="shared" si="108"/>
        <v/>
      </c>
      <c r="O500" t="str">
        <f t="shared" si="117"/>
        <v/>
      </c>
      <c r="P500" t="str">
        <f t="shared" si="118"/>
        <v>$scope.lodge_suites_11_5_average = ((data.lodge_suites_11_5_self_assessor_1 + data.lodge_suites_11_5_self_assessor_2 + data.lodge_suites_11_5_self_assessor_3)/3);</v>
      </c>
      <c r="Q500" t="str">
        <f t="shared" si="119"/>
        <v/>
      </c>
    </row>
    <row r="501" spans="1:17" x14ac:dyDescent="0.25">
      <c r="A501" t="s">
        <v>919</v>
      </c>
      <c r="B501" t="s">
        <v>499</v>
      </c>
      <c r="C501" s="3" t="str">
        <f t="shared" si="105"/>
        <v>lodge_suites_11</v>
      </c>
      <c r="D501" s="4" t="str">
        <f t="shared" si="109"/>
        <v/>
      </c>
      <c r="E501" s="4" t="str">
        <f t="shared" si="110"/>
        <v/>
      </c>
      <c r="F501" s="4" t="str">
        <f t="shared" si="106"/>
        <v/>
      </c>
      <c r="G501" s="4" t="str">
        <f t="shared" si="111"/>
        <v/>
      </c>
      <c r="H501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</v>
      </c>
      <c r="I501" s="4" t="str">
        <f t="shared" si="113"/>
        <v/>
      </c>
      <c r="J501" s="4" t="str">
        <f t="shared" si="114"/>
        <v>$output['lodge_suites_11_5_self_self'] = $lodge_suites_11_5_self_self;</v>
      </c>
      <c r="K501" t="str">
        <f t="shared" si="115"/>
        <v/>
      </c>
      <c r="L501" t="str">
        <f t="shared" si="107"/>
        <v/>
      </c>
      <c r="M501" t="str">
        <f t="shared" si="116"/>
        <v>$scope.lodge_suites_11_5_self_self = data.lodge_suites_11_5_self_self;</v>
      </c>
      <c r="N501" t="str">
        <f t="shared" si="108"/>
        <v>$scope.lodge_suites_11_5_average = ((data.lodge_suites_11_5_self_assessor_1 + data.lodge_suites_11_5_self_assessor_2 + data.lodge_suites_11_5_self_assessor_3)/3);</v>
      </c>
      <c r="O501" t="str">
        <f t="shared" si="117"/>
        <v/>
      </c>
      <c r="P501" t="str">
        <f t="shared" si="118"/>
        <v/>
      </c>
      <c r="Q501" t="str">
        <f t="shared" si="119"/>
        <v>$scope.lodge_suites_11_5_self_assessor_1_not_reconciled = false;NNN$scope.lodge_suites_11_5_self_assessor_2_not_reconciled = false;NNN$scope.lodge_suites_11_5_self_assessor_3_not_reconciled = false;NNNif (Math.abs($scope.lodge_suites_11_5_self_assessor_1 - $scope.lodge_suites_11_5_self_assessor_2) &gt; reconciliation_line){ $scope.lodge_suites_11_5_self_assessor_1_not_reconciled = true; $scope.lodge_suites_11_5_self_assessor_2_not_reconciled = true; $scope.location_not_reconciled = true; }NNNif (Math.abs($scope.lodge_suites_11_5_self_assessor_1 - $scope.lodge_suites_11_5_self_assessor_3) &gt; reconciliation_line){ $scope.lodge_suites_11_5_self_assessor_1_not_reconciled = true; $scope.lodge_suites_11_5_self_assessor_3_not_reconciled = true; $scope.location_not_reconciled = true; }NNNif (Math.abs($scope.lodge_suites_11_5_self_assessor_2 - $scope.lodge_suites_11_5_self_assessor_3) &gt; reconciliation_line){ $scope.lodge_suites_11_5_self_assessor_2_not_reconciled = true; $scope.lodge_suites_11_5_self_assessor_3_not_reconciled = true; $scope.location_not_reconciled = true; }NNN</v>
      </c>
    </row>
    <row r="502" spans="1:17" x14ac:dyDescent="0.25">
      <c r="A502" t="s">
        <v>919</v>
      </c>
      <c r="B502" t="s">
        <v>500</v>
      </c>
      <c r="C502" s="3" t="str">
        <f t="shared" si="105"/>
        <v>lodge_suites_11</v>
      </c>
      <c r="D502" s="4" t="str">
        <f t="shared" si="109"/>
        <v/>
      </c>
      <c r="E502" s="4" t="str">
        <f t="shared" si="110"/>
        <v>lodge_suites_11_5</v>
      </c>
      <c r="F502" s="4" t="str">
        <f t="shared" si="106"/>
        <v>$lodge_suites_11_5_self_self</v>
      </c>
      <c r="G502" s="4" t="str">
        <f t="shared" si="111"/>
        <v>$output['lodge_suites_11_5_self_self'] = $lodge_suites_11_5_self_self;</v>
      </c>
      <c r="H50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</v>
      </c>
      <c r="I502" s="4" t="str">
        <f t="shared" si="113"/>
        <v/>
      </c>
      <c r="J502" s="4" t="str">
        <f t="shared" si="114"/>
        <v/>
      </c>
      <c r="K502" t="str">
        <f t="shared" si="115"/>
        <v>$scope.lodge_suites_11_5_self_self = data.lodge_suites_11_5_self_self;</v>
      </c>
      <c r="L502" t="str">
        <f t="shared" si="107"/>
        <v/>
      </c>
      <c r="M502" t="str">
        <f t="shared" si="116"/>
        <v/>
      </c>
      <c r="N502" t="str">
        <f t="shared" si="108"/>
        <v/>
      </c>
      <c r="O502" t="str">
        <f t="shared" si="117"/>
        <v/>
      </c>
      <c r="P502" t="str">
        <f t="shared" si="118"/>
        <v/>
      </c>
      <c r="Q502" t="str">
        <f t="shared" si="119"/>
        <v/>
      </c>
    </row>
    <row r="503" spans="1:17" x14ac:dyDescent="0.25">
      <c r="A503" t="s">
        <v>920</v>
      </c>
      <c r="B503" t="s">
        <v>501</v>
      </c>
      <c r="C503" s="3" t="str">
        <f t="shared" si="105"/>
        <v>lodge_suites_11</v>
      </c>
      <c r="D503" s="4" t="str">
        <f t="shared" si="109"/>
        <v/>
      </c>
      <c r="E503" s="4" t="str">
        <f t="shared" si="110"/>
        <v/>
      </c>
      <c r="F503" s="4" t="str">
        <f t="shared" si="106"/>
        <v/>
      </c>
      <c r="G503" s="4" t="str">
        <f t="shared" si="111"/>
        <v/>
      </c>
      <c r="H50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</v>
      </c>
      <c r="I503" s="4" t="str">
        <f t="shared" si="113"/>
        <v/>
      </c>
      <c r="J503" s="4" t="str">
        <f t="shared" si="114"/>
        <v/>
      </c>
      <c r="K503" t="str">
        <f t="shared" si="115"/>
        <v/>
      </c>
      <c r="L503" t="str">
        <f t="shared" si="107"/>
        <v/>
      </c>
      <c r="M503" t="str">
        <f t="shared" si="116"/>
        <v/>
      </c>
      <c r="N503" t="str">
        <f t="shared" si="108"/>
        <v/>
      </c>
      <c r="O503" t="str">
        <f t="shared" si="117"/>
        <v/>
      </c>
      <c r="P503" t="str">
        <f t="shared" si="118"/>
        <v/>
      </c>
      <c r="Q503" t="str">
        <f t="shared" si="119"/>
        <v/>
      </c>
    </row>
    <row r="504" spans="1:17" x14ac:dyDescent="0.25">
      <c r="A504" t="s">
        <v>920</v>
      </c>
      <c r="B504" t="s">
        <v>502</v>
      </c>
      <c r="C504" s="3" t="str">
        <f t="shared" si="105"/>
        <v>lodge_suites_11</v>
      </c>
      <c r="D504" s="4" t="str">
        <f t="shared" si="109"/>
        <v/>
      </c>
      <c r="E504" s="4" t="str">
        <f t="shared" si="110"/>
        <v/>
      </c>
      <c r="F504" s="4" t="str">
        <f t="shared" si="106"/>
        <v/>
      </c>
      <c r="G504" s="4" t="str">
        <f t="shared" si="111"/>
        <v/>
      </c>
      <c r="H50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</v>
      </c>
      <c r="I504" s="4" t="str">
        <f t="shared" si="113"/>
        <v/>
      </c>
      <c r="J504" s="4" t="str">
        <f t="shared" si="114"/>
        <v/>
      </c>
      <c r="K504" t="str">
        <f t="shared" si="115"/>
        <v/>
      </c>
      <c r="L504" t="str">
        <f t="shared" si="107"/>
        <v/>
      </c>
      <c r="M504" t="str">
        <f t="shared" si="116"/>
        <v/>
      </c>
      <c r="N504" t="str">
        <f t="shared" si="108"/>
        <v/>
      </c>
      <c r="O504" t="str">
        <f t="shared" si="117"/>
        <v/>
      </c>
      <c r="P504" t="str">
        <f t="shared" si="118"/>
        <v/>
      </c>
      <c r="Q504" t="str">
        <f t="shared" si="119"/>
        <v/>
      </c>
    </row>
    <row r="505" spans="1:17" x14ac:dyDescent="0.25">
      <c r="A505" t="s">
        <v>920</v>
      </c>
      <c r="B505" t="s">
        <v>503</v>
      </c>
      <c r="C505" s="3" t="str">
        <f t="shared" si="105"/>
        <v>lodge_suites_11</v>
      </c>
      <c r="D505" s="4" t="str">
        <f t="shared" si="109"/>
        <v/>
      </c>
      <c r="E505" s="4" t="str">
        <f t="shared" si="110"/>
        <v/>
      </c>
      <c r="F505" s="4" t="str">
        <f t="shared" si="106"/>
        <v/>
      </c>
      <c r="G505" s="4" t="str">
        <f t="shared" si="111"/>
        <v/>
      </c>
      <c r="H505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</v>
      </c>
      <c r="I505" s="4" t="str">
        <f t="shared" si="113"/>
        <v/>
      </c>
      <c r="J505" s="4" t="str">
        <f t="shared" si="114"/>
        <v/>
      </c>
      <c r="K505" t="str">
        <f t="shared" si="115"/>
        <v/>
      </c>
      <c r="L505" t="str">
        <f t="shared" si="107"/>
        <v/>
      </c>
      <c r="M505" t="str">
        <f t="shared" si="116"/>
        <v/>
      </c>
      <c r="N505" t="str">
        <f t="shared" si="108"/>
        <v/>
      </c>
      <c r="O505" t="str">
        <f t="shared" si="117"/>
        <v/>
      </c>
      <c r="P505" t="str">
        <f t="shared" si="118"/>
        <v>$scope.lodge_suites_11_6_average = ((data.lodge_suites_11_6_self_assessor_1 + data.lodge_suites_11_6_self_assessor_2 + data.lodge_suites_11_6_self_assessor_3)/3);</v>
      </c>
      <c r="Q505" t="str">
        <f t="shared" si="119"/>
        <v/>
      </c>
    </row>
    <row r="506" spans="1:17" x14ac:dyDescent="0.25">
      <c r="A506" t="s">
        <v>920</v>
      </c>
      <c r="B506" t="s">
        <v>504</v>
      </c>
      <c r="C506" s="3" t="str">
        <f t="shared" si="105"/>
        <v>lodge_suites_11</v>
      </c>
      <c r="D506" s="4" t="str">
        <f t="shared" si="109"/>
        <v/>
      </c>
      <c r="E506" s="4" t="str">
        <f t="shared" si="110"/>
        <v/>
      </c>
      <c r="F506" s="4" t="str">
        <f t="shared" si="106"/>
        <v/>
      </c>
      <c r="G506" s="4" t="str">
        <f t="shared" si="111"/>
        <v/>
      </c>
      <c r="H506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</v>
      </c>
      <c r="I506" s="4" t="str">
        <f t="shared" si="113"/>
        <v/>
      </c>
      <c r="J506" s="4" t="str">
        <f t="shared" si="114"/>
        <v>$output['lodge_suites_11_6_self_self'] = $lodge_suites_11_6_self_self;</v>
      </c>
      <c r="K506" t="str">
        <f t="shared" si="115"/>
        <v/>
      </c>
      <c r="L506" t="str">
        <f t="shared" si="107"/>
        <v/>
      </c>
      <c r="M506" t="str">
        <f t="shared" si="116"/>
        <v>$scope.lodge_suites_11_6_self_self = data.lodge_suites_11_6_self_self;</v>
      </c>
      <c r="N506" t="str">
        <f t="shared" si="108"/>
        <v>$scope.lodge_suites_11_6_average = ((data.lodge_suites_11_6_self_assessor_1 + data.lodge_suites_11_6_self_assessor_2 + data.lodge_suites_11_6_self_assessor_3)/3);</v>
      </c>
      <c r="O506" t="str">
        <f t="shared" si="117"/>
        <v/>
      </c>
      <c r="P506" t="str">
        <f t="shared" si="118"/>
        <v/>
      </c>
      <c r="Q506" t="str">
        <f t="shared" si="119"/>
        <v>$scope.lodge_suites_11_6_self_assessor_1_not_reconciled = false;NNN$scope.lodge_suites_11_6_self_assessor_2_not_reconciled = false;NNN$scope.lodge_suites_11_6_self_assessor_3_not_reconciled = false;NNNif (Math.abs($scope.lodge_suites_11_6_self_assessor_1 - $scope.lodge_suites_11_6_self_assessor_2) &gt; reconciliation_line){ $scope.lodge_suites_11_6_self_assessor_1_not_reconciled = true; $scope.lodge_suites_11_6_self_assessor_2_not_reconciled = true; $scope.location_not_reconciled = true; }NNNif (Math.abs($scope.lodge_suites_11_6_self_assessor_1 - $scope.lodge_suites_11_6_self_assessor_3) &gt; reconciliation_line){ $scope.lodge_suites_11_6_self_assessor_1_not_reconciled = true; $scope.lodge_suites_11_6_self_assessor_3_not_reconciled = true; $scope.location_not_reconciled = true; }NNNif (Math.abs($scope.lodge_suites_11_6_self_assessor_2 - $scope.lodge_suites_11_6_self_assessor_3) &gt; reconciliation_line){ $scope.lodge_suites_11_6_self_assessor_2_not_reconciled = true; $scope.lodge_suites_11_6_self_assessor_3_not_reconciled = true; $scope.location_not_reconciled = true; }NNN</v>
      </c>
    </row>
    <row r="507" spans="1:17" x14ac:dyDescent="0.25">
      <c r="A507" t="s">
        <v>920</v>
      </c>
      <c r="B507" t="s">
        <v>505</v>
      </c>
      <c r="C507" s="3" t="str">
        <f t="shared" si="105"/>
        <v>lodge_suites_11</v>
      </c>
      <c r="D507" s="4" t="str">
        <f t="shared" si="109"/>
        <v/>
      </c>
      <c r="E507" s="4" t="str">
        <f t="shared" si="110"/>
        <v>lodge_suites_11_6</v>
      </c>
      <c r="F507" s="4" t="str">
        <f t="shared" si="106"/>
        <v>$lodge_suites_11_6_self_self</v>
      </c>
      <c r="G507" s="4" t="str">
        <f t="shared" si="111"/>
        <v>$output['lodge_suites_11_6_self_self'] = $lodge_suites_11_6_self_self;</v>
      </c>
      <c r="H507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07" s="4" t="str">
        <f t="shared" si="113"/>
        <v/>
      </c>
      <c r="J507" s="4" t="str">
        <f t="shared" si="114"/>
        <v/>
      </c>
      <c r="K507" t="str">
        <f t="shared" si="115"/>
        <v>$scope.lodge_suites_11_6_self_self = data.lodge_suites_11_6_self_self;</v>
      </c>
      <c r="L507" t="str">
        <f t="shared" si="107"/>
        <v/>
      </c>
      <c r="M507" t="str">
        <f t="shared" si="116"/>
        <v/>
      </c>
      <c r="N507" t="str">
        <f t="shared" si="108"/>
        <v/>
      </c>
      <c r="O507" t="str">
        <f t="shared" si="117"/>
        <v/>
      </c>
      <c r="P507" t="str">
        <f t="shared" si="118"/>
        <v/>
      </c>
      <c r="Q507" t="str">
        <f t="shared" si="119"/>
        <v/>
      </c>
    </row>
    <row r="508" spans="1:17" x14ac:dyDescent="0.25">
      <c r="A508" t="s">
        <v>921</v>
      </c>
      <c r="B508" t="s">
        <v>506</v>
      </c>
      <c r="C508" s="3" t="str">
        <f t="shared" si="105"/>
        <v>lodge_suites_11</v>
      </c>
      <c r="D508" s="4" t="str">
        <f t="shared" si="109"/>
        <v/>
      </c>
      <c r="E508" s="4" t="str">
        <f t="shared" si="110"/>
        <v/>
      </c>
      <c r="F508" s="4" t="str">
        <f t="shared" si="106"/>
        <v/>
      </c>
      <c r="G508" s="4" t="str">
        <f t="shared" si="111"/>
        <v/>
      </c>
      <c r="H508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08" s="4" t="str">
        <f t="shared" si="113"/>
        <v/>
      </c>
      <c r="J508" s="4" t="str">
        <f t="shared" si="114"/>
        <v/>
      </c>
      <c r="K508" t="str">
        <f t="shared" si="115"/>
        <v/>
      </c>
      <c r="L508" t="str">
        <f t="shared" si="107"/>
        <v/>
      </c>
      <c r="M508" t="str">
        <f t="shared" si="116"/>
        <v/>
      </c>
      <c r="N508" t="str">
        <f t="shared" si="108"/>
        <v/>
      </c>
      <c r="O508" t="str">
        <f t="shared" si="117"/>
        <v/>
      </c>
      <c r="P508" t="str">
        <f t="shared" si="118"/>
        <v/>
      </c>
      <c r="Q508" t="str">
        <f t="shared" si="119"/>
        <v/>
      </c>
    </row>
    <row r="509" spans="1:17" x14ac:dyDescent="0.25">
      <c r="A509" t="s">
        <v>921</v>
      </c>
      <c r="B509" t="s">
        <v>507</v>
      </c>
      <c r="C509" s="3" t="str">
        <f t="shared" si="105"/>
        <v>lodge_suites_11</v>
      </c>
      <c r="D509" s="4" t="str">
        <f t="shared" si="109"/>
        <v/>
      </c>
      <c r="E509" s="4" t="str">
        <f t="shared" si="110"/>
        <v/>
      </c>
      <c r="F509" s="4" t="str">
        <f t="shared" si="106"/>
        <v/>
      </c>
      <c r="G509" s="4" t="str">
        <f t="shared" si="111"/>
        <v/>
      </c>
      <c r="H509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09" s="4" t="str">
        <f t="shared" si="113"/>
        <v/>
      </c>
      <c r="J509" s="4" t="str">
        <f t="shared" si="114"/>
        <v/>
      </c>
      <c r="K509" t="str">
        <f t="shared" si="115"/>
        <v/>
      </c>
      <c r="L509" t="str">
        <f t="shared" si="107"/>
        <v/>
      </c>
      <c r="M509" t="str">
        <f t="shared" si="116"/>
        <v/>
      </c>
      <c r="N509" t="str">
        <f t="shared" si="108"/>
        <v/>
      </c>
      <c r="O509" t="str">
        <f t="shared" si="117"/>
        <v/>
      </c>
      <c r="P509" t="str">
        <f t="shared" si="118"/>
        <v/>
      </c>
      <c r="Q509" t="str">
        <f t="shared" si="119"/>
        <v/>
      </c>
    </row>
    <row r="510" spans="1:17" x14ac:dyDescent="0.25">
      <c r="A510" t="s">
        <v>921</v>
      </c>
      <c r="B510" t="s">
        <v>508</v>
      </c>
      <c r="C510" s="3" t="str">
        <f t="shared" si="105"/>
        <v>lodge_suites_11</v>
      </c>
      <c r="D510" s="4" t="str">
        <f t="shared" si="109"/>
        <v/>
      </c>
      <c r="E510" s="4" t="str">
        <f t="shared" si="110"/>
        <v/>
      </c>
      <c r="F510" s="4" t="str">
        <f t="shared" si="106"/>
        <v/>
      </c>
      <c r="G510" s="4" t="str">
        <f t="shared" si="111"/>
        <v/>
      </c>
      <c r="H510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10" s="4" t="str">
        <f t="shared" si="113"/>
        <v/>
      </c>
      <c r="J510" s="4" t="str">
        <f t="shared" si="114"/>
        <v/>
      </c>
      <c r="K510" t="str">
        <f t="shared" si="115"/>
        <v/>
      </c>
      <c r="L510" t="str">
        <f t="shared" si="107"/>
        <v/>
      </c>
      <c r="M510" t="str">
        <f t="shared" si="116"/>
        <v/>
      </c>
      <c r="N510" t="str">
        <f t="shared" si="108"/>
        <v/>
      </c>
      <c r="O510" t="str">
        <f t="shared" si="117"/>
        <v/>
      </c>
      <c r="P510" t="str">
        <f t="shared" si="118"/>
        <v/>
      </c>
      <c r="Q510" t="str">
        <f t="shared" si="119"/>
        <v/>
      </c>
    </row>
    <row r="511" spans="1:17" x14ac:dyDescent="0.25">
      <c r="A511" t="s">
        <v>921</v>
      </c>
      <c r="B511" t="s">
        <v>509</v>
      </c>
      <c r="C511" s="3" t="str">
        <f t="shared" si="105"/>
        <v>lodge_suites_11</v>
      </c>
      <c r="D511" s="4" t="str">
        <f t="shared" si="109"/>
        <v/>
      </c>
      <c r="E511" s="4" t="str">
        <f t="shared" si="110"/>
        <v/>
      </c>
      <c r="F511" s="4" t="str">
        <f t="shared" si="106"/>
        <v/>
      </c>
      <c r="G511" s="4" t="str">
        <f t="shared" si="111"/>
        <v/>
      </c>
      <c r="H511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11" s="4" t="str">
        <f t="shared" si="113"/>
        <v/>
      </c>
      <c r="J511" s="4" t="str">
        <f t="shared" si="114"/>
        <v/>
      </c>
      <c r="K511" t="str">
        <f t="shared" si="115"/>
        <v/>
      </c>
      <c r="L511" t="str">
        <f t="shared" si="107"/>
        <v/>
      </c>
      <c r="M511" t="str">
        <f t="shared" si="116"/>
        <v/>
      </c>
      <c r="N511" t="str">
        <f t="shared" si="108"/>
        <v/>
      </c>
      <c r="O511" t="str">
        <f t="shared" si="117"/>
        <v/>
      </c>
      <c r="P511" t="str">
        <f t="shared" si="118"/>
        <v/>
      </c>
      <c r="Q511" t="str">
        <f t="shared" si="119"/>
        <v/>
      </c>
    </row>
    <row r="512" spans="1:17" x14ac:dyDescent="0.25">
      <c r="A512" t="s">
        <v>921</v>
      </c>
      <c r="B512" t="s">
        <v>510</v>
      </c>
      <c r="C512" s="3" t="str">
        <f t="shared" si="105"/>
        <v>lodge_suites_11</v>
      </c>
      <c r="D512" s="4" t="str">
        <f t="shared" si="109"/>
        <v/>
      </c>
      <c r="E512" s="4" t="str">
        <f t="shared" si="110"/>
        <v/>
      </c>
      <c r="F512" s="4" t="str">
        <f t="shared" si="106"/>
        <v/>
      </c>
      <c r="G512" s="4" t="str">
        <f t="shared" si="111"/>
        <v/>
      </c>
      <c r="H512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12" s="4" t="str">
        <f t="shared" si="113"/>
        <v/>
      </c>
      <c r="J512" s="4" t="str">
        <f t="shared" si="114"/>
        <v/>
      </c>
      <c r="K512" t="str">
        <f t="shared" si="115"/>
        <v/>
      </c>
      <c r="L512" t="str">
        <f t="shared" si="107"/>
        <v/>
      </c>
      <c r="M512" t="str">
        <f t="shared" si="116"/>
        <v/>
      </c>
      <c r="N512" t="str">
        <f t="shared" si="108"/>
        <v/>
      </c>
      <c r="O512" t="str">
        <f t="shared" si="117"/>
        <v/>
      </c>
      <c r="P512" t="str">
        <f t="shared" si="118"/>
        <v>$scope.lodge_suites_11_7_average = ((data.lodge_suites_11_7_self_assessor_1 + data.lodge_suites_11_7_self_assessor_2 + data.lodge_suites_11_7_self_assessor_3)/3);</v>
      </c>
      <c r="Q512" t="str">
        <f t="shared" si="119"/>
        <v/>
      </c>
    </row>
    <row r="513" spans="1:17" x14ac:dyDescent="0.25">
      <c r="A513" t="s">
        <v>921</v>
      </c>
      <c r="B513" t="s">
        <v>511</v>
      </c>
      <c r="C513" s="3" t="str">
        <f t="shared" si="105"/>
        <v>lodge_suites_11</v>
      </c>
      <c r="D513" s="4" t="str">
        <f t="shared" si="109"/>
        <v/>
      </c>
      <c r="E513" s="4" t="str">
        <f t="shared" si="110"/>
        <v/>
      </c>
      <c r="F513" s="4" t="str">
        <f t="shared" si="106"/>
        <v/>
      </c>
      <c r="G513" s="4" t="str">
        <f t="shared" si="111"/>
        <v/>
      </c>
      <c r="H513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</v>
      </c>
      <c r="I513" s="4" t="str">
        <f t="shared" si="113"/>
        <v/>
      </c>
      <c r="J513" s="4" t="str">
        <f t="shared" si="114"/>
        <v>$output['lodge_suites_11_7_self_self'] = $lodge_suites_11_7_self_self;</v>
      </c>
      <c r="K513" t="str">
        <f t="shared" si="115"/>
        <v/>
      </c>
      <c r="L513" t="str">
        <f t="shared" si="107"/>
        <v/>
      </c>
      <c r="M513" t="str">
        <f t="shared" si="116"/>
        <v>$scope.lodge_suites_11_7_self_self = data.lodge_suites_11_7_self_self;</v>
      </c>
      <c r="N513" t="str">
        <f t="shared" si="108"/>
        <v>$scope.lodge_suites_11_7_average = ((data.lodge_suites_11_7_self_assessor_1 + data.lodge_suites_11_7_self_assessor_2 + data.lodge_suites_11_7_self_assessor_3)/3);</v>
      </c>
      <c r="O513" t="str">
        <f t="shared" si="117"/>
        <v/>
      </c>
      <c r="P513" t="str">
        <f t="shared" si="118"/>
        <v/>
      </c>
      <c r="Q513" t="str">
        <f t="shared" si="119"/>
        <v>$scope.lodge_suites_11_7_self_assessor_1_not_reconciled = false;NNN$scope.lodge_suites_11_7_self_assessor_2_not_reconciled = false;NNN$scope.lodge_suites_11_7_self_assessor_3_not_reconciled = false;NNNif (Math.abs($scope.lodge_suites_11_7_self_assessor_1 - $scope.lodge_suites_11_7_self_assessor_2) &gt; reconciliation_line){ $scope.lodge_suites_11_7_self_assessor_1_not_reconciled = true; $scope.lodge_suites_11_7_self_assessor_2_not_reconciled = true; $scope.location_not_reconciled = true; }NNNif (Math.abs($scope.lodge_suites_11_7_self_assessor_1 - $scope.lodge_suites_11_7_self_assessor_3) &gt; reconciliation_line){ $scope.lodge_suites_11_7_self_assessor_1_not_reconciled = true; $scope.lodge_suites_11_7_self_assessor_3_not_reconciled = true; $scope.location_not_reconciled = true; }NNNif (Math.abs($scope.lodge_suites_11_7_self_assessor_2 - $scope.lodge_suites_11_7_self_assessor_3) &gt; reconciliation_line){ $scope.lodge_suites_11_7_self_assessor_2_not_reconciled = true; $scope.lodge_suites_11_7_self_assessor_3_not_reconciled = true; $scope.location_not_reconciled = true; }NNN</v>
      </c>
    </row>
    <row r="514" spans="1:17" x14ac:dyDescent="0.25">
      <c r="A514" t="s">
        <v>921</v>
      </c>
      <c r="B514" t="s">
        <v>512</v>
      </c>
      <c r="C514" s="3" t="str">
        <f t="shared" ref="C514:C577" si="120" xml:space="preserve"> REPLACE(A514,FIND("*",SUBSTITUTE(A514,"_","*",LEN(A514)-LEN(SUBSTITUTE(A514,"_","")))),10,"")</f>
        <v>lodge_suites_11</v>
      </c>
      <c r="D514" s="4" t="str">
        <f t="shared" si="109"/>
        <v/>
      </c>
      <c r="E514" s="4" t="str">
        <f t="shared" si="110"/>
        <v>lodge_suites_11_7</v>
      </c>
      <c r="F514" s="4" t="str">
        <f t="shared" ref="F514:F577" si="121">IF(ISNUMBER(SEARCH("",E514)),CONCATENATE("$",E514,"_self_self"),"")</f>
        <v>$lodge_suites_11_7_self_self</v>
      </c>
      <c r="G514" s="4" t="str">
        <f t="shared" si="111"/>
        <v>$output['lodge_suites_11_7_self_self'] = $lodge_suites_11_7_self_self;</v>
      </c>
      <c r="H514" s="4" t="str">
        <f t="shared" si="11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14" s="4" t="str">
        <f t="shared" si="113"/>
        <v/>
      </c>
      <c r="J514" s="4" t="str">
        <f t="shared" si="114"/>
        <v/>
      </c>
      <c r="K514" t="str">
        <f t="shared" si="115"/>
        <v>$scope.lodge_suites_11_7_self_self = data.lodge_suites_11_7_self_self;</v>
      </c>
      <c r="L514" t="str">
        <f t="shared" ref="L514:L577" si="122">IF(ISNUMBER(SEARCH("",D514)),CONCATENATE("$scope.",D514,"_0_self_self = data.",D514,"_0_self_self;"),"")</f>
        <v/>
      </c>
      <c r="M514" t="str">
        <f t="shared" si="116"/>
        <v/>
      </c>
      <c r="N514" t="str">
        <f t="shared" ref="N514:N577" si="123">IF(ISNUMBER(SEARCH("",E515)),CONCATENATE("$scope.",E515,"_average = ((data.",E515,"_self_assessor_1 + data.",E515,"_self_assessor_2 + data.",E515,"_self_assessor_3)/3);"),"")</f>
        <v/>
      </c>
      <c r="O514" t="str">
        <f t="shared" si="117"/>
        <v/>
      </c>
      <c r="P514" t="str">
        <f t="shared" si="118"/>
        <v/>
      </c>
      <c r="Q514" t="str">
        <f t="shared" si="119"/>
        <v/>
      </c>
    </row>
    <row r="515" spans="1:17" x14ac:dyDescent="0.25">
      <c r="A515" t="s">
        <v>922</v>
      </c>
      <c r="B515" t="s">
        <v>513</v>
      </c>
      <c r="C515" s="3" t="str">
        <f t="shared" si="120"/>
        <v>lodge_suites_11</v>
      </c>
      <c r="D515" s="4" t="str">
        <f t="shared" ref="D515:D578" si="124">IF(C515&lt;&gt;C516,C515,"")</f>
        <v/>
      </c>
      <c r="E515" s="4" t="str">
        <f t="shared" ref="E515:E578" si="125">IF(A515&lt;&gt;A516,A515,"")</f>
        <v/>
      </c>
      <c r="F515" s="4" t="str">
        <f t="shared" si="121"/>
        <v/>
      </c>
      <c r="G515" s="4" t="str">
        <f t="shared" ref="G515:G578" si="126">IF(ISNUMBER(SEARCH("",E515)),CONCATENATE("$output['",E515,"_self_self'] = $",E515,"_self_self;"),"")</f>
        <v/>
      </c>
      <c r="H515" s="4" t="str">
        <f t="shared" ref="H515:H578" si="127">IF(ISNUMBER(SEARCH(C515,E515)),CONCATENATE(H514,"$",E515,"_self_self + "),IF(C515&lt;&gt;C514,"",H514))</f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15" s="4" t="str">
        <f t="shared" ref="I515:I578" si="128">IF(ISNUMBER(SEARCH("",D515)),CONCATENATE("$output['",D515,"_0_self_self'] = ",LEFT(H515,LEN(H515)-3),";"),"")</f>
        <v/>
      </c>
      <c r="J515" s="4" t="str">
        <f t="shared" ref="J515:J578" si="129">IF(ISNUMBER(SEARCH("",I515)),I515, IF(AND(ISNUMBER(SEARCH("",I514)),ISNUMBER(SEARCH("",G515))),G515,G516))</f>
        <v/>
      </c>
      <c r="K515" t="str">
        <f t="shared" ref="K515:K578" si="130">IF(ISNUMBER(SEARCH("",E515)),CONCATENATE("$scope.",E515,"_self_self = data.",E515,"_self_self;"),"")</f>
        <v/>
      </c>
      <c r="L515" t="str">
        <f t="shared" si="122"/>
        <v/>
      </c>
      <c r="M515" t="str">
        <f t="shared" ref="M515:M578" si="131">IF(ISNUMBER(SEARCH("",L515)),L515, IF(AND(ISNUMBER(SEARCH("",L514)),ISNUMBER(SEARCH("",K515))),K515,K516))</f>
        <v/>
      </c>
      <c r="N515" t="str">
        <f t="shared" si="123"/>
        <v/>
      </c>
      <c r="O515" t="str">
        <f t="shared" ref="O515:O578" si="132">IF(ISNUMBER(SEARCH("",D515)),CONCATENATE("$scope.",D515,"_0_average = ((data.",D515,"_0_self_assessor_1 + data.",D515,"_0_self_assessor_2 + data.",D515,"_0_self_assessor_3)/3);"),"")</f>
        <v/>
      </c>
      <c r="P515" t="str">
        <f t="shared" ref="P515:P578" si="133">IF(ISNUMBER(SEARCH("",O515)),O515, IF(AND(ISNUMBER(SEARCH("",O514)),ISNUMBER(SEARCH("",N515))),N515,N516))</f>
        <v/>
      </c>
      <c r="Q515" t="str">
        <f t="shared" ref="Q515:Q578" si="134">IF(ISNUMBER(SEARCH("",E516)),CONCATENATE("$scope.",E516,"_self_assessor_1_not_reconciled = false;NNN$scope.",E516,"_self_assessor_2_not_reconciled = false;NNN$scope.",E516,"_self_assessor_3_not_reconciled = false;NNNif (Math.abs($scope.",E516,"_self_assessor_1 - $scope.",E516,"_self_assessor_2) &gt; reconciliation_line){ $scope.",E516,"_self_assessor_1_not_reconciled = true; $scope.",E516,"_self_assessor_2_not_reconciled = true; $scope.location_not_reconciled = true; }NNNif (Math.abs($scope.",E516,"_self_assessor_1 - $scope.",E516,"_self_assessor_3) &gt; reconciliation_line){ $scope.",E516,"_self_assessor_1_not_reconciled = true; $scope.",E516,"_self_assessor_3_not_reconciled = true; $scope.location_not_reconciled = true; }NNNif (Math.abs($scope.",E516,"_self_assessor_2 - $scope.",E516,"_self_assessor_3) &gt; reconciliation_line){ $scope.",E516,"_self_assessor_2_not_reconciled = true; $scope.",E516,"_self_assessor_3_not_reconciled = true; $scope.location_not_reconciled = true; }NNN"),IF(ISNUMBER(SEARCH("",D515)), CONCATENATE("$scope.", REPLACE(D515,FIND("*",SUBSTITUTE(D515,"_","*",LEN(D515)-LEN(SUBSTITUTE(D515,"_","")))),10,""), "_not_reconciled = false;" ),""))</f>
        <v/>
      </c>
    </row>
    <row r="516" spans="1:17" x14ac:dyDescent="0.25">
      <c r="A516" t="s">
        <v>922</v>
      </c>
      <c r="B516" t="s">
        <v>514</v>
      </c>
      <c r="C516" s="3" t="str">
        <f t="shared" si="120"/>
        <v>lodge_suites_11</v>
      </c>
      <c r="D516" s="4" t="str">
        <f t="shared" si="124"/>
        <v/>
      </c>
      <c r="E516" s="4" t="str">
        <f t="shared" si="125"/>
        <v/>
      </c>
      <c r="F516" s="4" t="str">
        <f t="shared" si="121"/>
        <v/>
      </c>
      <c r="G516" s="4" t="str">
        <f t="shared" si="126"/>
        <v/>
      </c>
      <c r="H51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16" s="4" t="str">
        <f t="shared" si="128"/>
        <v/>
      </c>
      <c r="J516" s="4" t="str">
        <f t="shared" si="129"/>
        <v/>
      </c>
      <c r="K516" t="str">
        <f t="shared" si="130"/>
        <v/>
      </c>
      <c r="L516" t="str">
        <f t="shared" si="122"/>
        <v/>
      </c>
      <c r="M516" t="str">
        <f t="shared" si="131"/>
        <v/>
      </c>
      <c r="N516" t="str">
        <f t="shared" si="123"/>
        <v/>
      </c>
      <c r="O516" t="str">
        <f t="shared" si="132"/>
        <v/>
      </c>
      <c r="P516" t="str">
        <f t="shared" si="133"/>
        <v/>
      </c>
      <c r="Q516" t="str">
        <f t="shared" si="134"/>
        <v/>
      </c>
    </row>
    <row r="517" spans="1:17" x14ac:dyDescent="0.25">
      <c r="A517" t="s">
        <v>922</v>
      </c>
      <c r="B517" t="s">
        <v>515</v>
      </c>
      <c r="C517" s="3" t="str">
        <f t="shared" si="120"/>
        <v>lodge_suites_11</v>
      </c>
      <c r="D517" s="4" t="str">
        <f t="shared" si="124"/>
        <v/>
      </c>
      <c r="E517" s="4" t="str">
        <f t="shared" si="125"/>
        <v/>
      </c>
      <c r="F517" s="4" t="str">
        <f t="shared" si="121"/>
        <v/>
      </c>
      <c r="G517" s="4" t="str">
        <f t="shared" si="126"/>
        <v/>
      </c>
      <c r="H51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17" s="4" t="str">
        <f t="shared" si="128"/>
        <v/>
      </c>
      <c r="J517" s="4" t="str">
        <f t="shared" si="129"/>
        <v/>
      </c>
      <c r="K517" t="str">
        <f t="shared" si="130"/>
        <v/>
      </c>
      <c r="L517" t="str">
        <f t="shared" si="122"/>
        <v/>
      </c>
      <c r="M517" t="str">
        <f t="shared" si="131"/>
        <v/>
      </c>
      <c r="N517" t="str">
        <f t="shared" si="123"/>
        <v/>
      </c>
      <c r="O517" t="str">
        <f t="shared" si="132"/>
        <v/>
      </c>
      <c r="P517" t="str">
        <f t="shared" si="133"/>
        <v/>
      </c>
      <c r="Q517" t="str">
        <f t="shared" si="134"/>
        <v/>
      </c>
    </row>
    <row r="518" spans="1:17" x14ac:dyDescent="0.25">
      <c r="A518" t="s">
        <v>922</v>
      </c>
      <c r="B518" t="s">
        <v>516</v>
      </c>
      <c r="C518" s="3" t="str">
        <f t="shared" si="120"/>
        <v>lodge_suites_11</v>
      </c>
      <c r="D518" s="4" t="str">
        <f t="shared" si="124"/>
        <v/>
      </c>
      <c r="E518" s="4" t="str">
        <f t="shared" si="125"/>
        <v/>
      </c>
      <c r="F518" s="4" t="str">
        <f t="shared" si="121"/>
        <v/>
      </c>
      <c r="G518" s="4" t="str">
        <f t="shared" si="126"/>
        <v/>
      </c>
      <c r="H51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18" s="4" t="str">
        <f t="shared" si="128"/>
        <v/>
      </c>
      <c r="J518" s="4" t="str">
        <f t="shared" si="129"/>
        <v/>
      </c>
      <c r="K518" t="str">
        <f t="shared" si="130"/>
        <v/>
      </c>
      <c r="L518" t="str">
        <f t="shared" si="122"/>
        <v/>
      </c>
      <c r="M518" t="str">
        <f t="shared" si="131"/>
        <v/>
      </c>
      <c r="N518" t="str">
        <f t="shared" si="123"/>
        <v/>
      </c>
      <c r="O518" t="str">
        <f t="shared" si="132"/>
        <v/>
      </c>
      <c r="P518" t="str">
        <f t="shared" si="133"/>
        <v/>
      </c>
      <c r="Q518" t="str">
        <f t="shared" si="134"/>
        <v/>
      </c>
    </row>
    <row r="519" spans="1:17" x14ac:dyDescent="0.25">
      <c r="A519" t="s">
        <v>922</v>
      </c>
      <c r="B519" t="s">
        <v>517</v>
      </c>
      <c r="C519" s="3" t="str">
        <f t="shared" si="120"/>
        <v>lodge_suites_11</v>
      </c>
      <c r="D519" s="4" t="str">
        <f t="shared" si="124"/>
        <v/>
      </c>
      <c r="E519" s="4" t="str">
        <f t="shared" si="125"/>
        <v/>
      </c>
      <c r="F519" s="4" t="str">
        <f t="shared" si="121"/>
        <v/>
      </c>
      <c r="G519" s="4" t="str">
        <f t="shared" si="126"/>
        <v/>
      </c>
      <c r="H519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19" s="4" t="str">
        <f t="shared" si="128"/>
        <v/>
      </c>
      <c r="J519" s="4" t="str">
        <f t="shared" si="129"/>
        <v/>
      </c>
      <c r="K519" t="str">
        <f t="shared" si="130"/>
        <v/>
      </c>
      <c r="L519" t="str">
        <f t="shared" si="122"/>
        <v/>
      </c>
      <c r="M519" t="str">
        <f t="shared" si="131"/>
        <v/>
      </c>
      <c r="N519" t="str">
        <f t="shared" si="123"/>
        <v/>
      </c>
      <c r="O519" t="str">
        <f t="shared" si="132"/>
        <v/>
      </c>
      <c r="P519" t="str">
        <f t="shared" si="133"/>
        <v/>
      </c>
      <c r="Q519" t="str">
        <f t="shared" si="134"/>
        <v/>
      </c>
    </row>
    <row r="520" spans="1:17" x14ac:dyDescent="0.25">
      <c r="A520" t="s">
        <v>922</v>
      </c>
      <c r="B520" t="s">
        <v>518</v>
      </c>
      <c r="C520" s="3" t="str">
        <f t="shared" si="120"/>
        <v>lodge_suites_11</v>
      </c>
      <c r="D520" s="4" t="str">
        <f t="shared" si="124"/>
        <v/>
      </c>
      <c r="E520" s="4" t="str">
        <f t="shared" si="125"/>
        <v/>
      </c>
      <c r="F520" s="4" t="str">
        <f t="shared" si="121"/>
        <v/>
      </c>
      <c r="G520" s="4" t="str">
        <f t="shared" si="126"/>
        <v/>
      </c>
      <c r="H520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0" s="4" t="str">
        <f t="shared" si="128"/>
        <v/>
      </c>
      <c r="J520" s="4" t="str">
        <f t="shared" si="129"/>
        <v/>
      </c>
      <c r="K520" t="str">
        <f t="shared" si="130"/>
        <v/>
      </c>
      <c r="L520" t="str">
        <f t="shared" si="122"/>
        <v/>
      </c>
      <c r="M520" t="str">
        <f t="shared" si="131"/>
        <v/>
      </c>
      <c r="N520" t="str">
        <f t="shared" si="123"/>
        <v/>
      </c>
      <c r="O520" t="str">
        <f t="shared" si="132"/>
        <v/>
      </c>
      <c r="P520" t="str">
        <f t="shared" si="133"/>
        <v/>
      </c>
      <c r="Q520" t="str">
        <f t="shared" si="134"/>
        <v/>
      </c>
    </row>
    <row r="521" spans="1:17" x14ac:dyDescent="0.25">
      <c r="A521" t="s">
        <v>922</v>
      </c>
      <c r="B521" t="s">
        <v>519</v>
      </c>
      <c r="C521" s="3" t="str">
        <f t="shared" si="120"/>
        <v>lodge_suites_11</v>
      </c>
      <c r="D521" s="4" t="str">
        <f t="shared" si="124"/>
        <v/>
      </c>
      <c r="E521" s="4" t="str">
        <f t="shared" si="125"/>
        <v/>
      </c>
      <c r="F521" s="4" t="str">
        <f t="shared" si="121"/>
        <v/>
      </c>
      <c r="G521" s="4" t="str">
        <f t="shared" si="126"/>
        <v/>
      </c>
      <c r="H521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1" s="4" t="str">
        <f t="shared" si="128"/>
        <v/>
      </c>
      <c r="J521" s="4" t="str">
        <f t="shared" si="129"/>
        <v/>
      </c>
      <c r="K521" t="str">
        <f t="shared" si="130"/>
        <v/>
      </c>
      <c r="L521" t="str">
        <f t="shared" si="122"/>
        <v/>
      </c>
      <c r="M521" t="str">
        <f t="shared" si="131"/>
        <v/>
      </c>
      <c r="N521" t="str">
        <f t="shared" si="123"/>
        <v/>
      </c>
      <c r="O521" t="str">
        <f t="shared" si="132"/>
        <v/>
      </c>
      <c r="P521" t="str">
        <f t="shared" si="133"/>
        <v/>
      </c>
      <c r="Q521" t="str">
        <f t="shared" si="134"/>
        <v/>
      </c>
    </row>
    <row r="522" spans="1:17" x14ac:dyDescent="0.25">
      <c r="A522" t="s">
        <v>922</v>
      </c>
      <c r="B522" t="s">
        <v>520</v>
      </c>
      <c r="C522" s="3" t="str">
        <f t="shared" si="120"/>
        <v>lodge_suites_11</v>
      </c>
      <c r="D522" s="4" t="str">
        <f t="shared" si="124"/>
        <v/>
      </c>
      <c r="E522" s="4" t="str">
        <f t="shared" si="125"/>
        <v/>
      </c>
      <c r="F522" s="4" t="str">
        <f t="shared" si="121"/>
        <v/>
      </c>
      <c r="G522" s="4" t="str">
        <f t="shared" si="126"/>
        <v/>
      </c>
      <c r="H522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2" s="4" t="str">
        <f t="shared" si="128"/>
        <v/>
      </c>
      <c r="J522" s="4" t="str">
        <f t="shared" si="129"/>
        <v/>
      </c>
      <c r="K522" t="str">
        <f t="shared" si="130"/>
        <v/>
      </c>
      <c r="L522" t="str">
        <f t="shared" si="122"/>
        <v/>
      </c>
      <c r="M522" t="str">
        <f t="shared" si="131"/>
        <v/>
      </c>
      <c r="N522" t="str">
        <f t="shared" si="123"/>
        <v/>
      </c>
      <c r="O522" t="str">
        <f t="shared" si="132"/>
        <v/>
      </c>
      <c r="P522" t="str">
        <f t="shared" si="133"/>
        <v/>
      </c>
      <c r="Q522" t="str">
        <f t="shared" si="134"/>
        <v/>
      </c>
    </row>
    <row r="523" spans="1:17" x14ac:dyDescent="0.25">
      <c r="A523" t="s">
        <v>922</v>
      </c>
      <c r="B523" t="s">
        <v>521</v>
      </c>
      <c r="C523" s="3" t="str">
        <f t="shared" si="120"/>
        <v>lodge_suites_11</v>
      </c>
      <c r="D523" s="4" t="str">
        <f t="shared" si="124"/>
        <v/>
      </c>
      <c r="E523" s="4" t="str">
        <f t="shared" si="125"/>
        <v/>
      </c>
      <c r="F523" s="4" t="str">
        <f t="shared" si="121"/>
        <v/>
      </c>
      <c r="G523" s="4" t="str">
        <f t="shared" si="126"/>
        <v/>
      </c>
      <c r="H523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3" s="4" t="str">
        <f t="shared" si="128"/>
        <v/>
      </c>
      <c r="J523" s="4" t="str">
        <f t="shared" si="129"/>
        <v/>
      </c>
      <c r="K523" t="str">
        <f t="shared" si="130"/>
        <v/>
      </c>
      <c r="L523" t="str">
        <f t="shared" si="122"/>
        <v/>
      </c>
      <c r="M523" t="str">
        <f t="shared" si="131"/>
        <v/>
      </c>
      <c r="N523" t="str">
        <f t="shared" si="123"/>
        <v/>
      </c>
      <c r="O523" t="str">
        <f t="shared" si="132"/>
        <v/>
      </c>
      <c r="P523" t="str">
        <f t="shared" si="133"/>
        <v/>
      </c>
      <c r="Q523" t="str">
        <f t="shared" si="134"/>
        <v/>
      </c>
    </row>
    <row r="524" spans="1:17" x14ac:dyDescent="0.25">
      <c r="A524" t="s">
        <v>922</v>
      </c>
      <c r="B524" t="s">
        <v>522</v>
      </c>
      <c r="C524" s="3" t="str">
        <f t="shared" si="120"/>
        <v>lodge_suites_11</v>
      </c>
      <c r="D524" s="4" t="str">
        <f t="shared" si="124"/>
        <v/>
      </c>
      <c r="E524" s="4" t="str">
        <f t="shared" si="125"/>
        <v/>
      </c>
      <c r="F524" s="4" t="str">
        <f t="shared" si="121"/>
        <v/>
      </c>
      <c r="G524" s="4" t="str">
        <f t="shared" si="126"/>
        <v/>
      </c>
      <c r="H524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4" s="4" t="str">
        <f t="shared" si="128"/>
        <v/>
      </c>
      <c r="J524" s="4" t="str">
        <f t="shared" si="129"/>
        <v/>
      </c>
      <c r="K524" t="str">
        <f t="shared" si="130"/>
        <v/>
      </c>
      <c r="L524" t="str">
        <f t="shared" si="122"/>
        <v/>
      </c>
      <c r="M524" t="str">
        <f t="shared" si="131"/>
        <v/>
      </c>
      <c r="N524" t="str">
        <f t="shared" si="123"/>
        <v/>
      </c>
      <c r="O524" t="str">
        <f t="shared" si="132"/>
        <v/>
      </c>
      <c r="P524" t="str">
        <f t="shared" si="133"/>
        <v/>
      </c>
      <c r="Q524" t="str">
        <f t="shared" si="134"/>
        <v/>
      </c>
    </row>
    <row r="525" spans="1:17" x14ac:dyDescent="0.25">
      <c r="A525" t="s">
        <v>922</v>
      </c>
      <c r="B525" t="s">
        <v>523</v>
      </c>
      <c r="C525" s="3" t="str">
        <f t="shared" si="120"/>
        <v>lodge_suites_11</v>
      </c>
      <c r="D525" s="4" t="str">
        <f t="shared" si="124"/>
        <v/>
      </c>
      <c r="E525" s="4" t="str">
        <f t="shared" si="125"/>
        <v/>
      </c>
      <c r="F525" s="4" t="str">
        <f t="shared" si="121"/>
        <v/>
      </c>
      <c r="G525" s="4" t="str">
        <f t="shared" si="126"/>
        <v/>
      </c>
      <c r="H525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5" s="4" t="str">
        <f t="shared" si="128"/>
        <v/>
      </c>
      <c r="J525" s="4" t="str">
        <f t="shared" si="129"/>
        <v/>
      </c>
      <c r="K525" t="str">
        <f t="shared" si="130"/>
        <v/>
      </c>
      <c r="L525" t="str">
        <f t="shared" si="122"/>
        <v/>
      </c>
      <c r="M525" t="str">
        <f t="shared" si="131"/>
        <v/>
      </c>
      <c r="N525" t="str">
        <f t="shared" si="123"/>
        <v/>
      </c>
      <c r="O525" t="str">
        <f t="shared" si="132"/>
        <v/>
      </c>
      <c r="P525" t="str">
        <f t="shared" si="133"/>
        <v>$scope.lodge_suites_11_8_average = ((data.lodge_suites_11_8_self_assessor_1 + data.lodge_suites_11_8_self_assessor_2 + data.lodge_suites_11_8_self_assessor_3)/3);</v>
      </c>
      <c r="Q525" t="str">
        <f t="shared" si="134"/>
        <v/>
      </c>
    </row>
    <row r="526" spans="1:17" x14ac:dyDescent="0.25">
      <c r="A526" t="s">
        <v>922</v>
      </c>
      <c r="B526" t="s">
        <v>524</v>
      </c>
      <c r="C526" s="3" t="str">
        <f t="shared" si="120"/>
        <v>lodge_suites_11</v>
      </c>
      <c r="D526" s="4" t="str">
        <f t="shared" si="124"/>
        <v/>
      </c>
      <c r="E526" s="4" t="str">
        <f t="shared" si="125"/>
        <v/>
      </c>
      <c r="F526" s="4" t="str">
        <f t="shared" si="121"/>
        <v/>
      </c>
      <c r="G526" s="4" t="str">
        <f t="shared" si="126"/>
        <v/>
      </c>
      <c r="H52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</v>
      </c>
      <c r="I526" s="4" t="str">
        <f t="shared" si="128"/>
        <v/>
      </c>
      <c r="J526" s="4" t="str">
        <f t="shared" si="129"/>
        <v>$output['lodge_suites_11_8_self_self'] = $lodge_suites_11_8_self_self;</v>
      </c>
      <c r="K526" t="str">
        <f t="shared" si="130"/>
        <v/>
      </c>
      <c r="L526" t="str">
        <f t="shared" si="122"/>
        <v/>
      </c>
      <c r="M526" t="str">
        <f t="shared" si="131"/>
        <v>$scope.lodge_suites_11_8_self_self = data.lodge_suites_11_8_self_self;</v>
      </c>
      <c r="N526" t="str">
        <f t="shared" si="123"/>
        <v>$scope.lodge_suites_11_8_average = ((data.lodge_suites_11_8_self_assessor_1 + data.lodge_suites_11_8_self_assessor_2 + data.lodge_suites_11_8_self_assessor_3)/3);</v>
      </c>
      <c r="O526" t="str">
        <f t="shared" si="132"/>
        <v/>
      </c>
      <c r="P526" t="str">
        <f t="shared" si="133"/>
        <v>$scope.lodge_suites_11_9_average = ((data.lodge_suites_11_9_self_assessor_1 + data.lodge_suites_11_9_self_assessor_2 + data.lodge_suites_11_9_self_assessor_3)/3);</v>
      </c>
      <c r="Q526" t="str">
        <f t="shared" si="134"/>
        <v>$scope.lodge_suites_11_8_self_assessor_1_not_reconciled = false;NNN$scope.lodge_suites_11_8_self_assessor_2_not_reconciled = false;NNN$scope.lodge_suites_11_8_self_assessor_3_not_reconciled = false;NNNif (Math.abs($scope.lodge_suites_11_8_self_assessor_1 - $scope.lodge_suites_11_8_self_assessor_2) &gt; reconciliation_line){ $scope.lodge_suites_11_8_self_assessor_1_not_reconciled = true; $scope.lodge_suites_11_8_self_assessor_2_not_reconciled = true; $scope.location_not_reconciled = true; }NNNif (Math.abs($scope.lodge_suites_11_8_self_assessor_1 - $scope.lodge_suites_11_8_self_assessor_3) &gt; reconciliation_line){ $scope.lodge_suites_11_8_self_assessor_1_not_reconciled = true; $scope.lodge_suites_11_8_self_assessor_3_not_reconciled = true; $scope.location_not_reconciled = true; }NNNif (Math.abs($scope.lodge_suites_11_8_self_assessor_2 - $scope.lodge_suites_11_8_self_assessor_3) &gt; reconciliation_line){ $scope.lodge_suites_11_8_self_assessor_2_not_reconciled = true; $scope.lodge_suites_11_8_self_assessor_3_not_reconciled = true; $scope.location_not_reconciled = true; }NNN</v>
      </c>
    </row>
    <row r="527" spans="1:17" x14ac:dyDescent="0.25">
      <c r="A527" t="s">
        <v>922</v>
      </c>
      <c r="B527" t="s">
        <v>525</v>
      </c>
      <c r="C527" s="3" t="str">
        <f t="shared" si="120"/>
        <v>lodge_suites_11</v>
      </c>
      <c r="D527" s="4" t="str">
        <f t="shared" si="124"/>
        <v/>
      </c>
      <c r="E527" s="4" t="str">
        <f t="shared" si="125"/>
        <v>lodge_suites_11_8</v>
      </c>
      <c r="F527" s="4" t="str">
        <f t="shared" si="121"/>
        <v>$lodge_suites_11_8_self_self</v>
      </c>
      <c r="G527" s="4" t="str">
        <f t="shared" si="126"/>
        <v>$output['lodge_suites_11_8_self_self'] = $lodge_suites_11_8_self_self;</v>
      </c>
      <c r="H52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</v>
      </c>
      <c r="I527" s="4" t="str">
        <f t="shared" si="128"/>
        <v/>
      </c>
      <c r="J527" s="4" t="str">
        <f t="shared" si="129"/>
        <v>$output['lodge_suites_11_9_self_self'] = $lodge_suites_11_9_self_self;</v>
      </c>
      <c r="K527" t="str">
        <f t="shared" si="130"/>
        <v>$scope.lodge_suites_11_8_self_self = data.lodge_suites_11_8_self_self;</v>
      </c>
      <c r="L527" t="str">
        <f t="shared" si="122"/>
        <v/>
      </c>
      <c r="M527" t="str">
        <f t="shared" si="131"/>
        <v>$scope.lodge_suites_11_9_self_self = data.lodge_suites_11_9_self_self;</v>
      </c>
      <c r="N527" t="str">
        <f t="shared" si="123"/>
        <v>$scope.lodge_suites_11_9_average = ((data.lodge_suites_11_9_self_assessor_1 + data.lodge_suites_11_9_self_assessor_2 + data.lodge_suites_11_9_self_assessor_3)/3);</v>
      </c>
      <c r="O527" t="str">
        <f t="shared" si="132"/>
        <v/>
      </c>
      <c r="P527" t="str">
        <f t="shared" si="133"/>
        <v/>
      </c>
      <c r="Q527" t="str">
        <f t="shared" si="134"/>
        <v>$scope.lodge_suites_11_9_self_assessor_1_not_reconciled = false;NNN$scope.lodge_suites_11_9_self_assessor_2_not_reconciled = false;NNN$scope.lodge_suites_11_9_self_assessor_3_not_reconciled = false;NNNif (Math.abs($scope.lodge_suites_11_9_self_assessor_1 - $scope.lodge_suites_11_9_self_assessor_2) &gt; reconciliation_line){ $scope.lodge_suites_11_9_self_assessor_1_not_reconciled = true; $scope.lodge_suites_11_9_self_assessor_2_not_reconciled = true; $scope.location_not_reconciled = true; }NNNif (Math.abs($scope.lodge_suites_11_9_self_assessor_1 - $scope.lodge_suites_11_9_self_assessor_3) &gt; reconciliation_line){ $scope.lodge_suites_11_9_self_assessor_1_not_reconciled = true; $scope.lodge_suites_11_9_self_assessor_3_not_reconciled = true; $scope.location_not_reconciled = true; }NNNif (Math.abs($scope.lodge_suites_11_9_self_assessor_2 - $scope.lodge_suites_11_9_self_assessor_3) &gt; reconciliation_line){ $scope.lodge_suites_11_9_self_assessor_2_not_reconciled = true; $scope.lodge_suites_11_9_self_assessor_3_not_reconciled = true; $scope.location_not_reconciled = true; }NNN</v>
      </c>
    </row>
    <row r="528" spans="1:17" x14ac:dyDescent="0.25">
      <c r="A528" t="s">
        <v>923</v>
      </c>
      <c r="B528" t="s">
        <v>526</v>
      </c>
      <c r="C528" s="3" t="str">
        <f t="shared" si="120"/>
        <v>lodge_suites_11</v>
      </c>
      <c r="D528" s="4" t="str">
        <f t="shared" si="124"/>
        <v/>
      </c>
      <c r="E528" s="4" t="str">
        <f t="shared" si="125"/>
        <v>lodge_suites_11_9</v>
      </c>
      <c r="F528" s="4" t="str">
        <f t="shared" si="121"/>
        <v>$lodge_suites_11_9_self_self</v>
      </c>
      <c r="G528" s="4" t="str">
        <f t="shared" si="126"/>
        <v>$output['lodge_suites_11_9_self_self'] = $lodge_suites_11_9_self_self;</v>
      </c>
      <c r="H52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28" s="4" t="str">
        <f t="shared" si="128"/>
        <v/>
      </c>
      <c r="J528" s="4" t="str">
        <f t="shared" si="129"/>
        <v/>
      </c>
      <c r="K528" t="str">
        <f t="shared" si="130"/>
        <v>$scope.lodge_suites_11_9_self_self = data.lodge_suites_11_9_self_self;</v>
      </c>
      <c r="L528" t="str">
        <f t="shared" si="122"/>
        <v/>
      </c>
      <c r="M528" t="str">
        <f t="shared" si="131"/>
        <v/>
      </c>
      <c r="N528" t="str">
        <f t="shared" si="123"/>
        <v/>
      </c>
      <c r="O528" t="str">
        <f t="shared" si="132"/>
        <v/>
      </c>
      <c r="P528" t="str">
        <f t="shared" si="133"/>
        <v/>
      </c>
      <c r="Q528" t="str">
        <f t="shared" si="134"/>
        <v/>
      </c>
    </row>
    <row r="529" spans="1:17" x14ac:dyDescent="0.25">
      <c r="A529" t="s">
        <v>924</v>
      </c>
      <c r="B529" t="s">
        <v>527</v>
      </c>
      <c r="C529" s="3" t="str">
        <f t="shared" si="120"/>
        <v>lodge_suites_11</v>
      </c>
      <c r="D529" s="4" t="str">
        <f t="shared" si="124"/>
        <v/>
      </c>
      <c r="E529" s="4" t="str">
        <f t="shared" si="125"/>
        <v/>
      </c>
      <c r="F529" s="4" t="str">
        <f t="shared" si="121"/>
        <v/>
      </c>
      <c r="G529" s="4" t="str">
        <f t="shared" si="126"/>
        <v/>
      </c>
      <c r="H529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29" s="4" t="str">
        <f t="shared" si="128"/>
        <v/>
      </c>
      <c r="J529" s="4" t="str">
        <f t="shared" si="129"/>
        <v/>
      </c>
      <c r="K529" t="str">
        <f t="shared" si="130"/>
        <v/>
      </c>
      <c r="L529" t="str">
        <f t="shared" si="122"/>
        <v/>
      </c>
      <c r="M529" t="str">
        <f t="shared" si="131"/>
        <v/>
      </c>
      <c r="N529" t="str">
        <f t="shared" si="123"/>
        <v/>
      </c>
      <c r="O529" t="str">
        <f t="shared" si="132"/>
        <v/>
      </c>
      <c r="P529" t="str">
        <f t="shared" si="133"/>
        <v/>
      </c>
      <c r="Q529" t="str">
        <f t="shared" si="134"/>
        <v/>
      </c>
    </row>
    <row r="530" spans="1:17" x14ac:dyDescent="0.25">
      <c r="A530" t="s">
        <v>924</v>
      </c>
      <c r="B530" t="s">
        <v>528</v>
      </c>
      <c r="C530" s="3" t="str">
        <f t="shared" si="120"/>
        <v>lodge_suites_11</v>
      </c>
      <c r="D530" s="4" t="str">
        <f t="shared" si="124"/>
        <v/>
      </c>
      <c r="E530" s="4" t="str">
        <f t="shared" si="125"/>
        <v/>
      </c>
      <c r="F530" s="4" t="str">
        <f t="shared" si="121"/>
        <v/>
      </c>
      <c r="G530" s="4" t="str">
        <f t="shared" si="126"/>
        <v/>
      </c>
      <c r="H530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0" s="4" t="str">
        <f t="shared" si="128"/>
        <v/>
      </c>
      <c r="J530" s="4" t="str">
        <f t="shared" si="129"/>
        <v/>
      </c>
      <c r="K530" t="str">
        <f t="shared" si="130"/>
        <v/>
      </c>
      <c r="L530" t="str">
        <f t="shared" si="122"/>
        <v/>
      </c>
      <c r="M530" t="str">
        <f t="shared" si="131"/>
        <v/>
      </c>
      <c r="N530" t="str">
        <f t="shared" si="123"/>
        <v/>
      </c>
      <c r="O530" t="str">
        <f t="shared" si="132"/>
        <v/>
      </c>
      <c r="P530" t="str">
        <f t="shared" si="133"/>
        <v/>
      </c>
      <c r="Q530" t="str">
        <f t="shared" si="134"/>
        <v/>
      </c>
    </row>
    <row r="531" spans="1:17" x14ac:dyDescent="0.25">
      <c r="A531" t="s">
        <v>924</v>
      </c>
      <c r="B531" t="s">
        <v>529</v>
      </c>
      <c r="C531" s="3" t="str">
        <f t="shared" si="120"/>
        <v>lodge_suites_11</v>
      </c>
      <c r="D531" s="4" t="str">
        <f t="shared" si="124"/>
        <v/>
      </c>
      <c r="E531" s="4" t="str">
        <f t="shared" si="125"/>
        <v/>
      </c>
      <c r="F531" s="4" t="str">
        <f t="shared" si="121"/>
        <v/>
      </c>
      <c r="G531" s="4" t="str">
        <f t="shared" si="126"/>
        <v/>
      </c>
      <c r="H531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1" s="4" t="str">
        <f t="shared" si="128"/>
        <v/>
      </c>
      <c r="J531" s="4" t="str">
        <f t="shared" si="129"/>
        <v/>
      </c>
      <c r="K531" t="str">
        <f t="shared" si="130"/>
        <v/>
      </c>
      <c r="L531" t="str">
        <f t="shared" si="122"/>
        <v/>
      </c>
      <c r="M531" t="str">
        <f t="shared" si="131"/>
        <v/>
      </c>
      <c r="N531" t="str">
        <f t="shared" si="123"/>
        <v/>
      </c>
      <c r="O531" t="str">
        <f t="shared" si="132"/>
        <v/>
      </c>
      <c r="P531" t="str">
        <f t="shared" si="133"/>
        <v/>
      </c>
      <c r="Q531" t="str">
        <f t="shared" si="134"/>
        <v/>
      </c>
    </row>
    <row r="532" spans="1:17" x14ac:dyDescent="0.25">
      <c r="A532" t="s">
        <v>924</v>
      </c>
      <c r="B532" t="s">
        <v>530</v>
      </c>
      <c r="C532" s="3" t="str">
        <f t="shared" si="120"/>
        <v>lodge_suites_11</v>
      </c>
      <c r="D532" s="4" t="str">
        <f t="shared" si="124"/>
        <v/>
      </c>
      <c r="E532" s="4" t="str">
        <f t="shared" si="125"/>
        <v/>
      </c>
      <c r="F532" s="4" t="str">
        <f t="shared" si="121"/>
        <v/>
      </c>
      <c r="G532" s="4" t="str">
        <f t="shared" si="126"/>
        <v/>
      </c>
      <c r="H532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2" s="4" t="str">
        <f t="shared" si="128"/>
        <v/>
      </c>
      <c r="J532" s="4" t="str">
        <f t="shared" si="129"/>
        <v/>
      </c>
      <c r="K532" t="str">
        <f t="shared" si="130"/>
        <v/>
      </c>
      <c r="L532" t="str">
        <f t="shared" si="122"/>
        <v/>
      </c>
      <c r="M532" t="str">
        <f t="shared" si="131"/>
        <v/>
      </c>
      <c r="N532" t="str">
        <f t="shared" si="123"/>
        <v/>
      </c>
      <c r="O532" t="str">
        <f t="shared" si="132"/>
        <v/>
      </c>
      <c r="P532" t="str">
        <f t="shared" si="133"/>
        <v/>
      </c>
      <c r="Q532" t="str">
        <f t="shared" si="134"/>
        <v/>
      </c>
    </row>
    <row r="533" spans="1:17" x14ac:dyDescent="0.25">
      <c r="A533" t="s">
        <v>924</v>
      </c>
      <c r="B533" t="s">
        <v>531</v>
      </c>
      <c r="C533" s="3" t="str">
        <f t="shared" si="120"/>
        <v>lodge_suites_11</v>
      </c>
      <c r="D533" s="4" t="str">
        <f t="shared" si="124"/>
        <v/>
      </c>
      <c r="E533" s="4" t="str">
        <f t="shared" si="125"/>
        <v/>
      </c>
      <c r="F533" s="4" t="str">
        <f t="shared" si="121"/>
        <v/>
      </c>
      <c r="G533" s="4" t="str">
        <f t="shared" si="126"/>
        <v/>
      </c>
      <c r="H533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3" s="4" t="str">
        <f t="shared" si="128"/>
        <v/>
      </c>
      <c r="J533" s="4" t="str">
        <f t="shared" si="129"/>
        <v/>
      </c>
      <c r="K533" t="str">
        <f t="shared" si="130"/>
        <v/>
      </c>
      <c r="L533" t="str">
        <f t="shared" si="122"/>
        <v/>
      </c>
      <c r="M533" t="str">
        <f t="shared" si="131"/>
        <v/>
      </c>
      <c r="N533" t="str">
        <f t="shared" si="123"/>
        <v/>
      </c>
      <c r="O533" t="str">
        <f t="shared" si="132"/>
        <v/>
      </c>
      <c r="P533" t="str">
        <f t="shared" si="133"/>
        <v/>
      </c>
      <c r="Q533" t="str">
        <f t="shared" si="134"/>
        <v/>
      </c>
    </row>
    <row r="534" spans="1:17" x14ac:dyDescent="0.25">
      <c r="A534" t="s">
        <v>924</v>
      </c>
      <c r="B534" t="s">
        <v>532</v>
      </c>
      <c r="C534" s="3" t="str">
        <f t="shared" si="120"/>
        <v>lodge_suites_11</v>
      </c>
      <c r="D534" s="4" t="str">
        <f t="shared" si="124"/>
        <v/>
      </c>
      <c r="E534" s="4" t="str">
        <f t="shared" si="125"/>
        <v/>
      </c>
      <c r="F534" s="4" t="str">
        <f t="shared" si="121"/>
        <v/>
      </c>
      <c r="G534" s="4" t="str">
        <f t="shared" si="126"/>
        <v/>
      </c>
      <c r="H534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4" s="4" t="str">
        <f t="shared" si="128"/>
        <v/>
      </c>
      <c r="J534" s="4" t="str">
        <f t="shared" si="129"/>
        <v/>
      </c>
      <c r="K534" t="str">
        <f t="shared" si="130"/>
        <v/>
      </c>
      <c r="L534" t="str">
        <f t="shared" si="122"/>
        <v/>
      </c>
      <c r="M534" t="str">
        <f t="shared" si="131"/>
        <v/>
      </c>
      <c r="N534" t="str">
        <f t="shared" si="123"/>
        <v/>
      </c>
      <c r="O534" t="str">
        <f t="shared" si="132"/>
        <v/>
      </c>
      <c r="P534" t="str">
        <f t="shared" si="133"/>
        <v/>
      </c>
      <c r="Q534" t="str">
        <f t="shared" si="134"/>
        <v/>
      </c>
    </row>
    <row r="535" spans="1:17" x14ac:dyDescent="0.25">
      <c r="A535" t="s">
        <v>924</v>
      </c>
      <c r="B535" t="s">
        <v>533</v>
      </c>
      <c r="C535" s="3" t="str">
        <f t="shared" si="120"/>
        <v>lodge_suites_11</v>
      </c>
      <c r="D535" s="4" t="str">
        <f t="shared" si="124"/>
        <v/>
      </c>
      <c r="E535" s="4" t="str">
        <f t="shared" si="125"/>
        <v/>
      </c>
      <c r="F535" s="4" t="str">
        <f t="shared" si="121"/>
        <v/>
      </c>
      <c r="G535" s="4" t="str">
        <f t="shared" si="126"/>
        <v/>
      </c>
      <c r="H535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5" s="4" t="str">
        <f t="shared" si="128"/>
        <v/>
      </c>
      <c r="J535" s="4" t="str">
        <f t="shared" si="129"/>
        <v/>
      </c>
      <c r="K535" t="str">
        <f t="shared" si="130"/>
        <v/>
      </c>
      <c r="L535" t="str">
        <f t="shared" si="122"/>
        <v/>
      </c>
      <c r="M535" t="str">
        <f t="shared" si="131"/>
        <v/>
      </c>
      <c r="N535" t="str">
        <f t="shared" si="123"/>
        <v/>
      </c>
      <c r="O535" t="str">
        <f t="shared" si="132"/>
        <v/>
      </c>
      <c r="P535" t="str">
        <f t="shared" si="133"/>
        <v>$scope.lodge_suites_11_10_average = ((data.lodge_suites_11_10_self_assessor_1 + data.lodge_suites_11_10_self_assessor_2 + data.lodge_suites_11_10_self_assessor_3)/3);</v>
      </c>
      <c r="Q535" t="str">
        <f t="shared" si="134"/>
        <v/>
      </c>
    </row>
    <row r="536" spans="1:17" x14ac:dyDescent="0.25">
      <c r="A536" t="s">
        <v>924</v>
      </c>
      <c r="B536" t="s">
        <v>534</v>
      </c>
      <c r="C536" s="3" t="str">
        <f t="shared" si="120"/>
        <v>lodge_suites_11</v>
      </c>
      <c r="D536" s="4" t="str">
        <f t="shared" si="124"/>
        <v/>
      </c>
      <c r="E536" s="4" t="str">
        <f t="shared" si="125"/>
        <v/>
      </c>
      <c r="F536" s="4" t="str">
        <f t="shared" si="121"/>
        <v/>
      </c>
      <c r="G536" s="4" t="str">
        <f t="shared" si="126"/>
        <v/>
      </c>
      <c r="H53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</v>
      </c>
      <c r="I536" s="4" t="str">
        <f t="shared" si="128"/>
        <v/>
      </c>
      <c r="J536" s="4" t="str">
        <f t="shared" si="129"/>
        <v>$output['lodge_suites_11_10_self_self'] = $lodge_suites_11_10_self_self;</v>
      </c>
      <c r="K536" t="str">
        <f t="shared" si="130"/>
        <v/>
      </c>
      <c r="L536" t="str">
        <f t="shared" si="122"/>
        <v/>
      </c>
      <c r="M536" t="str">
        <f t="shared" si="131"/>
        <v>$scope.lodge_suites_11_10_self_self = data.lodge_suites_11_10_self_self;</v>
      </c>
      <c r="N536" t="str">
        <f t="shared" si="123"/>
        <v>$scope.lodge_suites_11_10_average = ((data.lodge_suites_11_10_self_assessor_1 + data.lodge_suites_11_10_self_assessor_2 + data.lodge_suites_11_10_self_assessor_3)/3);</v>
      </c>
      <c r="O536" t="str">
        <f t="shared" si="132"/>
        <v/>
      </c>
      <c r="P536" t="str">
        <f t="shared" si="133"/>
        <v/>
      </c>
      <c r="Q536" t="str">
        <f t="shared" si="134"/>
        <v>$scope.lodge_suites_11_10_self_assessor_1_not_reconciled = false;NNN$scope.lodge_suites_11_10_self_assessor_2_not_reconciled = false;NNN$scope.lodge_suites_11_10_self_assessor_3_not_reconciled = false;NNNif (Math.abs($scope.lodge_suites_11_10_self_assessor_1 - $scope.lodge_suites_11_10_self_assessor_2) &gt; reconciliation_line){ $scope.lodge_suites_11_10_self_assessor_1_not_reconciled = true; $scope.lodge_suites_11_10_self_assessor_2_not_reconciled = true; $scope.location_not_reconciled = true; }NNNif (Math.abs($scope.lodge_suites_11_10_self_assessor_1 - $scope.lodge_suites_11_10_self_assessor_3) &gt; reconciliation_line){ $scope.lodge_suites_11_10_self_assessor_1_not_reconciled = true; $scope.lodge_suites_11_10_self_assessor_3_not_reconciled = true; $scope.location_not_reconciled = true; }NNNif (Math.abs($scope.lodge_suites_11_10_self_assessor_2 - $scope.lodge_suites_11_10_self_assessor_3) &gt; reconciliation_line){ $scope.lodge_suites_11_10_self_assessor_2_not_reconciled = true; $scope.lodge_suites_11_10_self_assessor_3_not_reconciled = true; $scope.location_not_reconciled = true; }NNN</v>
      </c>
    </row>
    <row r="537" spans="1:17" x14ac:dyDescent="0.25">
      <c r="A537" t="s">
        <v>924</v>
      </c>
      <c r="B537" t="s">
        <v>535</v>
      </c>
      <c r="C537" s="3" t="str">
        <f t="shared" si="120"/>
        <v>lodge_suites_11</v>
      </c>
      <c r="D537" s="4" t="str">
        <f t="shared" si="124"/>
        <v/>
      </c>
      <c r="E537" s="4" t="str">
        <f t="shared" si="125"/>
        <v>lodge_suites_11_10</v>
      </c>
      <c r="F537" s="4" t="str">
        <f t="shared" si="121"/>
        <v>$lodge_suites_11_10_self_self</v>
      </c>
      <c r="G537" s="4" t="str">
        <f t="shared" si="126"/>
        <v>$output['lodge_suites_11_10_self_self'] = $lodge_suites_11_10_self_self;</v>
      </c>
      <c r="H53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37" s="4" t="str">
        <f t="shared" si="128"/>
        <v/>
      </c>
      <c r="J537" s="4" t="str">
        <f t="shared" si="129"/>
        <v/>
      </c>
      <c r="K537" t="str">
        <f t="shared" si="130"/>
        <v>$scope.lodge_suites_11_10_self_self = data.lodge_suites_11_10_self_self;</v>
      </c>
      <c r="L537" t="str">
        <f t="shared" si="122"/>
        <v/>
      </c>
      <c r="M537" t="str">
        <f t="shared" si="131"/>
        <v/>
      </c>
      <c r="N537" t="str">
        <f t="shared" si="123"/>
        <v/>
      </c>
      <c r="O537" t="str">
        <f t="shared" si="132"/>
        <v/>
      </c>
      <c r="P537" t="str">
        <f t="shared" si="133"/>
        <v/>
      </c>
      <c r="Q537" t="str">
        <f t="shared" si="134"/>
        <v/>
      </c>
    </row>
    <row r="538" spans="1:17" x14ac:dyDescent="0.25">
      <c r="A538" t="s">
        <v>925</v>
      </c>
      <c r="B538" t="s">
        <v>536</v>
      </c>
      <c r="C538" s="3" t="str">
        <f t="shared" si="120"/>
        <v>lodge_suites_11</v>
      </c>
      <c r="D538" s="4" t="str">
        <f t="shared" si="124"/>
        <v/>
      </c>
      <c r="E538" s="4" t="str">
        <f t="shared" si="125"/>
        <v/>
      </c>
      <c r="F538" s="4" t="str">
        <f t="shared" si="121"/>
        <v/>
      </c>
      <c r="G538" s="4" t="str">
        <f t="shared" si="126"/>
        <v/>
      </c>
      <c r="H53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38" s="4" t="str">
        <f t="shared" si="128"/>
        <v/>
      </c>
      <c r="J538" s="4" t="str">
        <f t="shared" si="129"/>
        <v/>
      </c>
      <c r="K538" t="str">
        <f t="shared" si="130"/>
        <v/>
      </c>
      <c r="L538" t="str">
        <f t="shared" si="122"/>
        <v/>
      </c>
      <c r="M538" t="str">
        <f t="shared" si="131"/>
        <v/>
      </c>
      <c r="N538" t="str">
        <f t="shared" si="123"/>
        <v/>
      </c>
      <c r="O538" t="str">
        <f t="shared" si="132"/>
        <v/>
      </c>
      <c r="P538" t="str">
        <f t="shared" si="133"/>
        <v/>
      </c>
      <c r="Q538" t="str">
        <f t="shared" si="134"/>
        <v/>
      </c>
    </row>
    <row r="539" spans="1:17" x14ac:dyDescent="0.25">
      <c r="A539" t="s">
        <v>925</v>
      </c>
      <c r="B539" t="s">
        <v>537</v>
      </c>
      <c r="C539" s="3" t="str">
        <f t="shared" si="120"/>
        <v>lodge_suites_11</v>
      </c>
      <c r="D539" s="4" t="str">
        <f t="shared" si="124"/>
        <v/>
      </c>
      <c r="E539" s="4" t="str">
        <f t="shared" si="125"/>
        <v/>
      </c>
      <c r="F539" s="4" t="str">
        <f t="shared" si="121"/>
        <v/>
      </c>
      <c r="G539" s="4" t="str">
        <f t="shared" si="126"/>
        <v/>
      </c>
      <c r="H539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39" s="4" t="str">
        <f t="shared" si="128"/>
        <v/>
      </c>
      <c r="J539" s="4" t="str">
        <f t="shared" si="129"/>
        <v/>
      </c>
      <c r="K539" t="str">
        <f t="shared" si="130"/>
        <v/>
      </c>
      <c r="L539" t="str">
        <f t="shared" si="122"/>
        <v/>
      </c>
      <c r="M539" t="str">
        <f t="shared" si="131"/>
        <v/>
      </c>
      <c r="N539" t="str">
        <f t="shared" si="123"/>
        <v/>
      </c>
      <c r="O539" t="str">
        <f t="shared" si="132"/>
        <v/>
      </c>
      <c r="P539" t="str">
        <f t="shared" si="133"/>
        <v/>
      </c>
      <c r="Q539" t="str">
        <f t="shared" si="134"/>
        <v/>
      </c>
    </row>
    <row r="540" spans="1:17" x14ac:dyDescent="0.25">
      <c r="A540" t="s">
        <v>925</v>
      </c>
      <c r="B540" t="s">
        <v>538</v>
      </c>
      <c r="C540" s="3" t="str">
        <f t="shared" si="120"/>
        <v>lodge_suites_11</v>
      </c>
      <c r="D540" s="4" t="str">
        <f t="shared" si="124"/>
        <v/>
      </c>
      <c r="E540" s="4" t="str">
        <f t="shared" si="125"/>
        <v/>
      </c>
      <c r="F540" s="4" t="str">
        <f t="shared" si="121"/>
        <v/>
      </c>
      <c r="G540" s="4" t="str">
        <f t="shared" si="126"/>
        <v/>
      </c>
      <c r="H540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40" s="4" t="str">
        <f t="shared" si="128"/>
        <v/>
      </c>
      <c r="J540" s="4" t="str">
        <f t="shared" si="129"/>
        <v/>
      </c>
      <c r="K540" t="str">
        <f t="shared" si="130"/>
        <v/>
      </c>
      <c r="L540" t="str">
        <f t="shared" si="122"/>
        <v/>
      </c>
      <c r="M540" t="str">
        <f t="shared" si="131"/>
        <v/>
      </c>
      <c r="N540" t="str">
        <f t="shared" si="123"/>
        <v/>
      </c>
      <c r="O540" t="str">
        <f t="shared" si="132"/>
        <v/>
      </c>
      <c r="P540" t="str">
        <f t="shared" si="133"/>
        <v/>
      </c>
      <c r="Q540" t="str">
        <f t="shared" si="134"/>
        <v/>
      </c>
    </row>
    <row r="541" spans="1:17" x14ac:dyDescent="0.25">
      <c r="A541" t="s">
        <v>925</v>
      </c>
      <c r="B541" t="s">
        <v>539</v>
      </c>
      <c r="C541" s="3" t="str">
        <f t="shared" si="120"/>
        <v>lodge_suites_11</v>
      </c>
      <c r="D541" s="4" t="str">
        <f t="shared" si="124"/>
        <v/>
      </c>
      <c r="E541" s="4" t="str">
        <f t="shared" si="125"/>
        <v/>
      </c>
      <c r="F541" s="4" t="str">
        <f t="shared" si="121"/>
        <v/>
      </c>
      <c r="G541" s="4" t="str">
        <f t="shared" si="126"/>
        <v/>
      </c>
      <c r="H541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41" s="4" t="str">
        <f t="shared" si="128"/>
        <v/>
      </c>
      <c r="J541" s="4" t="str">
        <f t="shared" si="129"/>
        <v/>
      </c>
      <c r="K541" t="str">
        <f t="shared" si="130"/>
        <v/>
      </c>
      <c r="L541" t="str">
        <f t="shared" si="122"/>
        <v/>
      </c>
      <c r="M541" t="str">
        <f t="shared" si="131"/>
        <v/>
      </c>
      <c r="N541" t="str">
        <f t="shared" si="123"/>
        <v/>
      </c>
      <c r="O541" t="str">
        <f t="shared" si="132"/>
        <v/>
      </c>
      <c r="P541" t="str">
        <f t="shared" si="133"/>
        <v/>
      </c>
      <c r="Q541" t="str">
        <f t="shared" si="134"/>
        <v/>
      </c>
    </row>
    <row r="542" spans="1:17" x14ac:dyDescent="0.25">
      <c r="A542" t="s">
        <v>925</v>
      </c>
      <c r="B542" t="s">
        <v>540</v>
      </c>
      <c r="C542" s="3" t="str">
        <f t="shared" si="120"/>
        <v>lodge_suites_11</v>
      </c>
      <c r="D542" s="4" t="str">
        <f t="shared" si="124"/>
        <v/>
      </c>
      <c r="E542" s="4" t="str">
        <f t="shared" si="125"/>
        <v/>
      </c>
      <c r="F542" s="4" t="str">
        <f t="shared" si="121"/>
        <v/>
      </c>
      <c r="G542" s="4" t="str">
        <f t="shared" si="126"/>
        <v/>
      </c>
      <c r="H542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42" s="4" t="str">
        <f t="shared" si="128"/>
        <v/>
      </c>
      <c r="J542" s="4" t="str">
        <f t="shared" si="129"/>
        <v/>
      </c>
      <c r="K542" t="str">
        <f t="shared" si="130"/>
        <v/>
      </c>
      <c r="L542" t="str">
        <f t="shared" si="122"/>
        <v/>
      </c>
      <c r="M542" t="str">
        <f t="shared" si="131"/>
        <v/>
      </c>
      <c r="N542" t="str">
        <f t="shared" si="123"/>
        <v/>
      </c>
      <c r="O542" t="str">
        <f t="shared" si="132"/>
        <v/>
      </c>
      <c r="P542" t="str">
        <f t="shared" si="133"/>
        <v>$scope.lodge_suites_11_11_average = ((data.lodge_suites_11_11_self_assessor_1 + data.lodge_suites_11_11_self_assessor_2 + data.lodge_suites_11_11_self_assessor_3)/3);</v>
      </c>
      <c r="Q542" t="str">
        <f t="shared" si="134"/>
        <v/>
      </c>
    </row>
    <row r="543" spans="1:17" x14ac:dyDescent="0.25">
      <c r="A543" t="s">
        <v>925</v>
      </c>
      <c r="B543" t="s">
        <v>541</v>
      </c>
      <c r="C543" s="3" t="str">
        <f t="shared" si="120"/>
        <v>lodge_suites_11</v>
      </c>
      <c r="D543" s="4" t="str">
        <f t="shared" si="124"/>
        <v/>
      </c>
      <c r="E543" s="4" t="str">
        <f t="shared" si="125"/>
        <v/>
      </c>
      <c r="F543" s="4" t="str">
        <f t="shared" si="121"/>
        <v/>
      </c>
      <c r="G543" s="4" t="str">
        <f t="shared" si="126"/>
        <v/>
      </c>
      <c r="H543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</v>
      </c>
      <c r="I543" s="4" t="str">
        <f t="shared" si="128"/>
        <v/>
      </c>
      <c r="J543" s="4" t="str">
        <f t="shared" si="129"/>
        <v>$output['lodge_suites_11_11_self_self'] = $lodge_suites_11_11_self_self;</v>
      </c>
      <c r="K543" t="str">
        <f t="shared" si="130"/>
        <v/>
      </c>
      <c r="L543" t="str">
        <f t="shared" si="122"/>
        <v/>
      </c>
      <c r="M543" t="str">
        <f t="shared" si="131"/>
        <v>$scope.lodge_suites_11_11_self_self = data.lodge_suites_11_11_self_self;</v>
      </c>
      <c r="N543" t="str">
        <f t="shared" si="123"/>
        <v>$scope.lodge_suites_11_11_average = ((data.lodge_suites_11_11_self_assessor_1 + data.lodge_suites_11_11_self_assessor_2 + data.lodge_suites_11_11_self_assessor_3)/3);</v>
      </c>
      <c r="O543" t="str">
        <f t="shared" si="132"/>
        <v/>
      </c>
      <c r="P543" t="str">
        <f t="shared" si="133"/>
        <v/>
      </c>
      <c r="Q543" t="str">
        <f t="shared" si="134"/>
        <v>$scope.lodge_suites_11_11_self_assessor_1_not_reconciled = false;NNN$scope.lodge_suites_11_11_self_assessor_2_not_reconciled = false;NNN$scope.lodge_suites_11_11_self_assessor_3_not_reconciled = false;NNNif (Math.abs($scope.lodge_suites_11_11_self_assessor_1 - $scope.lodge_suites_11_11_self_assessor_2) &gt; reconciliation_line){ $scope.lodge_suites_11_11_self_assessor_1_not_reconciled = true; $scope.lodge_suites_11_11_self_assessor_2_not_reconciled = true; $scope.location_not_reconciled = true; }NNNif (Math.abs($scope.lodge_suites_11_11_self_assessor_1 - $scope.lodge_suites_11_11_self_assessor_3) &gt; reconciliation_line){ $scope.lodge_suites_11_11_self_assessor_1_not_reconciled = true; $scope.lodge_suites_11_11_self_assessor_3_not_reconciled = true; $scope.location_not_reconciled = true; }NNNif (Math.abs($scope.lodge_suites_11_11_self_assessor_2 - $scope.lodge_suites_11_11_self_assessor_3) &gt; reconciliation_line){ $scope.lodge_suites_11_11_self_assessor_2_not_reconciled = true; $scope.lodge_suites_11_11_self_assessor_3_not_reconciled = true; $scope.location_not_reconciled = true; }NNN</v>
      </c>
    </row>
    <row r="544" spans="1:17" x14ac:dyDescent="0.25">
      <c r="A544" t="s">
        <v>925</v>
      </c>
      <c r="B544" t="s">
        <v>542</v>
      </c>
      <c r="C544" s="3" t="str">
        <f t="shared" si="120"/>
        <v>lodge_suites_11</v>
      </c>
      <c r="D544" s="4" t="str">
        <f t="shared" si="124"/>
        <v/>
      </c>
      <c r="E544" s="4" t="str">
        <f t="shared" si="125"/>
        <v>lodge_suites_11_11</v>
      </c>
      <c r="F544" s="4" t="str">
        <f t="shared" si="121"/>
        <v>$lodge_suites_11_11_self_self</v>
      </c>
      <c r="G544" s="4" t="str">
        <f t="shared" si="126"/>
        <v>$output['lodge_suites_11_11_self_self'] = $lodge_suites_11_11_self_self;</v>
      </c>
      <c r="H544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44" s="4" t="str">
        <f t="shared" si="128"/>
        <v/>
      </c>
      <c r="J544" s="4" t="str">
        <f t="shared" si="129"/>
        <v/>
      </c>
      <c r="K544" t="str">
        <f t="shared" si="130"/>
        <v>$scope.lodge_suites_11_11_self_self = data.lodge_suites_11_11_self_self;</v>
      </c>
      <c r="L544" t="str">
        <f t="shared" si="122"/>
        <v/>
      </c>
      <c r="M544" t="str">
        <f t="shared" si="131"/>
        <v/>
      </c>
      <c r="N544" t="str">
        <f t="shared" si="123"/>
        <v/>
      </c>
      <c r="O544" t="str">
        <f t="shared" si="132"/>
        <v/>
      </c>
      <c r="P544" t="str">
        <f t="shared" si="133"/>
        <v/>
      </c>
      <c r="Q544" t="str">
        <f t="shared" si="134"/>
        <v/>
      </c>
    </row>
    <row r="545" spans="1:17" x14ac:dyDescent="0.25">
      <c r="A545" t="s">
        <v>926</v>
      </c>
      <c r="B545" t="s">
        <v>543</v>
      </c>
      <c r="C545" s="3" t="str">
        <f t="shared" si="120"/>
        <v>lodge_suites_11</v>
      </c>
      <c r="D545" s="4" t="str">
        <f t="shared" si="124"/>
        <v/>
      </c>
      <c r="E545" s="4" t="str">
        <f t="shared" si="125"/>
        <v/>
      </c>
      <c r="F545" s="4" t="str">
        <f t="shared" si="121"/>
        <v/>
      </c>
      <c r="G545" s="4" t="str">
        <f t="shared" si="126"/>
        <v/>
      </c>
      <c r="H545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45" s="4" t="str">
        <f t="shared" si="128"/>
        <v/>
      </c>
      <c r="J545" s="4" t="str">
        <f t="shared" si="129"/>
        <v/>
      </c>
      <c r="K545" t="str">
        <f t="shared" si="130"/>
        <v/>
      </c>
      <c r="L545" t="str">
        <f t="shared" si="122"/>
        <v/>
      </c>
      <c r="M545" t="str">
        <f t="shared" si="131"/>
        <v/>
      </c>
      <c r="N545" t="str">
        <f t="shared" si="123"/>
        <v/>
      </c>
      <c r="O545" t="str">
        <f t="shared" si="132"/>
        <v/>
      </c>
      <c r="P545" t="str">
        <f t="shared" si="133"/>
        <v/>
      </c>
      <c r="Q545" t="str">
        <f t="shared" si="134"/>
        <v/>
      </c>
    </row>
    <row r="546" spans="1:17" x14ac:dyDescent="0.25">
      <c r="A546" t="s">
        <v>926</v>
      </c>
      <c r="B546" t="s">
        <v>544</v>
      </c>
      <c r="C546" s="3" t="str">
        <f t="shared" si="120"/>
        <v>lodge_suites_11</v>
      </c>
      <c r="D546" s="4" t="str">
        <f t="shared" si="124"/>
        <v/>
      </c>
      <c r="E546" s="4" t="str">
        <f t="shared" si="125"/>
        <v/>
      </c>
      <c r="F546" s="4" t="str">
        <f t="shared" si="121"/>
        <v/>
      </c>
      <c r="G546" s="4" t="str">
        <f t="shared" si="126"/>
        <v/>
      </c>
      <c r="H54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46" s="4" t="str">
        <f t="shared" si="128"/>
        <v/>
      </c>
      <c r="J546" s="4" t="str">
        <f t="shared" si="129"/>
        <v/>
      </c>
      <c r="K546" t="str">
        <f t="shared" si="130"/>
        <v/>
      </c>
      <c r="L546" t="str">
        <f t="shared" si="122"/>
        <v/>
      </c>
      <c r="M546" t="str">
        <f t="shared" si="131"/>
        <v/>
      </c>
      <c r="N546" t="str">
        <f t="shared" si="123"/>
        <v/>
      </c>
      <c r="O546" t="str">
        <f t="shared" si="132"/>
        <v/>
      </c>
      <c r="P546" t="str">
        <f t="shared" si="133"/>
        <v/>
      </c>
      <c r="Q546" t="str">
        <f t="shared" si="134"/>
        <v/>
      </c>
    </row>
    <row r="547" spans="1:17" x14ac:dyDescent="0.25">
      <c r="A547" t="s">
        <v>926</v>
      </c>
      <c r="B547" t="s">
        <v>545</v>
      </c>
      <c r="C547" s="3" t="str">
        <f t="shared" si="120"/>
        <v>lodge_suites_11</v>
      </c>
      <c r="D547" s="4" t="str">
        <f t="shared" si="124"/>
        <v/>
      </c>
      <c r="E547" s="4" t="str">
        <f t="shared" si="125"/>
        <v/>
      </c>
      <c r="F547" s="4" t="str">
        <f t="shared" si="121"/>
        <v/>
      </c>
      <c r="G547" s="4" t="str">
        <f t="shared" si="126"/>
        <v/>
      </c>
      <c r="H54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47" s="4" t="str">
        <f t="shared" si="128"/>
        <v/>
      </c>
      <c r="J547" s="4" t="str">
        <f t="shared" si="129"/>
        <v/>
      </c>
      <c r="K547" t="str">
        <f t="shared" si="130"/>
        <v/>
      </c>
      <c r="L547" t="str">
        <f t="shared" si="122"/>
        <v/>
      </c>
      <c r="M547" t="str">
        <f t="shared" si="131"/>
        <v/>
      </c>
      <c r="N547" t="str">
        <f t="shared" si="123"/>
        <v/>
      </c>
      <c r="O547" t="str">
        <f t="shared" si="132"/>
        <v/>
      </c>
      <c r="P547" t="str">
        <f t="shared" si="133"/>
        <v/>
      </c>
      <c r="Q547" t="str">
        <f t="shared" si="134"/>
        <v/>
      </c>
    </row>
    <row r="548" spans="1:17" x14ac:dyDescent="0.25">
      <c r="A548" t="s">
        <v>926</v>
      </c>
      <c r="B548" t="s">
        <v>546</v>
      </c>
      <c r="C548" s="3" t="str">
        <f t="shared" si="120"/>
        <v>lodge_suites_11</v>
      </c>
      <c r="D548" s="4" t="str">
        <f t="shared" si="124"/>
        <v/>
      </c>
      <c r="E548" s="4" t="str">
        <f t="shared" si="125"/>
        <v/>
      </c>
      <c r="F548" s="4" t="str">
        <f t="shared" si="121"/>
        <v/>
      </c>
      <c r="G548" s="4" t="str">
        <f t="shared" si="126"/>
        <v/>
      </c>
      <c r="H54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48" s="4" t="str">
        <f t="shared" si="128"/>
        <v/>
      </c>
      <c r="J548" s="4" t="str">
        <f t="shared" si="129"/>
        <v/>
      </c>
      <c r="K548" t="str">
        <f t="shared" si="130"/>
        <v/>
      </c>
      <c r="L548" t="str">
        <f t="shared" si="122"/>
        <v/>
      </c>
      <c r="M548" t="str">
        <f t="shared" si="131"/>
        <v/>
      </c>
      <c r="N548" t="str">
        <f t="shared" si="123"/>
        <v/>
      </c>
      <c r="O548" t="str">
        <f t="shared" si="132"/>
        <v/>
      </c>
      <c r="P548" t="str">
        <f t="shared" si="133"/>
        <v/>
      </c>
      <c r="Q548" t="str">
        <f t="shared" si="134"/>
        <v/>
      </c>
    </row>
    <row r="549" spans="1:17" x14ac:dyDescent="0.25">
      <c r="A549" t="s">
        <v>926</v>
      </c>
      <c r="B549" t="s">
        <v>547</v>
      </c>
      <c r="C549" s="3" t="str">
        <f t="shared" si="120"/>
        <v>lodge_suites_11</v>
      </c>
      <c r="D549" s="4" t="str">
        <f t="shared" si="124"/>
        <v/>
      </c>
      <c r="E549" s="4" t="str">
        <f t="shared" si="125"/>
        <v/>
      </c>
      <c r="F549" s="4" t="str">
        <f t="shared" si="121"/>
        <v/>
      </c>
      <c r="G549" s="4" t="str">
        <f t="shared" si="126"/>
        <v/>
      </c>
      <c r="H549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49" s="4" t="str">
        <f t="shared" si="128"/>
        <v/>
      </c>
      <c r="J549" s="4" t="str">
        <f t="shared" si="129"/>
        <v/>
      </c>
      <c r="K549" t="str">
        <f t="shared" si="130"/>
        <v/>
      </c>
      <c r="L549" t="str">
        <f t="shared" si="122"/>
        <v/>
      </c>
      <c r="M549" t="str">
        <f t="shared" si="131"/>
        <v/>
      </c>
      <c r="N549" t="str">
        <f t="shared" si="123"/>
        <v/>
      </c>
      <c r="O549" t="str">
        <f t="shared" si="132"/>
        <v/>
      </c>
      <c r="P549" t="str">
        <f t="shared" si="133"/>
        <v/>
      </c>
      <c r="Q549" t="str">
        <f t="shared" si="134"/>
        <v/>
      </c>
    </row>
    <row r="550" spans="1:17" x14ac:dyDescent="0.25">
      <c r="A550" t="s">
        <v>926</v>
      </c>
      <c r="B550" t="s">
        <v>548</v>
      </c>
      <c r="C550" s="3" t="str">
        <f t="shared" si="120"/>
        <v>lodge_suites_11</v>
      </c>
      <c r="D550" s="4" t="str">
        <f t="shared" si="124"/>
        <v/>
      </c>
      <c r="E550" s="4" t="str">
        <f t="shared" si="125"/>
        <v/>
      </c>
      <c r="F550" s="4" t="str">
        <f t="shared" si="121"/>
        <v/>
      </c>
      <c r="G550" s="4" t="str">
        <f t="shared" si="126"/>
        <v/>
      </c>
      <c r="H550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0" s="4" t="str">
        <f t="shared" si="128"/>
        <v/>
      </c>
      <c r="J550" s="4" t="str">
        <f t="shared" si="129"/>
        <v/>
      </c>
      <c r="K550" t="str">
        <f t="shared" si="130"/>
        <v/>
      </c>
      <c r="L550" t="str">
        <f t="shared" si="122"/>
        <v/>
      </c>
      <c r="M550" t="str">
        <f t="shared" si="131"/>
        <v/>
      </c>
      <c r="N550" t="str">
        <f t="shared" si="123"/>
        <v/>
      </c>
      <c r="O550" t="str">
        <f t="shared" si="132"/>
        <v/>
      </c>
      <c r="P550" t="str">
        <f t="shared" si="133"/>
        <v/>
      </c>
      <c r="Q550" t="str">
        <f t="shared" si="134"/>
        <v/>
      </c>
    </row>
    <row r="551" spans="1:17" x14ac:dyDescent="0.25">
      <c r="A551" t="s">
        <v>926</v>
      </c>
      <c r="B551" t="s">
        <v>549</v>
      </c>
      <c r="C551" s="3" t="str">
        <f t="shared" si="120"/>
        <v>lodge_suites_11</v>
      </c>
      <c r="D551" s="4" t="str">
        <f t="shared" si="124"/>
        <v/>
      </c>
      <c r="E551" s="4" t="str">
        <f t="shared" si="125"/>
        <v/>
      </c>
      <c r="F551" s="4" t="str">
        <f t="shared" si="121"/>
        <v/>
      </c>
      <c r="G551" s="4" t="str">
        <f t="shared" si="126"/>
        <v/>
      </c>
      <c r="H551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1" s="4" t="str">
        <f t="shared" si="128"/>
        <v/>
      </c>
      <c r="J551" s="4" t="str">
        <f t="shared" si="129"/>
        <v/>
      </c>
      <c r="K551" t="str">
        <f t="shared" si="130"/>
        <v/>
      </c>
      <c r="L551" t="str">
        <f t="shared" si="122"/>
        <v/>
      </c>
      <c r="M551" t="str">
        <f t="shared" si="131"/>
        <v/>
      </c>
      <c r="N551" t="str">
        <f t="shared" si="123"/>
        <v/>
      </c>
      <c r="O551" t="str">
        <f t="shared" si="132"/>
        <v/>
      </c>
      <c r="P551" t="str">
        <f t="shared" si="133"/>
        <v/>
      </c>
      <c r="Q551" t="str">
        <f t="shared" si="134"/>
        <v/>
      </c>
    </row>
    <row r="552" spans="1:17" x14ac:dyDescent="0.25">
      <c r="A552" t="s">
        <v>926</v>
      </c>
      <c r="B552" t="s">
        <v>550</v>
      </c>
      <c r="C552" s="3" t="str">
        <f t="shared" si="120"/>
        <v>lodge_suites_11</v>
      </c>
      <c r="D552" s="4" t="str">
        <f t="shared" si="124"/>
        <v/>
      </c>
      <c r="E552" s="4" t="str">
        <f t="shared" si="125"/>
        <v/>
      </c>
      <c r="F552" s="4" t="str">
        <f t="shared" si="121"/>
        <v/>
      </c>
      <c r="G552" s="4" t="str">
        <f t="shared" si="126"/>
        <v/>
      </c>
      <c r="H552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2" s="4" t="str">
        <f t="shared" si="128"/>
        <v/>
      </c>
      <c r="J552" s="4" t="str">
        <f t="shared" si="129"/>
        <v/>
      </c>
      <c r="K552" t="str">
        <f t="shared" si="130"/>
        <v/>
      </c>
      <c r="L552" t="str">
        <f t="shared" si="122"/>
        <v/>
      </c>
      <c r="M552" t="str">
        <f t="shared" si="131"/>
        <v/>
      </c>
      <c r="N552" t="str">
        <f t="shared" si="123"/>
        <v/>
      </c>
      <c r="O552" t="str">
        <f t="shared" si="132"/>
        <v/>
      </c>
      <c r="P552" t="str">
        <f t="shared" si="133"/>
        <v/>
      </c>
      <c r="Q552" t="str">
        <f t="shared" si="134"/>
        <v/>
      </c>
    </row>
    <row r="553" spans="1:17" x14ac:dyDescent="0.25">
      <c r="A553" t="s">
        <v>926</v>
      </c>
      <c r="B553" t="s">
        <v>551</v>
      </c>
      <c r="C553" s="3" t="str">
        <f t="shared" si="120"/>
        <v>lodge_suites_11</v>
      </c>
      <c r="D553" s="4" t="str">
        <f t="shared" si="124"/>
        <v/>
      </c>
      <c r="E553" s="4" t="str">
        <f t="shared" si="125"/>
        <v/>
      </c>
      <c r="F553" s="4" t="str">
        <f t="shared" si="121"/>
        <v/>
      </c>
      <c r="G553" s="4" t="str">
        <f t="shared" si="126"/>
        <v/>
      </c>
      <c r="H553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3" s="4" t="str">
        <f t="shared" si="128"/>
        <v/>
      </c>
      <c r="J553" s="4" t="str">
        <f t="shared" si="129"/>
        <v/>
      </c>
      <c r="K553" t="str">
        <f t="shared" si="130"/>
        <v/>
      </c>
      <c r="L553" t="str">
        <f t="shared" si="122"/>
        <v/>
      </c>
      <c r="M553" t="str">
        <f t="shared" si="131"/>
        <v/>
      </c>
      <c r="N553" t="str">
        <f t="shared" si="123"/>
        <v/>
      </c>
      <c r="O553" t="str">
        <f t="shared" si="132"/>
        <v/>
      </c>
      <c r="P553" t="str">
        <f t="shared" si="133"/>
        <v/>
      </c>
      <c r="Q553" t="str">
        <f t="shared" si="134"/>
        <v/>
      </c>
    </row>
    <row r="554" spans="1:17" x14ac:dyDescent="0.25">
      <c r="A554" t="s">
        <v>926</v>
      </c>
      <c r="B554" t="s">
        <v>552</v>
      </c>
      <c r="C554" s="3" t="str">
        <f t="shared" si="120"/>
        <v>lodge_suites_11</v>
      </c>
      <c r="D554" s="4" t="str">
        <f t="shared" si="124"/>
        <v/>
      </c>
      <c r="E554" s="4" t="str">
        <f t="shared" si="125"/>
        <v/>
      </c>
      <c r="F554" s="4" t="str">
        <f t="shared" si="121"/>
        <v/>
      </c>
      <c r="G554" s="4" t="str">
        <f t="shared" si="126"/>
        <v/>
      </c>
      <c r="H554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4" s="4" t="str">
        <f t="shared" si="128"/>
        <v/>
      </c>
      <c r="J554" s="4" t="str">
        <f t="shared" si="129"/>
        <v/>
      </c>
      <c r="K554" t="str">
        <f t="shared" si="130"/>
        <v/>
      </c>
      <c r="L554" t="str">
        <f t="shared" si="122"/>
        <v/>
      </c>
      <c r="M554" t="str">
        <f t="shared" si="131"/>
        <v/>
      </c>
      <c r="N554" t="str">
        <f t="shared" si="123"/>
        <v/>
      </c>
      <c r="O554" t="str">
        <f t="shared" si="132"/>
        <v/>
      </c>
      <c r="P554" t="str">
        <f t="shared" si="133"/>
        <v/>
      </c>
      <c r="Q554" t="str">
        <f t="shared" si="134"/>
        <v/>
      </c>
    </row>
    <row r="555" spans="1:17" x14ac:dyDescent="0.25">
      <c r="A555" t="s">
        <v>926</v>
      </c>
      <c r="B555" t="s">
        <v>553</v>
      </c>
      <c r="C555" s="3" t="str">
        <f t="shared" si="120"/>
        <v>lodge_suites_11</v>
      </c>
      <c r="D555" s="4" t="str">
        <f t="shared" si="124"/>
        <v/>
      </c>
      <c r="E555" s="4" t="str">
        <f t="shared" si="125"/>
        <v/>
      </c>
      <c r="F555" s="4" t="str">
        <f t="shared" si="121"/>
        <v/>
      </c>
      <c r="G555" s="4" t="str">
        <f t="shared" si="126"/>
        <v/>
      </c>
      <c r="H555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5" s="4" t="str">
        <f t="shared" si="128"/>
        <v/>
      </c>
      <c r="J555" s="4" t="str">
        <f t="shared" si="129"/>
        <v/>
      </c>
      <c r="K555" t="str">
        <f t="shared" si="130"/>
        <v/>
      </c>
      <c r="L555" t="str">
        <f t="shared" si="122"/>
        <v/>
      </c>
      <c r="M555" t="str">
        <f t="shared" si="131"/>
        <v/>
      </c>
      <c r="N555" t="str">
        <f t="shared" si="123"/>
        <v/>
      </c>
      <c r="O555" t="str">
        <f t="shared" si="132"/>
        <v/>
      </c>
      <c r="P555" t="str">
        <f t="shared" si="133"/>
        <v/>
      </c>
      <c r="Q555" t="str">
        <f t="shared" si="134"/>
        <v/>
      </c>
    </row>
    <row r="556" spans="1:17" x14ac:dyDescent="0.25">
      <c r="A556" t="s">
        <v>926</v>
      </c>
      <c r="B556" t="s">
        <v>554</v>
      </c>
      <c r="C556" s="3" t="str">
        <f t="shared" si="120"/>
        <v>lodge_suites_11</v>
      </c>
      <c r="D556" s="4" t="str">
        <f t="shared" si="124"/>
        <v/>
      </c>
      <c r="E556" s="4" t="str">
        <f t="shared" si="125"/>
        <v/>
      </c>
      <c r="F556" s="4" t="str">
        <f t="shared" si="121"/>
        <v/>
      </c>
      <c r="G556" s="4" t="str">
        <f t="shared" si="126"/>
        <v/>
      </c>
      <c r="H55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6" s="4" t="str">
        <f t="shared" si="128"/>
        <v/>
      </c>
      <c r="J556" s="4" t="str">
        <f t="shared" si="129"/>
        <v/>
      </c>
      <c r="K556" t="str">
        <f t="shared" si="130"/>
        <v/>
      </c>
      <c r="L556" t="str">
        <f t="shared" si="122"/>
        <v/>
      </c>
      <c r="M556" t="str">
        <f t="shared" si="131"/>
        <v/>
      </c>
      <c r="N556" t="str">
        <f t="shared" si="123"/>
        <v/>
      </c>
      <c r="O556" t="str">
        <f t="shared" si="132"/>
        <v/>
      </c>
      <c r="P556" t="str">
        <f t="shared" si="133"/>
        <v/>
      </c>
      <c r="Q556" t="str">
        <f t="shared" si="134"/>
        <v/>
      </c>
    </row>
    <row r="557" spans="1:17" x14ac:dyDescent="0.25">
      <c r="A557" t="s">
        <v>926</v>
      </c>
      <c r="B557" t="s">
        <v>555</v>
      </c>
      <c r="C557" s="3" t="str">
        <f t="shared" si="120"/>
        <v>lodge_suites_11</v>
      </c>
      <c r="D557" s="4" t="str">
        <f t="shared" si="124"/>
        <v/>
      </c>
      <c r="E557" s="4" t="str">
        <f t="shared" si="125"/>
        <v/>
      </c>
      <c r="F557" s="4" t="str">
        <f t="shared" si="121"/>
        <v/>
      </c>
      <c r="G557" s="4" t="str">
        <f t="shared" si="126"/>
        <v/>
      </c>
      <c r="H55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7" s="4" t="str">
        <f t="shared" si="128"/>
        <v/>
      </c>
      <c r="J557" s="4" t="str">
        <f t="shared" si="129"/>
        <v/>
      </c>
      <c r="K557" t="str">
        <f t="shared" si="130"/>
        <v/>
      </c>
      <c r="L557" t="str">
        <f t="shared" si="122"/>
        <v/>
      </c>
      <c r="M557" t="str">
        <f t="shared" si="131"/>
        <v/>
      </c>
      <c r="N557" t="str">
        <f t="shared" si="123"/>
        <v/>
      </c>
      <c r="O557" t="str">
        <f t="shared" si="132"/>
        <v/>
      </c>
      <c r="P557" t="str">
        <f t="shared" si="133"/>
        <v/>
      </c>
      <c r="Q557" t="str">
        <f t="shared" si="134"/>
        <v/>
      </c>
    </row>
    <row r="558" spans="1:17" x14ac:dyDescent="0.25">
      <c r="A558" t="s">
        <v>926</v>
      </c>
      <c r="B558" t="s">
        <v>556</v>
      </c>
      <c r="C558" s="3" t="str">
        <f t="shared" si="120"/>
        <v>lodge_suites_11</v>
      </c>
      <c r="D558" s="4" t="str">
        <f t="shared" si="124"/>
        <v/>
      </c>
      <c r="E558" s="4" t="str">
        <f t="shared" si="125"/>
        <v/>
      </c>
      <c r="F558" s="4" t="str">
        <f t="shared" si="121"/>
        <v/>
      </c>
      <c r="G558" s="4" t="str">
        <f t="shared" si="126"/>
        <v/>
      </c>
      <c r="H55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8" s="4" t="str">
        <f t="shared" si="128"/>
        <v/>
      </c>
      <c r="J558" s="4" t="str">
        <f t="shared" si="129"/>
        <v/>
      </c>
      <c r="K558" t="str">
        <f t="shared" si="130"/>
        <v/>
      </c>
      <c r="L558" t="str">
        <f t="shared" si="122"/>
        <v/>
      </c>
      <c r="M558" t="str">
        <f t="shared" si="131"/>
        <v/>
      </c>
      <c r="N558" t="str">
        <f t="shared" si="123"/>
        <v/>
      </c>
      <c r="O558" t="str">
        <f t="shared" si="132"/>
        <v/>
      </c>
      <c r="P558" t="str">
        <f t="shared" si="133"/>
        <v/>
      </c>
      <c r="Q558" t="str">
        <f t="shared" si="134"/>
        <v/>
      </c>
    </row>
    <row r="559" spans="1:17" x14ac:dyDescent="0.25">
      <c r="A559" t="s">
        <v>926</v>
      </c>
      <c r="B559" t="s">
        <v>557</v>
      </c>
      <c r="C559" s="3" t="str">
        <f t="shared" si="120"/>
        <v>lodge_suites_11</v>
      </c>
      <c r="D559" s="4" t="str">
        <f t="shared" si="124"/>
        <v/>
      </c>
      <c r="E559" s="4" t="str">
        <f t="shared" si="125"/>
        <v/>
      </c>
      <c r="F559" s="4" t="str">
        <f t="shared" si="121"/>
        <v/>
      </c>
      <c r="G559" s="4" t="str">
        <f t="shared" si="126"/>
        <v/>
      </c>
      <c r="H559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59" s="4" t="str">
        <f t="shared" si="128"/>
        <v/>
      </c>
      <c r="J559" s="4" t="str">
        <f t="shared" si="129"/>
        <v/>
      </c>
      <c r="K559" t="str">
        <f t="shared" si="130"/>
        <v/>
      </c>
      <c r="L559" t="str">
        <f t="shared" si="122"/>
        <v/>
      </c>
      <c r="M559" t="str">
        <f t="shared" si="131"/>
        <v/>
      </c>
      <c r="N559" t="str">
        <f t="shared" si="123"/>
        <v/>
      </c>
      <c r="O559" t="str">
        <f t="shared" si="132"/>
        <v/>
      </c>
      <c r="P559" t="str">
        <f t="shared" si="133"/>
        <v/>
      </c>
      <c r="Q559" t="str">
        <f t="shared" si="134"/>
        <v/>
      </c>
    </row>
    <row r="560" spans="1:17" x14ac:dyDescent="0.25">
      <c r="A560" t="s">
        <v>926</v>
      </c>
      <c r="B560" t="s">
        <v>558</v>
      </c>
      <c r="C560" s="3" t="str">
        <f t="shared" si="120"/>
        <v>lodge_suites_11</v>
      </c>
      <c r="D560" s="4" t="str">
        <f t="shared" si="124"/>
        <v/>
      </c>
      <c r="E560" s="4" t="str">
        <f t="shared" si="125"/>
        <v/>
      </c>
      <c r="F560" s="4" t="str">
        <f t="shared" si="121"/>
        <v/>
      </c>
      <c r="G560" s="4" t="str">
        <f t="shared" si="126"/>
        <v/>
      </c>
      <c r="H560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0" s="4" t="str">
        <f t="shared" si="128"/>
        <v/>
      </c>
      <c r="J560" s="4" t="str">
        <f t="shared" si="129"/>
        <v/>
      </c>
      <c r="K560" t="str">
        <f t="shared" si="130"/>
        <v/>
      </c>
      <c r="L560" t="str">
        <f t="shared" si="122"/>
        <v/>
      </c>
      <c r="M560" t="str">
        <f t="shared" si="131"/>
        <v/>
      </c>
      <c r="N560" t="str">
        <f t="shared" si="123"/>
        <v/>
      </c>
      <c r="O560" t="str">
        <f t="shared" si="132"/>
        <v/>
      </c>
      <c r="P560" t="str">
        <f t="shared" si="133"/>
        <v/>
      </c>
      <c r="Q560" t="str">
        <f t="shared" si="134"/>
        <v/>
      </c>
    </row>
    <row r="561" spans="1:17" x14ac:dyDescent="0.25">
      <c r="A561" t="s">
        <v>926</v>
      </c>
      <c r="B561" t="s">
        <v>559</v>
      </c>
      <c r="C561" s="3" t="str">
        <f t="shared" si="120"/>
        <v>lodge_suites_11</v>
      </c>
      <c r="D561" s="4" t="str">
        <f t="shared" si="124"/>
        <v/>
      </c>
      <c r="E561" s="4" t="str">
        <f t="shared" si="125"/>
        <v/>
      </c>
      <c r="F561" s="4" t="str">
        <f t="shared" si="121"/>
        <v/>
      </c>
      <c r="G561" s="4" t="str">
        <f t="shared" si="126"/>
        <v/>
      </c>
      <c r="H561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1" s="4" t="str">
        <f t="shared" si="128"/>
        <v/>
      </c>
      <c r="J561" s="4" t="str">
        <f t="shared" si="129"/>
        <v/>
      </c>
      <c r="K561" t="str">
        <f t="shared" si="130"/>
        <v/>
      </c>
      <c r="L561" t="str">
        <f t="shared" si="122"/>
        <v/>
      </c>
      <c r="M561" t="str">
        <f t="shared" si="131"/>
        <v/>
      </c>
      <c r="N561" t="str">
        <f t="shared" si="123"/>
        <v/>
      </c>
      <c r="O561" t="str">
        <f t="shared" si="132"/>
        <v/>
      </c>
      <c r="P561" t="str">
        <f t="shared" si="133"/>
        <v/>
      </c>
      <c r="Q561" t="str">
        <f t="shared" si="134"/>
        <v/>
      </c>
    </row>
    <row r="562" spans="1:17" x14ac:dyDescent="0.25">
      <c r="A562" t="s">
        <v>926</v>
      </c>
      <c r="B562" t="s">
        <v>560</v>
      </c>
      <c r="C562" s="3" t="str">
        <f t="shared" si="120"/>
        <v>lodge_suites_11</v>
      </c>
      <c r="D562" s="4" t="str">
        <f t="shared" si="124"/>
        <v/>
      </c>
      <c r="E562" s="4" t="str">
        <f t="shared" si="125"/>
        <v/>
      </c>
      <c r="F562" s="4" t="str">
        <f t="shared" si="121"/>
        <v/>
      </c>
      <c r="G562" s="4" t="str">
        <f t="shared" si="126"/>
        <v/>
      </c>
      <c r="H562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2" s="4" t="str">
        <f t="shared" si="128"/>
        <v/>
      </c>
      <c r="J562" s="4" t="str">
        <f t="shared" si="129"/>
        <v/>
      </c>
      <c r="K562" t="str">
        <f t="shared" si="130"/>
        <v/>
      </c>
      <c r="L562" t="str">
        <f t="shared" si="122"/>
        <v/>
      </c>
      <c r="M562" t="str">
        <f t="shared" si="131"/>
        <v/>
      </c>
      <c r="N562" t="str">
        <f t="shared" si="123"/>
        <v/>
      </c>
      <c r="O562" t="str">
        <f t="shared" si="132"/>
        <v/>
      </c>
      <c r="P562" t="str">
        <f t="shared" si="133"/>
        <v/>
      </c>
      <c r="Q562" t="str">
        <f t="shared" si="134"/>
        <v/>
      </c>
    </row>
    <row r="563" spans="1:17" x14ac:dyDescent="0.25">
      <c r="A563" t="s">
        <v>926</v>
      </c>
      <c r="B563" t="s">
        <v>561</v>
      </c>
      <c r="C563" s="3" t="str">
        <f t="shared" si="120"/>
        <v>lodge_suites_11</v>
      </c>
      <c r="D563" s="4" t="str">
        <f t="shared" si="124"/>
        <v/>
      </c>
      <c r="E563" s="4" t="str">
        <f t="shared" si="125"/>
        <v/>
      </c>
      <c r="F563" s="4" t="str">
        <f t="shared" si="121"/>
        <v/>
      </c>
      <c r="G563" s="4" t="str">
        <f t="shared" si="126"/>
        <v/>
      </c>
      <c r="H563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3" s="4" t="str">
        <f t="shared" si="128"/>
        <v/>
      </c>
      <c r="J563" s="4" t="str">
        <f t="shared" si="129"/>
        <v/>
      </c>
      <c r="K563" t="str">
        <f t="shared" si="130"/>
        <v/>
      </c>
      <c r="L563" t="str">
        <f t="shared" si="122"/>
        <v/>
      </c>
      <c r="M563" t="str">
        <f t="shared" si="131"/>
        <v/>
      </c>
      <c r="N563" t="str">
        <f t="shared" si="123"/>
        <v/>
      </c>
      <c r="O563" t="str">
        <f t="shared" si="132"/>
        <v/>
      </c>
      <c r="P563" t="str">
        <f t="shared" si="133"/>
        <v/>
      </c>
      <c r="Q563" t="str">
        <f t="shared" si="134"/>
        <v/>
      </c>
    </row>
    <row r="564" spans="1:17" x14ac:dyDescent="0.25">
      <c r="A564" t="s">
        <v>926</v>
      </c>
      <c r="B564" t="s">
        <v>562</v>
      </c>
      <c r="C564" s="3" t="str">
        <f t="shared" si="120"/>
        <v>lodge_suites_11</v>
      </c>
      <c r="D564" s="4" t="str">
        <f t="shared" si="124"/>
        <v/>
      </c>
      <c r="E564" s="4" t="str">
        <f t="shared" si="125"/>
        <v/>
      </c>
      <c r="F564" s="4" t="str">
        <f t="shared" si="121"/>
        <v/>
      </c>
      <c r="G564" s="4" t="str">
        <f t="shared" si="126"/>
        <v/>
      </c>
      <c r="H564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4" s="4" t="str">
        <f t="shared" si="128"/>
        <v/>
      </c>
      <c r="J564" s="4" t="str">
        <f t="shared" si="129"/>
        <v/>
      </c>
      <c r="K564" t="str">
        <f t="shared" si="130"/>
        <v/>
      </c>
      <c r="L564" t="str">
        <f t="shared" si="122"/>
        <v/>
      </c>
      <c r="M564" t="str">
        <f t="shared" si="131"/>
        <v/>
      </c>
      <c r="N564" t="str">
        <f t="shared" si="123"/>
        <v/>
      </c>
      <c r="O564" t="str">
        <f t="shared" si="132"/>
        <v/>
      </c>
      <c r="P564" t="str">
        <f t="shared" si="133"/>
        <v/>
      </c>
      <c r="Q564" t="str">
        <f t="shared" si="134"/>
        <v/>
      </c>
    </row>
    <row r="565" spans="1:17" x14ac:dyDescent="0.25">
      <c r="A565" t="s">
        <v>926</v>
      </c>
      <c r="B565" t="s">
        <v>563</v>
      </c>
      <c r="C565" s="3" t="str">
        <f t="shared" si="120"/>
        <v>lodge_suites_11</v>
      </c>
      <c r="D565" s="4" t="str">
        <f t="shared" si="124"/>
        <v/>
      </c>
      <c r="E565" s="4" t="str">
        <f t="shared" si="125"/>
        <v/>
      </c>
      <c r="F565" s="4" t="str">
        <f t="shared" si="121"/>
        <v/>
      </c>
      <c r="G565" s="4" t="str">
        <f t="shared" si="126"/>
        <v/>
      </c>
      <c r="H565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5" s="4" t="str">
        <f t="shared" si="128"/>
        <v/>
      </c>
      <c r="J565" s="4" t="str">
        <f t="shared" si="129"/>
        <v/>
      </c>
      <c r="K565" t="str">
        <f t="shared" si="130"/>
        <v/>
      </c>
      <c r="L565" t="str">
        <f t="shared" si="122"/>
        <v/>
      </c>
      <c r="M565" t="str">
        <f t="shared" si="131"/>
        <v/>
      </c>
      <c r="N565" t="str">
        <f t="shared" si="123"/>
        <v/>
      </c>
      <c r="O565" t="str">
        <f t="shared" si="132"/>
        <v/>
      </c>
      <c r="P565" t="str">
        <f t="shared" si="133"/>
        <v/>
      </c>
      <c r="Q565" t="str">
        <f t="shared" si="134"/>
        <v/>
      </c>
    </row>
    <row r="566" spans="1:17" x14ac:dyDescent="0.25">
      <c r="A566" t="s">
        <v>926</v>
      </c>
      <c r="B566" t="s">
        <v>564</v>
      </c>
      <c r="C566" s="3" t="str">
        <f t="shared" si="120"/>
        <v>lodge_suites_11</v>
      </c>
      <c r="D566" s="4" t="str">
        <f t="shared" si="124"/>
        <v/>
      </c>
      <c r="E566" s="4" t="str">
        <f t="shared" si="125"/>
        <v/>
      </c>
      <c r="F566" s="4" t="str">
        <f t="shared" si="121"/>
        <v/>
      </c>
      <c r="G566" s="4" t="str">
        <f t="shared" si="126"/>
        <v/>
      </c>
      <c r="H56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6" s="4" t="str">
        <f t="shared" si="128"/>
        <v/>
      </c>
      <c r="J566" s="4" t="str">
        <f t="shared" si="129"/>
        <v/>
      </c>
      <c r="K566" t="str">
        <f t="shared" si="130"/>
        <v/>
      </c>
      <c r="L566" t="str">
        <f t="shared" si="122"/>
        <v/>
      </c>
      <c r="M566" t="str">
        <f t="shared" si="131"/>
        <v/>
      </c>
      <c r="N566" t="str">
        <f t="shared" si="123"/>
        <v/>
      </c>
      <c r="O566" t="str">
        <f t="shared" si="132"/>
        <v/>
      </c>
      <c r="P566" t="str">
        <f t="shared" si="133"/>
        <v>$scope.lodge_suites_11_12_average = ((data.lodge_suites_11_12_self_assessor_1 + data.lodge_suites_11_12_self_assessor_2 + data.lodge_suites_11_12_self_assessor_3)/3);</v>
      </c>
      <c r="Q566" t="str">
        <f t="shared" si="134"/>
        <v/>
      </c>
    </row>
    <row r="567" spans="1:17" x14ac:dyDescent="0.25">
      <c r="A567" t="s">
        <v>926</v>
      </c>
      <c r="B567" t="s">
        <v>565</v>
      </c>
      <c r="C567" s="3" t="str">
        <f t="shared" si="120"/>
        <v>lodge_suites_11</v>
      </c>
      <c r="D567" s="4" t="str">
        <f t="shared" si="124"/>
        <v/>
      </c>
      <c r="E567" s="4" t="str">
        <f t="shared" si="125"/>
        <v/>
      </c>
      <c r="F567" s="4" t="str">
        <f t="shared" si="121"/>
        <v/>
      </c>
      <c r="G567" s="4" t="str">
        <f t="shared" si="126"/>
        <v/>
      </c>
      <c r="H56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</v>
      </c>
      <c r="I567" s="4" t="str">
        <f t="shared" si="128"/>
        <v/>
      </c>
      <c r="J567" s="4" t="str">
        <f t="shared" si="129"/>
        <v>$output['lodge_suites_11_12_self_self'] = $lodge_suites_11_12_self_self;</v>
      </c>
      <c r="K567" t="str">
        <f t="shared" si="130"/>
        <v/>
      </c>
      <c r="L567" t="str">
        <f t="shared" si="122"/>
        <v/>
      </c>
      <c r="M567" t="str">
        <f t="shared" si="131"/>
        <v>$scope.lodge_suites_11_12_self_self = data.lodge_suites_11_12_self_self;</v>
      </c>
      <c r="N567" t="str">
        <f t="shared" si="123"/>
        <v>$scope.lodge_suites_11_12_average = ((data.lodge_suites_11_12_self_assessor_1 + data.lodge_suites_11_12_self_assessor_2 + data.lodge_suites_11_12_self_assessor_3)/3);</v>
      </c>
      <c r="O567" t="str">
        <f t="shared" si="132"/>
        <v/>
      </c>
      <c r="P567" t="str">
        <f t="shared" si="133"/>
        <v/>
      </c>
      <c r="Q567" t="str">
        <f t="shared" si="134"/>
        <v>$scope.lodge_suites_11_12_self_assessor_1_not_reconciled = false;NNN$scope.lodge_suites_11_12_self_assessor_2_not_reconciled = false;NNN$scope.lodge_suites_11_12_self_assessor_3_not_reconciled = false;NNNif (Math.abs($scope.lodge_suites_11_12_self_assessor_1 - $scope.lodge_suites_11_12_self_assessor_2) &gt; reconciliation_line){ $scope.lodge_suites_11_12_self_assessor_1_not_reconciled = true; $scope.lodge_suites_11_12_self_assessor_2_not_reconciled = true; $scope.location_not_reconciled = true; }NNNif (Math.abs($scope.lodge_suites_11_12_self_assessor_1 - $scope.lodge_suites_11_12_self_assessor_3) &gt; reconciliation_line){ $scope.lodge_suites_11_12_self_assessor_1_not_reconciled = true; $scope.lodge_suites_11_12_self_assessor_3_not_reconciled = true; $scope.location_not_reconciled = true; }NNNif (Math.abs($scope.lodge_suites_11_12_self_assessor_2 - $scope.lodge_suites_11_12_self_assessor_3) &gt; reconciliation_line){ $scope.lodge_suites_11_12_self_assessor_2_not_reconciled = true; $scope.lodge_suites_11_12_self_assessor_3_not_reconciled = true; $scope.location_not_reconciled = true; }NNN</v>
      </c>
    </row>
    <row r="568" spans="1:17" x14ac:dyDescent="0.25">
      <c r="A568" t="s">
        <v>926</v>
      </c>
      <c r="B568" t="s">
        <v>566</v>
      </c>
      <c r="C568" s="3" t="str">
        <f t="shared" si="120"/>
        <v>lodge_suites_11</v>
      </c>
      <c r="D568" s="4" t="str">
        <f t="shared" si="124"/>
        <v/>
      </c>
      <c r="E568" s="4" t="str">
        <f t="shared" si="125"/>
        <v>lodge_suites_11_12</v>
      </c>
      <c r="F568" s="4" t="str">
        <f t="shared" si="121"/>
        <v>$lodge_suites_11_12_self_self</v>
      </c>
      <c r="G568" s="4" t="str">
        <f t="shared" si="126"/>
        <v>$output['lodge_suites_11_12_self_self'] = $lodge_suites_11_12_self_self;</v>
      </c>
      <c r="H56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</v>
      </c>
      <c r="I568" s="4" t="str">
        <f t="shared" si="128"/>
        <v/>
      </c>
      <c r="J568" s="4" t="str">
        <f t="shared" si="129"/>
        <v/>
      </c>
      <c r="K568" t="str">
        <f t="shared" si="130"/>
        <v>$scope.lodge_suites_11_12_self_self = data.lodge_suites_11_12_self_self;</v>
      </c>
      <c r="L568" t="str">
        <f t="shared" si="122"/>
        <v/>
      </c>
      <c r="M568" t="str">
        <f t="shared" si="131"/>
        <v/>
      </c>
      <c r="N568" t="str">
        <f t="shared" si="123"/>
        <v/>
      </c>
      <c r="O568" t="str">
        <f t="shared" si="132"/>
        <v/>
      </c>
      <c r="P568" t="str">
        <f t="shared" si="133"/>
        <v>$scope.lodge_suites_11_13_average = ((data.lodge_suites_11_13_self_assessor_1 + data.lodge_suites_11_13_self_assessor_2 + data.lodge_suites_11_13_self_assessor_3)/3);</v>
      </c>
      <c r="Q568" t="str">
        <f t="shared" si="134"/>
        <v/>
      </c>
    </row>
    <row r="569" spans="1:17" x14ac:dyDescent="0.25">
      <c r="A569" t="s">
        <v>927</v>
      </c>
      <c r="B569" t="s">
        <v>567</v>
      </c>
      <c r="C569" s="3" t="str">
        <f t="shared" si="120"/>
        <v>lodge_suites_11</v>
      </c>
      <c r="D569" s="4" t="str">
        <f t="shared" si="124"/>
        <v/>
      </c>
      <c r="E569" s="4" t="str">
        <f t="shared" si="125"/>
        <v/>
      </c>
      <c r="F569" s="4" t="str">
        <f t="shared" si="121"/>
        <v/>
      </c>
      <c r="G569" s="4" t="str">
        <f t="shared" si="126"/>
        <v/>
      </c>
      <c r="H569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</v>
      </c>
      <c r="I569" s="4" t="str">
        <f t="shared" si="128"/>
        <v/>
      </c>
      <c r="J569" s="4" t="str">
        <f t="shared" si="129"/>
        <v>$output['lodge_suites_11_13_self_self'] = $lodge_suites_11_13_self_self;</v>
      </c>
      <c r="K569" t="str">
        <f t="shared" si="130"/>
        <v/>
      </c>
      <c r="L569" t="str">
        <f t="shared" si="122"/>
        <v/>
      </c>
      <c r="M569" t="str">
        <f t="shared" si="131"/>
        <v>$scope.lodge_suites_11_13_self_self = data.lodge_suites_11_13_self_self;</v>
      </c>
      <c r="N569" t="str">
        <f t="shared" si="123"/>
        <v>$scope.lodge_suites_11_13_average = ((data.lodge_suites_11_13_self_assessor_1 + data.lodge_suites_11_13_self_assessor_2 + data.lodge_suites_11_13_self_assessor_3)/3);</v>
      </c>
      <c r="O569" t="str">
        <f t="shared" si="132"/>
        <v/>
      </c>
      <c r="P569" t="str">
        <f t="shared" si="133"/>
        <v/>
      </c>
      <c r="Q569" t="str">
        <f t="shared" si="134"/>
        <v>$scope.lodge_suites_11_13_self_assessor_1_not_reconciled = false;NNN$scope.lodge_suites_11_13_self_assessor_2_not_reconciled = false;NNN$scope.lodge_suites_11_13_self_assessor_3_not_reconciled = false;NNNif (Math.abs($scope.lodge_suites_11_13_self_assessor_1 - $scope.lodge_suites_11_13_self_assessor_2) &gt; reconciliation_line){ $scope.lodge_suites_11_13_self_assessor_1_not_reconciled = true; $scope.lodge_suites_11_13_self_assessor_2_not_reconciled = true; $scope.location_not_reconciled = true; }NNNif (Math.abs($scope.lodge_suites_11_13_self_assessor_1 - $scope.lodge_suites_11_13_self_assessor_3) &gt; reconciliation_line){ $scope.lodge_suites_11_13_self_assessor_1_not_reconciled = true; $scope.lodge_suites_11_13_self_assessor_3_not_reconciled = true; $scope.location_not_reconciled = true; }NNNif (Math.abs($scope.lodge_suites_11_13_self_assessor_2 - $scope.lodge_suites_11_13_self_assessor_3) &gt; reconciliation_line){ $scope.lodge_suites_11_13_self_assessor_2_not_reconciled = true; $scope.lodge_suites_11_13_self_assessor_3_not_reconciled = true; $scope.location_not_reconciled = true; }NNN</v>
      </c>
    </row>
    <row r="570" spans="1:17" x14ac:dyDescent="0.25">
      <c r="A570" t="s">
        <v>927</v>
      </c>
      <c r="B570" t="s">
        <v>568</v>
      </c>
      <c r="C570" s="3" t="str">
        <f t="shared" si="120"/>
        <v>lodge_suites_11</v>
      </c>
      <c r="D570" s="4" t="str">
        <f t="shared" si="124"/>
        <v/>
      </c>
      <c r="E570" s="4" t="str">
        <f t="shared" si="125"/>
        <v>lodge_suites_11_13</v>
      </c>
      <c r="F570" s="4" t="str">
        <f t="shared" si="121"/>
        <v>$lodge_suites_11_13_self_self</v>
      </c>
      <c r="G570" s="4" t="str">
        <f t="shared" si="126"/>
        <v>$output['lodge_suites_11_13_self_self'] = $lodge_suites_11_13_self_self;</v>
      </c>
      <c r="H570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</v>
      </c>
      <c r="I570" s="4" t="str">
        <f t="shared" si="128"/>
        <v/>
      </c>
      <c r="J570" s="4" t="str">
        <f t="shared" si="129"/>
        <v/>
      </c>
      <c r="K570" t="str">
        <f t="shared" si="130"/>
        <v>$scope.lodge_suites_11_13_self_self = data.lodge_suites_11_13_self_self;</v>
      </c>
      <c r="L570" t="str">
        <f t="shared" si="122"/>
        <v/>
      </c>
      <c r="M570" t="str">
        <f t="shared" si="131"/>
        <v/>
      </c>
      <c r="N570" t="str">
        <f t="shared" si="123"/>
        <v/>
      </c>
      <c r="O570" t="str">
        <f t="shared" si="132"/>
        <v/>
      </c>
      <c r="P570" t="str">
        <f t="shared" si="133"/>
        <v/>
      </c>
      <c r="Q570" t="str">
        <f t="shared" si="134"/>
        <v/>
      </c>
    </row>
    <row r="571" spans="1:17" x14ac:dyDescent="0.25">
      <c r="A571" t="s">
        <v>928</v>
      </c>
      <c r="B571" t="s">
        <v>569</v>
      </c>
      <c r="C571" s="3" t="str">
        <f t="shared" si="120"/>
        <v>lodge_suites_11</v>
      </c>
      <c r="D571" s="4" t="str">
        <f t="shared" si="124"/>
        <v/>
      </c>
      <c r="E571" s="4" t="str">
        <f t="shared" si="125"/>
        <v/>
      </c>
      <c r="F571" s="4" t="str">
        <f t="shared" si="121"/>
        <v/>
      </c>
      <c r="G571" s="4" t="str">
        <f t="shared" si="126"/>
        <v/>
      </c>
      <c r="H571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</v>
      </c>
      <c r="I571" s="4" t="str">
        <f t="shared" si="128"/>
        <v/>
      </c>
      <c r="J571" s="4" t="str">
        <f t="shared" si="129"/>
        <v/>
      </c>
      <c r="K571" t="str">
        <f t="shared" si="130"/>
        <v/>
      </c>
      <c r="L571" t="str">
        <f t="shared" si="122"/>
        <v/>
      </c>
      <c r="M571" t="str">
        <f t="shared" si="131"/>
        <v/>
      </c>
      <c r="N571" t="str">
        <f t="shared" si="123"/>
        <v/>
      </c>
      <c r="O571" t="str">
        <f t="shared" si="132"/>
        <v/>
      </c>
      <c r="P571" t="str">
        <f t="shared" si="133"/>
        <v/>
      </c>
      <c r="Q571" t="str">
        <f t="shared" si="134"/>
        <v/>
      </c>
    </row>
    <row r="572" spans="1:17" x14ac:dyDescent="0.25">
      <c r="A572" t="s">
        <v>928</v>
      </c>
      <c r="B572" t="s">
        <v>570</v>
      </c>
      <c r="C572" s="3" t="str">
        <f t="shared" si="120"/>
        <v>lodge_suites_11</v>
      </c>
      <c r="D572" s="4" t="str">
        <f t="shared" si="124"/>
        <v/>
      </c>
      <c r="E572" s="4" t="str">
        <f t="shared" si="125"/>
        <v/>
      </c>
      <c r="F572" s="4" t="str">
        <f t="shared" si="121"/>
        <v/>
      </c>
      <c r="G572" s="4" t="str">
        <f t="shared" si="126"/>
        <v/>
      </c>
      <c r="H572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</v>
      </c>
      <c r="I572" s="4" t="str">
        <f t="shared" si="128"/>
        <v/>
      </c>
      <c r="J572" s="4" t="str">
        <f t="shared" si="129"/>
        <v/>
      </c>
      <c r="K572" t="str">
        <f t="shared" si="130"/>
        <v/>
      </c>
      <c r="L572" t="str">
        <f t="shared" si="122"/>
        <v/>
      </c>
      <c r="M572" t="str">
        <f t="shared" si="131"/>
        <v/>
      </c>
      <c r="N572" t="str">
        <f t="shared" si="123"/>
        <v/>
      </c>
      <c r="O572" t="str">
        <f t="shared" si="132"/>
        <v/>
      </c>
      <c r="P572" t="str">
        <f t="shared" si="133"/>
        <v/>
      </c>
      <c r="Q572" t="str">
        <f t="shared" si="134"/>
        <v/>
      </c>
    </row>
    <row r="573" spans="1:17" x14ac:dyDescent="0.25">
      <c r="A573" t="s">
        <v>928</v>
      </c>
      <c r="B573" t="s">
        <v>571</v>
      </c>
      <c r="C573" s="3" t="str">
        <f t="shared" si="120"/>
        <v>lodge_suites_11</v>
      </c>
      <c r="D573" s="4" t="str">
        <f t="shared" si="124"/>
        <v/>
      </c>
      <c r="E573" s="4" t="str">
        <f t="shared" si="125"/>
        <v/>
      </c>
      <c r="F573" s="4" t="str">
        <f t="shared" si="121"/>
        <v/>
      </c>
      <c r="G573" s="4" t="str">
        <f t="shared" si="126"/>
        <v/>
      </c>
      <c r="H573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</v>
      </c>
      <c r="I573" s="4" t="str">
        <f t="shared" si="128"/>
        <v/>
      </c>
      <c r="J573" s="4" t="str">
        <f t="shared" si="129"/>
        <v/>
      </c>
      <c r="K573" t="str">
        <f t="shared" si="130"/>
        <v/>
      </c>
      <c r="L573" t="str">
        <f t="shared" si="122"/>
        <v/>
      </c>
      <c r="M573" t="str">
        <f t="shared" si="131"/>
        <v/>
      </c>
      <c r="N573" t="str">
        <f t="shared" si="123"/>
        <v/>
      </c>
      <c r="O573" t="str">
        <f t="shared" si="132"/>
        <v/>
      </c>
      <c r="P573" t="str">
        <f t="shared" si="133"/>
        <v>$scope.lodge_suites_11_14_average = ((data.lodge_suites_11_14_self_assessor_1 + data.lodge_suites_11_14_self_assessor_2 + data.lodge_suites_11_14_self_assessor_3)/3);</v>
      </c>
      <c r="Q573" t="str">
        <f t="shared" si="134"/>
        <v/>
      </c>
    </row>
    <row r="574" spans="1:17" x14ac:dyDescent="0.25">
      <c r="A574" t="s">
        <v>928</v>
      </c>
      <c r="B574" t="s">
        <v>572</v>
      </c>
      <c r="C574" s="3" t="str">
        <f t="shared" si="120"/>
        <v>lodge_suites_11</v>
      </c>
      <c r="D574" s="4" t="str">
        <f t="shared" si="124"/>
        <v/>
      </c>
      <c r="E574" s="4" t="str">
        <f t="shared" si="125"/>
        <v/>
      </c>
      <c r="F574" s="4" t="str">
        <f t="shared" si="121"/>
        <v/>
      </c>
      <c r="G574" s="4" t="str">
        <f t="shared" si="126"/>
        <v/>
      </c>
      <c r="H574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</v>
      </c>
      <c r="I574" s="4" t="str">
        <f t="shared" si="128"/>
        <v/>
      </c>
      <c r="J574" s="4" t="str">
        <f t="shared" si="129"/>
        <v>$output['lodge_suites_11_14_self_self'] = $lodge_suites_11_14_self_self;</v>
      </c>
      <c r="K574" t="str">
        <f t="shared" si="130"/>
        <v/>
      </c>
      <c r="L574" t="str">
        <f t="shared" si="122"/>
        <v/>
      </c>
      <c r="M574" t="str">
        <f t="shared" si="131"/>
        <v>$scope.lodge_suites_11_14_self_self = data.lodge_suites_11_14_self_self;</v>
      </c>
      <c r="N574" t="str">
        <f t="shared" si="123"/>
        <v>$scope.lodge_suites_11_14_average = ((data.lodge_suites_11_14_self_assessor_1 + data.lodge_suites_11_14_self_assessor_2 + data.lodge_suites_11_14_self_assessor_3)/3);</v>
      </c>
      <c r="O574" t="str">
        <f t="shared" si="132"/>
        <v/>
      </c>
      <c r="P574" t="str">
        <f t="shared" si="133"/>
        <v>$scope.lodge_suites_11_15_average = ((data.lodge_suites_11_15_self_assessor_1 + data.lodge_suites_11_15_self_assessor_2 + data.lodge_suites_11_15_self_assessor_3)/3);</v>
      </c>
      <c r="Q574" t="str">
        <f t="shared" si="134"/>
        <v>$scope.lodge_suites_11_14_self_assessor_1_not_reconciled = false;NNN$scope.lodge_suites_11_14_self_assessor_2_not_reconciled = false;NNN$scope.lodge_suites_11_14_self_assessor_3_not_reconciled = false;NNNif (Math.abs($scope.lodge_suites_11_14_self_assessor_1 - $scope.lodge_suites_11_14_self_assessor_2) &gt; reconciliation_line){ $scope.lodge_suites_11_14_self_assessor_1_not_reconciled = true; $scope.lodge_suites_11_14_self_assessor_2_not_reconciled = true; $scope.location_not_reconciled = true; }NNNif (Math.abs($scope.lodge_suites_11_14_self_assessor_1 - $scope.lodge_suites_11_14_self_assessor_3) &gt; reconciliation_line){ $scope.lodge_suites_11_14_self_assessor_1_not_reconciled = true; $scope.lodge_suites_11_14_self_assessor_3_not_reconciled = true; $scope.location_not_reconciled = true; }NNNif (Math.abs($scope.lodge_suites_11_14_self_assessor_2 - $scope.lodge_suites_11_14_self_assessor_3) &gt; reconciliation_line){ $scope.lodge_suites_11_14_self_assessor_2_not_reconciled = true; $scope.lodge_suites_11_14_self_assessor_3_not_reconciled = true; $scope.location_not_reconciled = true; }NNN</v>
      </c>
    </row>
    <row r="575" spans="1:17" x14ac:dyDescent="0.25">
      <c r="A575" t="s">
        <v>928</v>
      </c>
      <c r="B575" t="s">
        <v>573</v>
      </c>
      <c r="C575" s="3" t="str">
        <f t="shared" si="120"/>
        <v>lodge_suites_11</v>
      </c>
      <c r="D575" s="4" t="str">
        <f t="shared" si="124"/>
        <v/>
      </c>
      <c r="E575" s="4" t="str">
        <f t="shared" si="125"/>
        <v>lodge_suites_11_14</v>
      </c>
      <c r="F575" s="4" t="str">
        <f t="shared" si="121"/>
        <v>$lodge_suites_11_14_self_self</v>
      </c>
      <c r="G575" s="4" t="str">
        <f t="shared" si="126"/>
        <v>$output['lodge_suites_11_14_self_self'] = $lodge_suites_11_14_self_self;</v>
      </c>
      <c r="H575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</v>
      </c>
      <c r="I575" s="4" t="str">
        <f t="shared" si="128"/>
        <v/>
      </c>
      <c r="J575" s="4" t="str">
        <f t="shared" si="129"/>
        <v>$output['lodge_suites_11_15_self_self'] = $lodge_suites_11_15_self_self;</v>
      </c>
      <c r="K575" t="str">
        <f t="shared" si="130"/>
        <v>$scope.lodge_suites_11_14_self_self = data.lodge_suites_11_14_self_self;</v>
      </c>
      <c r="L575" t="str">
        <f t="shared" si="122"/>
        <v/>
      </c>
      <c r="M575" t="str">
        <f t="shared" si="131"/>
        <v>$scope.lodge_suites_11_15_self_self = data.lodge_suites_11_15_self_self;</v>
      </c>
      <c r="N575" t="str">
        <f t="shared" si="123"/>
        <v>$scope.lodge_suites_11_15_average = ((data.lodge_suites_11_15_self_assessor_1 + data.lodge_suites_11_15_self_assessor_2 + data.lodge_suites_11_15_self_assessor_3)/3);</v>
      </c>
      <c r="O575" t="str">
        <f t="shared" si="132"/>
        <v/>
      </c>
      <c r="P575" t="str">
        <f t="shared" si="133"/>
        <v/>
      </c>
      <c r="Q575" t="str">
        <f t="shared" si="134"/>
        <v>$scope.lodge_suites_11_15_self_assessor_1_not_reconciled = false;NNN$scope.lodge_suites_11_15_self_assessor_2_not_reconciled = false;NNN$scope.lodge_suites_11_15_self_assessor_3_not_reconciled = false;NNNif (Math.abs($scope.lodge_suites_11_15_self_assessor_1 - $scope.lodge_suites_11_15_self_assessor_2) &gt; reconciliation_line){ $scope.lodge_suites_11_15_self_assessor_1_not_reconciled = true; $scope.lodge_suites_11_15_self_assessor_2_not_reconciled = true; $scope.location_not_reconciled = true; }NNNif (Math.abs($scope.lodge_suites_11_15_self_assessor_1 - $scope.lodge_suites_11_15_self_assessor_3) &gt; reconciliation_line){ $scope.lodge_suites_11_15_self_assessor_1_not_reconciled = true; $scope.lodge_suites_11_15_self_assessor_3_not_reconciled = true; $scope.location_not_reconciled = true; }NNNif (Math.abs($scope.lodge_suites_11_15_self_assessor_2 - $scope.lodge_suites_11_15_self_assessor_3) &gt; reconciliation_line){ $scope.lodge_suites_11_15_self_assessor_2_not_reconciled = true; $scope.lodge_suites_11_15_self_assessor_3_not_reconciled = true; $scope.location_not_reconciled = true; }NNN</v>
      </c>
    </row>
    <row r="576" spans="1:17" x14ac:dyDescent="0.25">
      <c r="A576" t="s">
        <v>929</v>
      </c>
      <c r="B576" t="s">
        <v>574</v>
      </c>
      <c r="C576" s="3" t="str">
        <f t="shared" si="120"/>
        <v>lodge_suites_11</v>
      </c>
      <c r="D576" s="4" t="str">
        <f t="shared" si="124"/>
        <v/>
      </c>
      <c r="E576" s="4" t="str">
        <f t="shared" si="125"/>
        <v>lodge_suites_11_15</v>
      </c>
      <c r="F576" s="4" t="str">
        <f t="shared" si="121"/>
        <v>$lodge_suites_11_15_self_self</v>
      </c>
      <c r="G576" s="4" t="str">
        <f t="shared" si="126"/>
        <v>$output['lodge_suites_11_15_self_self'] = $lodge_suites_11_15_self_self;</v>
      </c>
      <c r="H576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76" s="4" t="str">
        <f t="shared" si="128"/>
        <v/>
      </c>
      <c r="J576" s="4" t="str">
        <f t="shared" si="129"/>
        <v/>
      </c>
      <c r="K576" t="str">
        <f t="shared" si="130"/>
        <v>$scope.lodge_suites_11_15_self_self = data.lodge_suites_11_15_self_self;</v>
      </c>
      <c r="L576" t="str">
        <f t="shared" si="122"/>
        <v/>
      </c>
      <c r="M576" t="str">
        <f t="shared" si="131"/>
        <v/>
      </c>
      <c r="N576" t="str">
        <f t="shared" si="123"/>
        <v/>
      </c>
      <c r="O576" t="str">
        <f t="shared" si="132"/>
        <v/>
      </c>
      <c r="P576" t="str">
        <f t="shared" si="133"/>
        <v/>
      </c>
      <c r="Q576" t="str">
        <f t="shared" si="134"/>
        <v/>
      </c>
    </row>
    <row r="577" spans="1:17" x14ac:dyDescent="0.25">
      <c r="A577" t="s">
        <v>930</v>
      </c>
      <c r="B577" t="s">
        <v>575</v>
      </c>
      <c r="C577" s="3" t="str">
        <f t="shared" si="120"/>
        <v>lodge_suites_11</v>
      </c>
      <c r="D577" s="4" t="str">
        <f t="shared" si="124"/>
        <v/>
      </c>
      <c r="E577" s="4" t="str">
        <f t="shared" si="125"/>
        <v/>
      </c>
      <c r="F577" s="4" t="str">
        <f t="shared" si="121"/>
        <v/>
      </c>
      <c r="G577" s="4" t="str">
        <f t="shared" si="126"/>
        <v/>
      </c>
      <c r="H577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77" s="4" t="str">
        <f t="shared" si="128"/>
        <v/>
      </c>
      <c r="J577" s="4" t="str">
        <f t="shared" si="129"/>
        <v/>
      </c>
      <c r="K577" t="str">
        <f t="shared" si="130"/>
        <v/>
      </c>
      <c r="L577" t="str">
        <f t="shared" si="122"/>
        <v/>
      </c>
      <c r="M577" t="str">
        <f t="shared" si="131"/>
        <v/>
      </c>
      <c r="N577" t="str">
        <f t="shared" si="123"/>
        <v/>
      </c>
      <c r="O577" t="str">
        <f t="shared" si="132"/>
        <v/>
      </c>
      <c r="P577" t="str">
        <f t="shared" si="133"/>
        <v/>
      </c>
      <c r="Q577" t="str">
        <f t="shared" si="134"/>
        <v/>
      </c>
    </row>
    <row r="578" spans="1:17" x14ac:dyDescent="0.25">
      <c r="A578" t="s">
        <v>930</v>
      </c>
      <c r="B578" t="s">
        <v>576</v>
      </c>
      <c r="C578" s="3" t="str">
        <f t="shared" ref="C578:C641" si="135" xml:space="preserve"> REPLACE(A578,FIND("*",SUBSTITUTE(A578,"_","*",LEN(A578)-LEN(SUBSTITUTE(A578,"_","")))),10,"")</f>
        <v>lodge_suites_11</v>
      </c>
      <c r="D578" s="4" t="str">
        <f t="shared" si="124"/>
        <v/>
      </c>
      <c r="E578" s="4" t="str">
        <f t="shared" si="125"/>
        <v/>
      </c>
      <c r="F578" s="4" t="str">
        <f t="shared" ref="F578:F641" si="136">IF(ISNUMBER(SEARCH("",E578)),CONCATENATE("$",E578,"_self_self"),"")</f>
        <v/>
      </c>
      <c r="G578" s="4" t="str">
        <f t="shared" si="126"/>
        <v/>
      </c>
      <c r="H578" s="4" t="str">
        <f t="shared" si="127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78" s="4" t="str">
        <f t="shared" si="128"/>
        <v/>
      </c>
      <c r="J578" s="4" t="str">
        <f t="shared" si="129"/>
        <v/>
      </c>
      <c r="K578" t="str">
        <f t="shared" si="130"/>
        <v/>
      </c>
      <c r="L578" t="str">
        <f t="shared" ref="L578:L641" si="137">IF(ISNUMBER(SEARCH("",D578)),CONCATENATE("$scope.",D578,"_0_self_self = data.",D578,"_0_self_self;"),"")</f>
        <v/>
      </c>
      <c r="M578" t="str">
        <f t="shared" si="131"/>
        <v/>
      </c>
      <c r="N578" t="str">
        <f t="shared" ref="N578:N641" si="138">IF(ISNUMBER(SEARCH("",E579)),CONCATENATE("$scope.",E579,"_average = ((data.",E579,"_self_assessor_1 + data.",E579,"_self_assessor_2 + data.",E579,"_self_assessor_3)/3);"),"")</f>
        <v/>
      </c>
      <c r="O578" t="str">
        <f t="shared" si="132"/>
        <v/>
      </c>
      <c r="P578" t="str">
        <f t="shared" si="133"/>
        <v/>
      </c>
      <c r="Q578" t="str">
        <f t="shared" si="134"/>
        <v/>
      </c>
    </row>
    <row r="579" spans="1:17" x14ac:dyDescent="0.25">
      <c r="A579" t="s">
        <v>930</v>
      </c>
      <c r="B579" t="s">
        <v>577</v>
      </c>
      <c r="C579" s="3" t="str">
        <f t="shared" si="135"/>
        <v>lodge_suites_11</v>
      </c>
      <c r="D579" s="4" t="str">
        <f t="shared" ref="D579:D642" si="139">IF(C579&lt;&gt;C580,C579,"")</f>
        <v/>
      </c>
      <c r="E579" s="4" t="str">
        <f t="shared" ref="E579:E642" si="140">IF(A579&lt;&gt;A580,A579,"")</f>
        <v/>
      </c>
      <c r="F579" s="4" t="str">
        <f t="shared" si="136"/>
        <v/>
      </c>
      <c r="G579" s="4" t="str">
        <f t="shared" ref="G579:G642" si="141">IF(ISNUMBER(SEARCH("",E579)),CONCATENATE("$output['",E579,"_self_self'] = $",E579,"_self_self;"),"")</f>
        <v/>
      </c>
      <c r="H579" s="4" t="str">
        <f t="shared" ref="H579:H642" si="142">IF(ISNUMBER(SEARCH(C579,E579)),CONCATENATE(H578,"$",E579,"_self_self + "),IF(C579&lt;&gt;C578,"",H578))</f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79" s="4" t="str">
        <f t="shared" ref="I579:I642" si="143">IF(ISNUMBER(SEARCH("",D579)),CONCATENATE("$output['",D579,"_0_self_self'] = ",LEFT(H579,LEN(H579)-3),";"),"")</f>
        <v/>
      </c>
      <c r="J579" s="4" t="str">
        <f t="shared" ref="J579:J642" si="144">IF(ISNUMBER(SEARCH("",I579)),I579, IF(AND(ISNUMBER(SEARCH("",I578)),ISNUMBER(SEARCH("",G579))),G579,G580))</f>
        <v/>
      </c>
      <c r="K579" t="str">
        <f t="shared" ref="K579:K642" si="145">IF(ISNUMBER(SEARCH("",E579)),CONCATENATE("$scope.",E579,"_self_self = data.",E579,"_self_self;"),"")</f>
        <v/>
      </c>
      <c r="L579" t="str">
        <f t="shared" si="137"/>
        <v/>
      </c>
      <c r="M579" t="str">
        <f t="shared" ref="M579:M642" si="146">IF(ISNUMBER(SEARCH("",L579)),L579, IF(AND(ISNUMBER(SEARCH("",L578)),ISNUMBER(SEARCH("",K579))),K579,K580))</f>
        <v/>
      </c>
      <c r="N579" t="str">
        <f t="shared" si="138"/>
        <v/>
      </c>
      <c r="O579" t="str">
        <f t="shared" ref="O579:O642" si="147">IF(ISNUMBER(SEARCH("",D579)),CONCATENATE("$scope.",D579,"_0_average = ((data.",D579,"_0_self_assessor_1 + data.",D579,"_0_self_assessor_2 + data.",D579,"_0_self_assessor_3)/3);"),"")</f>
        <v/>
      </c>
      <c r="P579" t="str">
        <f t="shared" ref="P579:P642" si="148">IF(ISNUMBER(SEARCH("",O579)),O579, IF(AND(ISNUMBER(SEARCH("",O578)),ISNUMBER(SEARCH("",N579))),N579,N580))</f>
        <v/>
      </c>
      <c r="Q579" t="str">
        <f t="shared" ref="Q579:Q642" si="149">IF(ISNUMBER(SEARCH("",E580)),CONCATENATE("$scope.",E580,"_self_assessor_1_not_reconciled = false;NNN$scope.",E580,"_self_assessor_2_not_reconciled = false;NNN$scope.",E580,"_self_assessor_3_not_reconciled = false;NNNif (Math.abs($scope.",E580,"_self_assessor_1 - $scope.",E580,"_self_assessor_2) &gt; reconciliation_line){ $scope.",E580,"_self_assessor_1_not_reconciled = true; $scope.",E580,"_self_assessor_2_not_reconciled = true; $scope.location_not_reconciled = true; }NNNif (Math.abs($scope.",E580,"_self_assessor_1 - $scope.",E580,"_self_assessor_3) &gt; reconciliation_line){ $scope.",E580,"_self_assessor_1_not_reconciled = true; $scope.",E580,"_self_assessor_3_not_reconciled = true; $scope.location_not_reconciled = true; }NNNif (Math.abs($scope.",E580,"_self_assessor_2 - $scope.",E580,"_self_assessor_3) &gt; reconciliation_line){ $scope.",E580,"_self_assessor_2_not_reconciled = true; $scope.",E580,"_self_assessor_3_not_reconciled = true; $scope.location_not_reconciled = true; }NNN"),IF(ISNUMBER(SEARCH("",D579)), CONCATENATE("$scope.", REPLACE(D579,FIND("*",SUBSTITUTE(D579,"_","*",LEN(D579)-LEN(SUBSTITUTE(D579,"_","")))),10,""), "_not_reconciled = false;" ),""))</f>
        <v/>
      </c>
    </row>
    <row r="580" spans="1:17" x14ac:dyDescent="0.25">
      <c r="A580" t="s">
        <v>930</v>
      </c>
      <c r="B580" t="s">
        <v>578</v>
      </c>
      <c r="C580" s="3" t="str">
        <f t="shared" si="135"/>
        <v>lodge_suites_11</v>
      </c>
      <c r="D580" s="4" t="str">
        <f t="shared" si="139"/>
        <v/>
      </c>
      <c r="E580" s="4" t="str">
        <f t="shared" si="140"/>
        <v/>
      </c>
      <c r="F580" s="4" t="str">
        <f t="shared" si="136"/>
        <v/>
      </c>
      <c r="G580" s="4" t="str">
        <f t="shared" si="141"/>
        <v/>
      </c>
      <c r="H580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0" s="4" t="str">
        <f t="shared" si="143"/>
        <v/>
      </c>
      <c r="J580" s="4" t="str">
        <f t="shared" si="144"/>
        <v/>
      </c>
      <c r="K580" t="str">
        <f t="shared" si="145"/>
        <v/>
      </c>
      <c r="L580" t="str">
        <f t="shared" si="137"/>
        <v/>
      </c>
      <c r="M580" t="str">
        <f t="shared" si="146"/>
        <v/>
      </c>
      <c r="N580" t="str">
        <f t="shared" si="138"/>
        <v/>
      </c>
      <c r="O580" t="str">
        <f t="shared" si="147"/>
        <v/>
      </c>
      <c r="P580" t="str">
        <f t="shared" si="148"/>
        <v/>
      </c>
      <c r="Q580" t="str">
        <f t="shared" si="149"/>
        <v/>
      </c>
    </row>
    <row r="581" spans="1:17" x14ac:dyDescent="0.25">
      <c r="A581" t="s">
        <v>930</v>
      </c>
      <c r="B581" t="s">
        <v>579</v>
      </c>
      <c r="C581" s="3" t="str">
        <f t="shared" si="135"/>
        <v>lodge_suites_11</v>
      </c>
      <c r="D581" s="4" t="str">
        <f t="shared" si="139"/>
        <v/>
      </c>
      <c r="E581" s="4" t="str">
        <f t="shared" si="140"/>
        <v/>
      </c>
      <c r="F581" s="4" t="str">
        <f t="shared" si="136"/>
        <v/>
      </c>
      <c r="G581" s="4" t="str">
        <f t="shared" si="141"/>
        <v/>
      </c>
      <c r="H581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1" s="4" t="str">
        <f t="shared" si="143"/>
        <v/>
      </c>
      <c r="J581" s="4" t="str">
        <f t="shared" si="144"/>
        <v/>
      </c>
      <c r="K581" t="str">
        <f t="shared" si="145"/>
        <v/>
      </c>
      <c r="L581" t="str">
        <f t="shared" si="137"/>
        <v/>
      </c>
      <c r="M581" t="str">
        <f t="shared" si="146"/>
        <v/>
      </c>
      <c r="N581" t="str">
        <f t="shared" si="138"/>
        <v/>
      </c>
      <c r="O581" t="str">
        <f t="shared" si="147"/>
        <v/>
      </c>
      <c r="P581" t="str">
        <f t="shared" si="148"/>
        <v/>
      </c>
      <c r="Q581" t="str">
        <f t="shared" si="149"/>
        <v/>
      </c>
    </row>
    <row r="582" spans="1:17" x14ac:dyDescent="0.25">
      <c r="A582" t="s">
        <v>930</v>
      </c>
      <c r="B582" t="s">
        <v>580</v>
      </c>
      <c r="C582" s="3" t="str">
        <f t="shared" si="135"/>
        <v>lodge_suites_11</v>
      </c>
      <c r="D582" s="4" t="str">
        <f t="shared" si="139"/>
        <v/>
      </c>
      <c r="E582" s="4" t="str">
        <f t="shared" si="140"/>
        <v/>
      </c>
      <c r="F582" s="4" t="str">
        <f t="shared" si="136"/>
        <v/>
      </c>
      <c r="G582" s="4" t="str">
        <f t="shared" si="141"/>
        <v/>
      </c>
      <c r="H582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2" s="4" t="str">
        <f t="shared" si="143"/>
        <v/>
      </c>
      <c r="J582" s="4" t="str">
        <f t="shared" si="144"/>
        <v/>
      </c>
      <c r="K582" t="str">
        <f t="shared" si="145"/>
        <v/>
      </c>
      <c r="L582" t="str">
        <f t="shared" si="137"/>
        <v/>
      </c>
      <c r="M582" t="str">
        <f t="shared" si="146"/>
        <v/>
      </c>
      <c r="N582" t="str">
        <f t="shared" si="138"/>
        <v/>
      </c>
      <c r="O582" t="str">
        <f t="shared" si="147"/>
        <v/>
      </c>
      <c r="P582" t="str">
        <f t="shared" si="148"/>
        <v/>
      </c>
      <c r="Q582" t="str">
        <f t="shared" si="149"/>
        <v/>
      </c>
    </row>
    <row r="583" spans="1:17" x14ac:dyDescent="0.25">
      <c r="A583" t="s">
        <v>930</v>
      </c>
      <c r="B583" t="s">
        <v>581</v>
      </c>
      <c r="C583" s="3" t="str">
        <f t="shared" si="135"/>
        <v>lodge_suites_11</v>
      </c>
      <c r="D583" s="4" t="str">
        <f t="shared" si="139"/>
        <v/>
      </c>
      <c r="E583" s="4" t="str">
        <f t="shared" si="140"/>
        <v/>
      </c>
      <c r="F583" s="4" t="str">
        <f t="shared" si="136"/>
        <v/>
      </c>
      <c r="G583" s="4" t="str">
        <f t="shared" si="141"/>
        <v/>
      </c>
      <c r="H583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3" s="4" t="str">
        <f t="shared" si="143"/>
        <v/>
      </c>
      <c r="J583" s="4" t="str">
        <f t="shared" si="144"/>
        <v/>
      </c>
      <c r="K583" t="str">
        <f t="shared" si="145"/>
        <v/>
      </c>
      <c r="L583" t="str">
        <f t="shared" si="137"/>
        <v/>
      </c>
      <c r="M583" t="str">
        <f t="shared" si="146"/>
        <v/>
      </c>
      <c r="N583" t="str">
        <f t="shared" si="138"/>
        <v/>
      </c>
      <c r="O583" t="str">
        <f t="shared" si="147"/>
        <v/>
      </c>
      <c r="P583" t="str">
        <f t="shared" si="148"/>
        <v/>
      </c>
      <c r="Q583" t="str">
        <f t="shared" si="149"/>
        <v/>
      </c>
    </row>
    <row r="584" spans="1:17" x14ac:dyDescent="0.25">
      <c r="A584" t="s">
        <v>930</v>
      </c>
      <c r="B584" t="s">
        <v>582</v>
      </c>
      <c r="C584" s="3" t="str">
        <f t="shared" si="135"/>
        <v>lodge_suites_11</v>
      </c>
      <c r="D584" s="4" t="str">
        <f t="shared" si="139"/>
        <v/>
      </c>
      <c r="E584" s="4" t="str">
        <f t="shared" si="140"/>
        <v/>
      </c>
      <c r="F584" s="4" t="str">
        <f t="shared" si="136"/>
        <v/>
      </c>
      <c r="G584" s="4" t="str">
        <f t="shared" si="141"/>
        <v/>
      </c>
      <c r="H584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4" s="4" t="str">
        <f t="shared" si="143"/>
        <v/>
      </c>
      <c r="J584" s="4" t="str">
        <f t="shared" si="144"/>
        <v/>
      </c>
      <c r="K584" t="str">
        <f t="shared" si="145"/>
        <v/>
      </c>
      <c r="L584" t="str">
        <f t="shared" si="137"/>
        <v/>
      </c>
      <c r="M584" t="str">
        <f t="shared" si="146"/>
        <v/>
      </c>
      <c r="N584" t="str">
        <f t="shared" si="138"/>
        <v/>
      </c>
      <c r="O584" t="str">
        <f t="shared" si="147"/>
        <v/>
      </c>
      <c r="P584" t="str">
        <f t="shared" si="148"/>
        <v/>
      </c>
      <c r="Q584" t="str">
        <f t="shared" si="149"/>
        <v/>
      </c>
    </row>
    <row r="585" spans="1:17" x14ac:dyDescent="0.25">
      <c r="A585" t="s">
        <v>930</v>
      </c>
      <c r="B585" t="s">
        <v>583</v>
      </c>
      <c r="C585" s="3" t="str">
        <f t="shared" si="135"/>
        <v>lodge_suites_11</v>
      </c>
      <c r="D585" s="4" t="str">
        <f t="shared" si="139"/>
        <v/>
      </c>
      <c r="E585" s="4" t="str">
        <f t="shared" si="140"/>
        <v/>
      </c>
      <c r="F585" s="4" t="str">
        <f t="shared" si="136"/>
        <v/>
      </c>
      <c r="G585" s="4" t="str">
        <f t="shared" si="141"/>
        <v/>
      </c>
      <c r="H585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5" s="4" t="str">
        <f t="shared" si="143"/>
        <v/>
      </c>
      <c r="J585" s="4" t="str">
        <f t="shared" si="144"/>
        <v/>
      </c>
      <c r="K585" t="str">
        <f t="shared" si="145"/>
        <v/>
      </c>
      <c r="L585" t="str">
        <f t="shared" si="137"/>
        <v/>
      </c>
      <c r="M585" t="str">
        <f t="shared" si="146"/>
        <v/>
      </c>
      <c r="N585" t="str">
        <f t="shared" si="138"/>
        <v/>
      </c>
      <c r="O585" t="str">
        <f t="shared" si="147"/>
        <v/>
      </c>
      <c r="P585" t="str">
        <f t="shared" si="148"/>
        <v/>
      </c>
      <c r="Q585" t="str">
        <f t="shared" si="149"/>
        <v/>
      </c>
    </row>
    <row r="586" spans="1:17" x14ac:dyDescent="0.25">
      <c r="A586" t="s">
        <v>930</v>
      </c>
      <c r="B586" t="s">
        <v>584</v>
      </c>
      <c r="C586" s="3" t="str">
        <f t="shared" si="135"/>
        <v>lodge_suites_11</v>
      </c>
      <c r="D586" s="4" t="str">
        <f t="shared" si="139"/>
        <v/>
      </c>
      <c r="E586" s="4" t="str">
        <f t="shared" si="140"/>
        <v/>
      </c>
      <c r="F586" s="4" t="str">
        <f t="shared" si="136"/>
        <v/>
      </c>
      <c r="G586" s="4" t="str">
        <f t="shared" si="141"/>
        <v/>
      </c>
      <c r="H586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6" s="4" t="str">
        <f t="shared" si="143"/>
        <v/>
      </c>
      <c r="J586" s="4" t="str">
        <f t="shared" si="144"/>
        <v/>
      </c>
      <c r="K586" t="str">
        <f t="shared" si="145"/>
        <v/>
      </c>
      <c r="L586" t="str">
        <f t="shared" si="137"/>
        <v/>
      </c>
      <c r="M586" t="str">
        <f t="shared" si="146"/>
        <v/>
      </c>
      <c r="N586" t="str">
        <f t="shared" si="138"/>
        <v/>
      </c>
      <c r="O586" t="str">
        <f t="shared" si="147"/>
        <v/>
      </c>
      <c r="P586" t="str">
        <f t="shared" si="148"/>
        <v/>
      </c>
      <c r="Q586" t="str">
        <f t="shared" si="149"/>
        <v/>
      </c>
    </row>
    <row r="587" spans="1:17" x14ac:dyDescent="0.25">
      <c r="A587" t="s">
        <v>930</v>
      </c>
      <c r="B587" t="s">
        <v>585</v>
      </c>
      <c r="C587" s="3" t="str">
        <f t="shared" si="135"/>
        <v>lodge_suites_11</v>
      </c>
      <c r="D587" s="4" t="str">
        <f t="shared" si="139"/>
        <v/>
      </c>
      <c r="E587" s="4" t="str">
        <f t="shared" si="140"/>
        <v/>
      </c>
      <c r="F587" s="4" t="str">
        <f t="shared" si="136"/>
        <v/>
      </c>
      <c r="G587" s="4" t="str">
        <f t="shared" si="141"/>
        <v/>
      </c>
      <c r="H587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7" s="4" t="str">
        <f t="shared" si="143"/>
        <v/>
      </c>
      <c r="J587" s="4" t="str">
        <f t="shared" si="144"/>
        <v/>
      </c>
      <c r="K587" t="str">
        <f t="shared" si="145"/>
        <v/>
      </c>
      <c r="L587" t="str">
        <f t="shared" si="137"/>
        <v/>
      </c>
      <c r="M587" t="str">
        <f t="shared" si="146"/>
        <v/>
      </c>
      <c r="N587" t="str">
        <f t="shared" si="138"/>
        <v/>
      </c>
      <c r="O587" t="str">
        <f t="shared" si="147"/>
        <v/>
      </c>
      <c r="P587" t="str">
        <f t="shared" si="148"/>
        <v/>
      </c>
      <c r="Q587" t="str">
        <f t="shared" si="149"/>
        <v/>
      </c>
    </row>
    <row r="588" spans="1:17" x14ac:dyDescent="0.25">
      <c r="A588" t="s">
        <v>930</v>
      </c>
      <c r="B588" t="s">
        <v>586</v>
      </c>
      <c r="C588" s="3" t="str">
        <f t="shared" si="135"/>
        <v>lodge_suites_11</v>
      </c>
      <c r="D588" s="4" t="str">
        <f t="shared" si="139"/>
        <v/>
      </c>
      <c r="E588" s="4" t="str">
        <f t="shared" si="140"/>
        <v/>
      </c>
      <c r="F588" s="4" t="str">
        <f t="shared" si="136"/>
        <v/>
      </c>
      <c r="G588" s="4" t="str">
        <f t="shared" si="141"/>
        <v/>
      </c>
      <c r="H588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8" s="4" t="str">
        <f t="shared" si="143"/>
        <v/>
      </c>
      <c r="J588" s="4" t="str">
        <f t="shared" si="144"/>
        <v/>
      </c>
      <c r="K588" t="str">
        <f t="shared" si="145"/>
        <v/>
      </c>
      <c r="L588" t="str">
        <f t="shared" si="137"/>
        <v/>
      </c>
      <c r="M588" t="str">
        <f t="shared" si="146"/>
        <v/>
      </c>
      <c r="N588" t="str">
        <f t="shared" si="138"/>
        <v/>
      </c>
      <c r="O588" t="str">
        <f t="shared" si="147"/>
        <v/>
      </c>
      <c r="P588" t="str">
        <f t="shared" si="148"/>
        <v/>
      </c>
      <c r="Q588" t="str">
        <f t="shared" si="149"/>
        <v/>
      </c>
    </row>
    <row r="589" spans="1:17" x14ac:dyDescent="0.25">
      <c r="A589" t="s">
        <v>930</v>
      </c>
      <c r="B589" t="s">
        <v>587</v>
      </c>
      <c r="C589" s="3" t="str">
        <f t="shared" si="135"/>
        <v>lodge_suites_11</v>
      </c>
      <c r="D589" s="4" t="str">
        <f t="shared" si="139"/>
        <v/>
      </c>
      <c r="E589" s="4" t="str">
        <f t="shared" si="140"/>
        <v/>
      </c>
      <c r="F589" s="4" t="str">
        <f t="shared" si="136"/>
        <v/>
      </c>
      <c r="G589" s="4" t="str">
        <f t="shared" si="141"/>
        <v/>
      </c>
      <c r="H589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89" s="4" t="str">
        <f t="shared" si="143"/>
        <v/>
      </c>
      <c r="J589" s="4" t="str">
        <f t="shared" si="144"/>
        <v/>
      </c>
      <c r="K589" t="str">
        <f t="shared" si="145"/>
        <v/>
      </c>
      <c r="L589" t="str">
        <f t="shared" si="137"/>
        <v/>
      </c>
      <c r="M589" t="str">
        <f t="shared" si="146"/>
        <v/>
      </c>
      <c r="N589" t="str">
        <f t="shared" si="138"/>
        <v/>
      </c>
      <c r="O589" t="str">
        <f t="shared" si="147"/>
        <v/>
      </c>
      <c r="P589" t="str">
        <f t="shared" si="148"/>
        <v/>
      </c>
      <c r="Q589" t="str">
        <f t="shared" si="149"/>
        <v/>
      </c>
    </row>
    <row r="590" spans="1:17" x14ac:dyDescent="0.25">
      <c r="A590" t="s">
        <v>930</v>
      </c>
      <c r="B590" t="s">
        <v>588</v>
      </c>
      <c r="C590" s="3" t="str">
        <f t="shared" si="135"/>
        <v>lodge_suites_11</v>
      </c>
      <c r="D590" s="4" t="str">
        <f t="shared" si="139"/>
        <v/>
      </c>
      <c r="E590" s="4" t="str">
        <f t="shared" si="140"/>
        <v/>
      </c>
      <c r="F590" s="4" t="str">
        <f t="shared" si="136"/>
        <v/>
      </c>
      <c r="G590" s="4" t="str">
        <f t="shared" si="141"/>
        <v/>
      </c>
      <c r="H590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0" s="4" t="str">
        <f t="shared" si="143"/>
        <v/>
      </c>
      <c r="J590" s="4" t="str">
        <f t="shared" si="144"/>
        <v/>
      </c>
      <c r="K590" t="str">
        <f t="shared" si="145"/>
        <v/>
      </c>
      <c r="L590" t="str">
        <f t="shared" si="137"/>
        <v/>
      </c>
      <c r="M590" t="str">
        <f t="shared" si="146"/>
        <v/>
      </c>
      <c r="N590" t="str">
        <f t="shared" si="138"/>
        <v/>
      </c>
      <c r="O590" t="str">
        <f t="shared" si="147"/>
        <v/>
      </c>
      <c r="P590" t="str">
        <f t="shared" si="148"/>
        <v/>
      </c>
      <c r="Q590" t="str">
        <f t="shared" si="149"/>
        <v/>
      </c>
    </row>
    <row r="591" spans="1:17" x14ac:dyDescent="0.25">
      <c r="A591" t="s">
        <v>930</v>
      </c>
      <c r="B591" t="s">
        <v>589</v>
      </c>
      <c r="C591" s="3" t="str">
        <f t="shared" si="135"/>
        <v>lodge_suites_11</v>
      </c>
      <c r="D591" s="4" t="str">
        <f t="shared" si="139"/>
        <v/>
      </c>
      <c r="E591" s="4" t="str">
        <f t="shared" si="140"/>
        <v/>
      </c>
      <c r="F591" s="4" t="str">
        <f t="shared" si="136"/>
        <v/>
      </c>
      <c r="G591" s="4" t="str">
        <f t="shared" si="141"/>
        <v/>
      </c>
      <c r="H591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1" s="4" t="str">
        <f t="shared" si="143"/>
        <v/>
      </c>
      <c r="J591" s="4" t="str">
        <f t="shared" si="144"/>
        <v/>
      </c>
      <c r="K591" t="str">
        <f t="shared" si="145"/>
        <v/>
      </c>
      <c r="L591" t="str">
        <f t="shared" si="137"/>
        <v/>
      </c>
      <c r="M591" t="str">
        <f t="shared" si="146"/>
        <v/>
      </c>
      <c r="N591" t="str">
        <f t="shared" si="138"/>
        <v/>
      </c>
      <c r="O591" t="str">
        <f t="shared" si="147"/>
        <v/>
      </c>
      <c r="P591" t="str">
        <f t="shared" si="148"/>
        <v/>
      </c>
      <c r="Q591" t="str">
        <f t="shared" si="149"/>
        <v/>
      </c>
    </row>
    <row r="592" spans="1:17" x14ac:dyDescent="0.25">
      <c r="A592" t="s">
        <v>930</v>
      </c>
      <c r="B592" t="s">
        <v>590</v>
      </c>
      <c r="C592" s="3" t="str">
        <f t="shared" si="135"/>
        <v>lodge_suites_11</v>
      </c>
      <c r="D592" s="4" t="str">
        <f t="shared" si="139"/>
        <v/>
      </c>
      <c r="E592" s="4" t="str">
        <f t="shared" si="140"/>
        <v/>
      </c>
      <c r="F592" s="4" t="str">
        <f t="shared" si="136"/>
        <v/>
      </c>
      <c r="G592" s="4" t="str">
        <f t="shared" si="141"/>
        <v/>
      </c>
      <c r="H592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2" s="4" t="str">
        <f t="shared" si="143"/>
        <v/>
      </c>
      <c r="J592" s="4" t="str">
        <f t="shared" si="144"/>
        <v/>
      </c>
      <c r="K592" t="str">
        <f t="shared" si="145"/>
        <v/>
      </c>
      <c r="L592" t="str">
        <f t="shared" si="137"/>
        <v/>
      </c>
      <c r="M592" t="str">
        <f t="shared" si="146"/>
        <v/>
      </c>
      <c r="N592" t="str">
        <f t="shared" si="138"/>
        <v/>
      </c>
      <c r="O592" t="str">
        <f t="shared" si="147"/>
        <v/>
      </c>
      <c r="P592" t="str">
        <f t="shared" si="148"/>
        <v/>
      </c>
      <c r="Q592" t="str">
        <f t="shared" si="149"/>
        <v/>
      </c>
    </row>
    <row r="593" spans="1:17" x14ac:dyDescent="0.25">
      <c r="A593" t="s">
        <v>930</v>
      </c>
      <c r="B593" t="s">
        <v>591</v>
      </c>
      <c r="C593" s="3" t="str">
        <f t="shared" si="135"/>
        <v>lodge_suites_11</v>
      </c>
      <c r="D593" s="4" t="str">
        <f t="shared" si="139"/>
        <v/>
      </c>
      <c r="E593" s="4" t="str">
        <f t="shared" si="140"/>
        <v/>
      </c>
      <c r="F593" s="4" t="str">
        <f t="shared" si="136"/>
        <v/>
      </c>
      <c r="G593" s="4" t="str">
        <f t="shared" si="141"/>
        <v/>
      </c>
      <c r="H593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3" s="4" t="str">
        <f t="shared" si="143"/>
        <v/>
      </c>
      <c r="J593" s="4" t="str">
        <f t="shared" si="144"/>
        <v/>
      </c>
      <c r="K593" t="str">
        <f t="shared" si="145"/>
        <v/>
      </c>
      <c r="L593" t="str">
        <f t="shared" si="137"/>
        <v/>
      </c>
      <c r="M593" t="str">
        <f t="shared" si="146"/>
        <v/>
      </c>
      <c r="N593" t="str">
        <f t="shared" si="138"/>
        <v/>
      </c>
      <c r="O593" t="str">
        <f t="shared" si="147"/>
        <v/>
      </c>
      <c r="P593" t="str">
        <f t="shared" si="148"/>
        <v/>
      </c>
      <c r="Q593" t="str">
        <f t="shared" si="149"/>
        <v/>
      </c>
    </row>
    <row r="594" spans="1:17" x14ac:dyDescent="0.25">
      <c r="A594" t="s">
        <v>930</v>
      </c>
      <c r="B594" t="s">
        <v>592</v>
      </c>
      <c r="C594" s="3" t="str">
        <f t="shared" si="135"/>
        <v>lodge_suites_11</v>
      </c>
      <c r="D594" s="4" t="str">
        <f t="shared" si="139"/>
        <v/>
      </c>
      <c r="E594" s="4" t="str">
        <f t="shared" si="140"/>
        <v/>
      </c>
      <c r="F594" s="4" t="str">
        <f t="shared" si="136"/>
        <v/>
      </c>
      <c r="G594" s="4" t="str">
        <f t="shared" si="141"/>
        <v/>
      </c>
      <c r="H594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4" s="4" t="str">
        <f t="shared" si="143"/>
        <v/>
      </c>
      <c r="J594" s="4" t="str">
        <f t="shared" si="144"/>
        <v/>
      </c>
      <c r="K594" t="str">
        <f t="shared" si="145"/>
        <v/>
      </c>
      <c r="L594" t="str">
        <f t="shared" si="137"/>
        <v/>
      </c>
      <c r="M594" t="str">
        <f t="shared" si="146"/>
        <v/>
      </c>
      <c r="N594" t="str">
        <f t="shared" si="138"/>
        <v/>
      </c>
      <c r="O594" t="str">
        <f t="shared" si="147"/>
        <v/>
      </c>
      <c r="P594" t="str">
        <f t="shared" si="148"/>
        <v/>
      </c>
      <c r="Q594" t="str">
        <f t="shared" si="149"/>
        <v/>
      </c>
    </row>
    <row r="595" spans="1:17" x14ac:dyDescent="0.25">
      <c r="A595" t="s">
        <v>930</v>
      </c>
      <c r="B595" t="s">
        <v>593</v>
      </c>
      <c r="C595" s="3" t="str">
        <f t="shared" si="135"/>
        <v>lodge_suites_11</v>
      </c>
      <c r="D595" s="4" t="str">
        <f t="shared" si="139"/>
        <v/>
      </c>
      <c r="E595" s="4" t="str">
        <f t="shared" si="140"/>
        <v/>
      </c>
      <c r="F595" s="4" t="str">
        <f t="shared" si="136"/>
        <v/>
      </c>
      <c r="G595" s="4" t="str">
        <f t="shared" si="141"/>
        <v/>
      </c>
      <c r="H595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5" s="4" t="str">
        <f t="shared" si="143"/>
        <v/>
      </c>
      <c r="J595" s="4" t="str">
        <f t="shared" si="144"/>
        <v/>
      </c>
      <c r="K595" t="str">
        <f t="shared" si="145"/>
        <v/>
      </c>
      <c r="L595" t="str">
        <f t="shared" si="137"/>
        <v/>
      </c>
      <c r="M595" t="str">
        <f t="shared" si="146"/>
        <v/>
      </c>
      <c r="N595" t="str">
        <f t="shared" si="138"/>
        <v/>
      </c>
      <c r="O595" t="str">
        <f t="shared" si="147"/>
        <v/>
      </c>
      <c r="P595" t="str">
        <f t="shared" si="148"/>
        <v/>
      </c>
      <c r="Q595" t="str">
        <f t="shared" si="149"/>
        <v/>
      </c>
    </row>
    <row r="596" spans="1:17" x14ac:dyDescent="0.25">
      <c r="A596" t="s">
        <v>930</v>
      </c>
      <c r="B596" t="s">
        <v>594</v>
      </c>
      <c r="C596" s="3" t="str">
        <f t="shared" si="135"/>
        <v>lodge_suites_11</v>
      </c>
      <c r="D596" s="4" t="str">
        <f t="shared" si="139"/>
        <v/>
      </c>
      <c r="E596" s="4" t="str">
        <f t="shared" si="140"/>
        <v/>
      </c>
      <c r="F596" s="4" t="str">
        <f t="shared" si="136"/>
        <v/>
      </c>
      <c r="G596" s="4" t="str">
        <f t="shared" si="141"/>
        <v/>
      </c>
      <c r="H596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6" s="4" t="str">
        <f t="shared" si="143"/>
        <v/>
      </c>
      <c r="J596" s="4" t="str">
        <f t="shared" si="144"/>
        <v/>
      </c>
      <c r="K596" t="str">
        <f t="shared" si="145"/>
        <v/>
      </c>
      <c r="L596" t="str">
        <f t="shared" si="137"/>
        <v/>
      </c>
      <c r="M596" t="str">
        <f t="shared" si="146"/>
        <v/>
      </c>
      <c r="N596" t="str">
        <f t="shared" si="138"/>
        <v/>
      </c>
      <c r="O596" t="str">
        <f t="shared" si="147"/>
        <v/>
      </c>
      <c r="P596" t="str">
        <f t="shared" si="148"/>
        <v/>
      </c>
      <c r="Q596" t="str">
        <f t="shared" si="149"/>
        <v/>
      </c>
    </row>
    <row r="597" spans="1:17" x14ac:dyDescent="0.25">
      <c r="A597" t="s">
        <v>930</v>
      </c>
      <c r="B597" t="s">
        <v>595</v>
      </c>
      <c r="C597" s="3" t="str">
        <f t="shared" si="135"/>
        <v>lodge_suites_11</v>
      </c>
      <c r="D597" s="4" t="str">
        <f t="shared" si="139"/>
        <v/>
      </c>
      <c r="E597" s="4" t="str">
        <f t="shared" si="140"/>
        <v/>
      </c>
      <c r="F597" s="4" t="str">
        <f t="shared" si="136"/>
        <v/>
      </c>
      <c r="G597" s="4" t="str">
        <f t="shared" si="141"/>
        <v/>
      </c>
      <c r="H597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7" s="4" t="str">
        <f t="shared" si="143"/>
        <v/>
      </c>
      <c r="J597" s="4" t="str">
        <f t="shared" si="144"/>
        <v/>
      </c>
      <c r="K597" t="str">
        <f t="shared" si="145"/>
        <v/>
      </c>
      <c r="L597" t="str">
        <f t="shared" si="137"/>
        <v/>
      </c>
      <c r="M597" t="str">
        <f t="shared" si="146"/>
        <v/>
      </c>
      <c r="N597" t="str">
        <f t="shared" si="138"/>
        <v/>
      </c>
      <c r="O597" t="str">
        <f t="shared" si="147"/>
        <v/>
      </c>
      <c r="P597" t="str">
        <f t="shared" si="148"/>
        <v/>
      </c>
      <c r="Q597" t="str">
        <f t="shared" si="149"/>
        <v/>
      </c>
    </row>
    <row r="598" spans="1:17" x14ac:dyDescent="0.25">
      <c r="A598" t="s">
        <v>930</v>
      </c>
      <c r="B598" t="s">
        <v>596</v>
      </c>
      <c r="C598" s="3" t="str">
        <f t="shared" si="135"/>
        <v>lodge_suites_11</v>
      </c>
      <c r="D598" s="4" t="str">
        <f t="shared" si="139"/>
        <v/>
      </c>
      <c r="E598" s="4" t="str">
        <f t="shared" si="140"/>
        <v/>
      </c>
      <c r="F598" s="4" t="str">
        <f t="shared" si="136"/>
        <v/>
      </c>
      <c r="G598" s="4" t="str">
        <f t="shared" si="141"/>
        <v/>
      </c>
      <c r="H598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8" s="4" t="str">
        <f t="shared" si="143"/>
        <v/>
      </c>
      <c r="J598" s="4" t="str">
        <f t="shared" si="144"/>
        <v/>
      </c>
      <c r="K598" t="str">
        <f t="shared" si="145"/>
        <v/>
      </c>
      <c r="L598" t="str">
        <f t="shared" si="137"/>
        <v/>
      </c>
      <c r="M598" t="str">
        <f t="shared" si="146"/>
        <v/>
      </c>
      <c r="N598" t="str">
        <f t="shared" si="138"/>
        <v/>
      </c>
      <c r="O598" t="str">
        <f t="shared" si="147"/>
        <v/>
      </c>
      <c r="P598" t="str">
        <f t="shared" si="148"/>
        <v/>
      </c>
      <c r="Q598" t="str">
        <f t="shared" si="149"/>
        <v/>
      </c>
    </row>
    <row r="599" spans="1:17" x14ac:dyDescent="0.25">
      <c r="A599" t="s">
        <v>930</v>
      </c>
      <c r="B599" t="s">
        <v>597</v>
      </c>
      <c r="C599" s="3" t="str">
        <f t="shared" si="135"/>
        <v>lodge_suites_11</v>
      </c>
      <c r="D599" s="4" t="str">
        <f t="shared" si="139"/>
        <v/>
      </c>
      <c r="E599" s="4" t="str">
        <f t="shared" si="140"/>
        <v/>
      </c>
      <c r="F599" s="4" t="str">
        <f t="shared" si="136"/>
        <v/>
      </c>
      <c r="G599" s="4" t="str">
        <f t="shared" si="141"/>
        <v/>
      </c>
      <c r="H599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599" s="4" t="str">
        <f t="shared" si="143"/>
        <v/>
      </c>
      <c r="J599" s="4" t="str">
        <f t="shared" si="144"/>
        <v/>
      </c>
      <c r="K599" t="str">
        <f t="shared" si="145"/>
        <v/>
      </c>
      <c r="L599" t="str">
        <f t="shared" si="137"/>
        <v/>
      </c>
      <c r="M599" t="str">
        <f t="shared" si="146"/>
        <v/>
      </c>
      <c r="N599" t="str">
        <f t="shared" si="138"/>
        <v/>
      </c>
      <c r="O599" t="str">
        <f t="shared" si="147"/>
        <v/>
      </c>
      <c r="P599" t="str">
        <f t="shared" si="148"/>
        <v/>
      </c>
      <c r="Q599" t="str">
        <f t="shared" si="149"/>
        <v/>
      </c>
    </row>
    <row r="600" spans="1:17" x14ac:dyDescent="0.25">
      <c r="A600" t="s">
        <v>930</v>
      </c>
      <c r="B600" t="s">
        <v>598</v>
      </c>
      <c r="C600" s="3" t="str">
        <f t="shared" si="135"/>
        <v>lodge_suites_11</v>
      </c>
      <c r="D600" s="4" t="str">
        <f t="shared" si="139"/>
        <v/>
      </c>
      <c r="E600" s="4" t="str">
        <f t="shared" si="140"/>
        <v/>
      </c>
      <c r="F600" s="4" t="str">
        <f t="shared" si="136"/>
        <v/>
      </c>
      <c r="G600" s="4" t="str">
        <f t="shared" si="141"/>
        <v/>
      </c>
      <c r="H600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600" s="4" t="str">
        <f t="shared" si="143"/>
        <v/>
      </c>
      <c r="J600" s="4" t="str">
        <f t="shared" si="144"/>
        <v/>
      </c>
      <c r="K600" t="str">
        <f t="shared" si="145"/>
        <v/>
      </c>
      <c r="L600" t="str">
        <f t="shared" si="137"/>
        <v/>
      </c>
      <c r="M600" t="str">
        <f t="shared" si="146"/>
        <v/>
      </c>
      <c r="N600" t="str">
        <f t="shared" si="138"/>
        <v/>
      </c>
      <c r="O600" t="str">
        <f t="shared" si="147"/>
        <v/>
      </c>
      <c r="P600" t="str">
        <f t="shared" si="148"/>
        <v/>
      </c>
      <c r="Q600" t="str">
        <f t="shared" si="149"/>
        <v/>
      </c>
    </row>
    <row r="601" spans="1:17" x14ac:dyDescent="0.25">
      <c r="A601" t="s">
        <v>930</v>
      </c>
      <c r="B601" t="s">
        <v>599</v>
      </c>
      <c r="C601" s="3" t="str">
        <f t="shared" si="135"/>
        <v>lodge_suites_11</v>
      </c>
      <c r="D601" s="4" t="str">
        <f t="shared" si="139"/>
        <v/>
      </c>
      <c r="E601" s="4" t="str">
        <f t="shared" si="140"/>
        <v/>
      </c>
      <c r="F601" s="4" t="str">
        <f t="shared" si="136"/>
        <v/>
      </c>
      <c r="G601" s="4" t="str">
        <f t="shared" si="141"/>
        <v/>
      </c>
      <c r="H601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601" s="4" t="str">
        <f t="shared" si="143"/>
        <v/>
      </c>
      <c r="J601" s="4" t="str">
        <f t="shared" si="144"/>
        <v/>
      </c>
      <c r="K601" t="str">
        <f t="shared" si="145"/>
        <v/>
      </c>
      <c r="L601" t="str">
        <f t="shared" si="137"/>
        <v/>
      </c>
      <c r="M601" t="str">
        <f t="shared" si="146"/>
        <v/>
      </c>
      <c r="N601" t="str">
        <f t="shared" si="138"/>
        <v/>
      </c>
      <c r="O601" t="str">
        <f t="shared" si="147"/>
        <v/>
      </c>
      <c r="P601" t="str">
        <f t="shared" si="148"/>
        <v>$scope.lodge_suites_11_16_average = ((data.lodge_suites_11_16_self_assessor_1 + data.lodge_suites_11_16_self_assessor_2 + data.lodge_suites_11_16_self_assessor_3)/3);</v>
      </c>
      <c r="Q601" t="str">
        <f t="shared" si="149"/>
        <v/>
      </c>
    </row>
    <row r="602" spans="1:17" x14ac:dyDescent="0.25">
      <c r="A602" t="s">
        <v>930</v>
      </c>
      <c r="B602" t="s">
        <v>600</v>
      </c>
      <c r="C602" s="3" t="str">
        <f t="shared" si="135"/>
        <v>lodge_suites_11</v>
      </c>
      <c r="D602" s="4" t="str">
        <f t="shared" si="139"/>
        <v/>
      </c>
      <c r="E602" s="4" t="str">
        <f t="shared" si="140"/>
        <v/>
      </c>
      <c r="F602" s="4" t="str">
        <f t="shared" si="136"/>
        <v/>
      </c>
      <c r="G602" s="4" t="str">
        <f t="shared" si="141"/>
        <v/>
      </c>
      <c r="H602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</v>
      </c>
      <c r="I602" s="4" t="str">
        <f t="shared" si="143"/>
        <v/>
      </c>
      <c r="J602" s="4" t="str">
        <f t="shared" si="144"/>
        <v>$output['lodge_suites_11_16_self_self'] = $lodge_suites_11_16_self_self;</v>
      </c>
      <c r="K602" t="str">
        <f t="shared" si="145"/>
        <v/>
      </c>
      <c r="L602" t="str">
        <f t="shared" si="137"/>
        <v/>
      </c>
      <c r="M602" t="str">
        <f t="shared" si="146"/>
        <v>$scope.lodge_suites_11_16_self_self = data.lodge_suites_11_16_self_self;</v>
      </c>
      <c r="N602" t="str">
        <f t="shared" si="138"/>
        <v>$scope.lodge_suites_11_16_average = ((data.lodge_suites_11_16_self_assessor_1 + data.lodge_suites_11_16_self_assessor_2 + data.lodge_suites_11_16_self_assessor_3)/3);</v>
      </c>
      <c r="O602" t="str">
        <f t="shared" si="147"/>
        <v/>
      </c>
      <c r="P602" t="str">
        <f t="shared" si="148"/>
        <v/>
      </c>
      <c r="Q602" t="str">
        <f t="shared" si="149"/>
        <v>$scope.lodge_suites_11_16_self_assessor_1_not_reconciled = false;NNN$scope.lodge_suites_11_16_self_assessor_2_not_reconciled = false;NNN$scope.lodge_suites_11_16_self_assessor_3_not_reconciled = false;NNNif (Math.abs($scope.lodge_suites_11_16_self_assessor_1 - $scope.lodge_suites_11_16_self_assessor_2) &gt; reconciliation_line){ $scope.lodge_suites_11_16_self_assessor_1_not_reconciled = true; $scope.lodge_suites_11_16_self_assessor_2_not_reconciled = true; $scope.location_not_reconciled = true; }NNNif (Math.abs($scope.lodge_suites_11_16_self_assessor_1 - $scope.lodge_suites_11_16_self_assessor_3) &gt; reconciliation_line){ $scope.lodge_suites_11_16_self_assessor_1_not_reconciled = true; $scope.lodge_suites_11_16_self_assessor_3_not_reconciled = true; $scope.location_not_reconciled = true; }NNNif (Math.abs($scope.lodge_suites_11_16_self_assessor_2 - $scope.lodge_suites_11_16_self_assessor_3) &gt; reconciliation_line){ $scope.lodge_suites_11_16_self_assessor_2_not_reconciled = true; $scope.lodge_suites_11_16_self_assessor_3_not_reconciled = true; $scope.location_not_reconciled = true; }NNN</v>
      </c>
    </row>
    <row r="603" spans="1:17" x14ac:dyDescent="0.25">
      <c r="A603" t="s">
        <v>930</v>
      </c>
      <c r="B603" t="s">
        <v>601</v>
      </c>
      <c r="C603" s="3" t="str">
        <f t="shared" si="135"/>
        <v>lodge_suites_11</v>
      </c>
      <c r="D603" s="4" t="str">
        <f t="shared" si="139"/>
        <v/>
      </c>
      <c r="E603" s="4" t="str">
        <f t="shared" si="140"/>
        <v>lodge_suites_11_16</v>
      </c>
      <c r="F603" s="4" t="str">
        <f t="shared" si="136"/>
        <v>$lodge_suites_11_16_self_self</v>
      </c>
      <c r="G603" s="4" t="str">
        <f t="shared" si="141"/>
        <v>$output['lodge_suites_11_16_self_self'] = $lodge_suites_11_16_self_self;</v>
      </c>
      <c r="H603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3" s="4" t="str">
        <f t="shared" si="143"/>
        <v/>
      </c>
      <c r="J603" s="4" t="str">
        <f t="shared" si="144"/>
        <v/>
      </c>
      <c r="K603" t="str">
        <f t="shared" si="145"/>
        <v>$scope.lodge_suites_11_16_self_self = data.lodge_suites_11_16_self_self;</v>
      </c>
      <c r="L603" t="str">
        <f t="shared" si="137"/>
        <v/>
      </c>
      <c r="M603" t="str">
        <f t="shared" si="146"/>
        <v/>
      </c>
      <c r="N603" t="str">
        <f t="shared" si="138"/>
        <v/>
      </c>
      <c r="O603" t="str">
        <f t="shared" si="147"/>
        <v/>
      </c>
      <c r="P603" t="str">
        <f t="shared" si="148"/>
        <v/>
      </c>
      <c r="Q603" t="str">
        <f t="shared" si="149"/>
        <v/>
      </c>
    </row>
    <row r="604" spans="1:17" x14ac:dyDescent="0.25">
      <c r="A604" t="s">
        <v>931</v>
      </c>
      <c r="B604" t="s">
        <v>602</v>
      </c>
      <c r="C604" s="3" t="str">
        <f t="shared" si="135"/>
        <v>lodge_suites_11</v>
      </c>
      <c r="D604" s="4" t="str">
        <f t="shared" si="139"/>
        <v/>
      </c>
      <c r="E604" s="4" t="str">
        <f t="shared" si="140"/>
        <v/>
      </c>
      <c r="F604" s="4" t="str">
        <f t="shared" si="136"/>
        <v/>
      </c>
      <c r="G604" s="4" t="str">
        <f t="shared" si="141"/>
        <v/>
      </c>
      <c r="H604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4" s="4" t="str">
        <f t="shared" si="143"/>
        <v/>
      </c>
      <c r="J604" s="4" t="str">
        <f t="shared" si="144"/>
        <v/>
      </c>
      <c r="K604" t="str">
        <f t="shared" si="145"/>
        <v/>
      </c>
      <c r="L604" t="str">
        <f t="shared" si="137"/>
        <v/>
      </c>
      <c r="M604" t="str">
        <f t="shared" si="146"/>
        <v/>
      </c>
      <c r="N604" t="str">
        <f t="shared" si="138"/>
        <v/>
      </c>
      <c r="O604" t="str">
        <f t="shared" si="147"/>
        <v/>
      </c>
      <c r="P604" t="str">
        <f t="shared" si="148"/>
        <v/>
      </c>
      <c r="Q604" t="str">
        <f t="shared" si="149"/>
        <v/>
      </c>
    </row>
    <row r="605" spans="1:17" x14ac:dyDescent="0.25">
      <c r="A605" t="s">
        <v>931</v>
      </c>
      <c r="B605" t="s">
        <v>603</v>
      </c>
      <c r="C605" s="3" t="str">
        <f t="shared" si="135"/>
        <v>lodge_suites_11</v>
      </c>
      <c r="D605" s="4" t="str">
        <f t="shared" si="139"/>
        <v/>
      </c>
      <c r="E605" s="4" t="str">
        <f t="shared" si="140"/>
        <v/>
      </c>
      <c r="F605" s="4" t="str">
        <f t="shared" si="136"/>
        <v/>
      </c>
      <c r="G605" s="4" t="str">
        <f t="shared" si="141"/>
        <v/>
      </c>
      <c r="H605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5" s="4" t="str">
        <f t="shared" si="143"/>
        <v/>
      </c>
      <c r="J605" s="4" t="str">
        <f t="shared" si="144"/>
        <v/>
      </c>
      <c r="K605" t="str">
        <f t="shared" si="145"/>
        <v/>
      </c>
      <c r="L605" t="str">
        <f t="shared" si="137"/>
        <v/>
      </c>
      <c r="M605" t="str">
        <f t="shared" si="146"/>
        <v/>
      </c>
      <c r="N605" t="str">
        <f t="shared" si="138"/>
        <v/>
      </c>
      <c r="O605" t="str">
        <f t="shared" si="147"/>
        <v/>
      </c>
      <c r="P605" t="str">
        <f t="shared" si="148"/>
        <v/>
      </c>
      <c r="Q605" t="str">
        <f t="shared" si="149"/>
        <v/>
      </c>
    </row>
    <row r="606" spans="1:17" x14ac:dyDescent="0.25">
      <c r="A606" t="s">
        <v>931</v>
      </c>
      <c r="B606" t="s">
        <v>604</v>
      </c>
      <c r="C606" s="3" t="str">
        <f t="shared" si="135"/>
        <v>lodge_suites_11</v>
      </c>
      <c r="D606" s="4" t="str">
        <f t="shared" si="139"/>
        <v/>
      </c>
      <c r="E606" s="4" t="str">
        <f t="shared" si="140"/>
        <v/>
      </c>
      <c r="F606" s="4" t="str">
        <f t="shared" si="136"/>
        <v/>
      </c>
      <c r="G606" s="4" t="str">
        <f t="shared" si="141"/>
        <v/>
      </c>
      <c r="H606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6" s="4" t="str">
        <f t="shared" si="143"/>
        <v/>
      </c>
      <c r="J606" s="4" t="str">
        <f t="shared" si="144"/>
        <v/>
      </c>
      <c r="K606" t="str">
        <f t="shared" si="145"/>
        <v/>
      </c>
      <c r="L606" t="str">
        <f t="shared" si="137"/>
        <v/>
      </c>
      <c r="M606" t="str">
        <f t="shared" si="146"/>
        <v/>
      </c>
      <c r="N606" t="str">
        <f t="shared" si="138"/>
        <v/>
      </c>
      <c r="O606" t="str">
        <f t="shared" si="147"/>
        <v/>
      </c>
      <c r="P606" t="str">
        <f t="shared" si="148"/>
        <v/>
      </c>
      <c r="Q606" t="str">
        <f t="shared" si="149"/>
        <v/>
      </c>
    </row>
    <row r="607" spans="1:17" x14ac:dyDescent="0.25">
      <c r="A607" t="s">
        <v>931</v>
      </c>
      <c r="B607" t="s">
        <v>605</v>
      </c>
      <c r="C607" s="3" t="str">
        <f t="shared" si="135"/>
        <v>lodge_suites_11</v>
      </c>
      <c r="D607" s="4" t="str">
        <f t="shared" si="139"/>
        <v/>
      </c>
      <c r="E607" s="4" t="str">
        <f t="shared" si="140"/>
        <v/>
      </c>
      <c r="F607" s="4" t="str">
        <f t="shared" si="136"/>
        <v/>
      </c>
      <c r="G607" s="4" t="str">
        <f t="shared" si="141"/>
        <v/>
      </c>
      <c r="H607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7" s="4" t="str">
        <f t="shared" si="143"/>
        <v/>
      </c>
      <c r="J607" s="4" t="str">
        <f t="shared" si="144"/>
        <v/>
      </c>
      <c r="K607" t="str">
        <f t="shared" si="145"/>
        <v/>
      </c>
      <c r="L607" t="str">
        <f t="shared" si="137"/>
        <v/>
      </c>
      <c r="M607" t="str">
        <f t="shared" si="146"/>
        <v/>
      </c>
      <c r="N607" t="str">
        <f t="shared" si="138"/>
        <v/>
      </c>
      <c r="O607" t="str">
        <f t="shared" si="147"/>
        <v/>
      </c>
      <c r="P607" t="str">
        <f t="shared" si="148"/>
        <v/>
      </c>
      <c r="Q607" t="str">
        <f t="shared" si="149"/>
        <v/>
      </c>
    </row>
    <row r="608" spans="1:17" x14ac:dyDescent="0.25">
      <c r="A608" t="s">
        <v>931</v>
      </c>
      <c r="B608" t="s">
        <v>606</v>
      </c>
      <c r="C608" s="3" t="str">
        <f t="shared" si="135"/>
        <v>lodge_suites_11</v>
      </c>
      <c r="D608" s="4" t="str">
        <f t="shared" si="139"/>
        <v/>
      </c>
      <c r="E608" s="4" t="str">
        <f t="shared" si="140"/>
        <v/>
      </c>
      <c r="F608" s="4" t="str">
        <f t="shared" si="136"/>
        <v/>
      </c>
      <c r="G608" s="4" t="str">
        <f t="shared" si="141"/>
        <v/>
      </c>
      <c r="H608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8" s="4" t="str">
        <f t="shared" si="143"/>
        <v/>
      </c>
      <c r="J608" s="4" t="str">
        <f t="shared" si="144"/>
        <v/>
      </c>
      <c r="K608" t="str">
        <f t="shared" si="145"/>
        <v/>
      </c>
      <c r="L608" t="str">
        <f t="shared" si="137"/>
        <v/>
      </c>
      <c r="M608" t="str">
        <f t="shared" si="146"/>
        <v/>
      </c>
      <c r="N608" t="str">
        <f t="shared" si="138"/>
        <v/>
      </c>
      <c r="O608" t="str">
        <f t="shared" si="147"/>
        <v/>
      </c>
      <c r="P608" t="str">
        <f t="shared" si="148"/>
        <v/>
      </c>
      <c r="Q608" t="str">
        <f t="shared" si="149"/>
        <v/>
      </c>
    </row>
    <row r="609" spans="1:17" x14ac:dyDescent="0.25">
      <c r="A609" t="s">
        <v>931</v>
      </c>
      <c r="B609" t="s">
        <v>607</v>
      </c>
      <c r="C609" s="3" t="str">
        <f t="shared" si="135"/>
        <v>lodge_suites_11</v>
      </c>
      <c r="D609" s="4" t="str">
        <f t="shared" si="139"/>
        <v/>
      </c>
      <c r="E609" s="4" t="str">
        <f t="shared" si="140"/>
        <v/>
      </c>
      <c r="F609" s="4" t="str">
        <f t="shared" si="136"/>
        <v/>
      </c>
      <c r="G609" s="4" t="str">
        <f t="shared" si="141"/>
        <v/>
      </c>
      <c r="H609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09" s="4" t="str">
        <f t="shared" si="143"/>
        <v/>
      </c>
      <c r="J609" s="4" t="str">
        <f t="shared" si="144"/>
        <v/>
      </c>
      <c r="K609" t="str">
        <f t="shared" si="145"/>
        <v/>
      </c>
      <c r="L609" t="str">
        <f t="shared" si="137"/>
        <v/>
      </c>
      <c r="M609" t="str">
        <f t="shared" si="146"/>
        <v/>
      </c>
      <c r="N609" t="str">
        <f t="shared" si="138"/>
        <v/>
      </c>
      <c r="O609" t="str">
        <f t="shared" si="147"/>
        <v/>
      </c>
      <c r="P609" t="str">
        <f t="shared" si="148"/>
        <v/>
      </c>
      <c r="Q609" t="str">
        <f t="shared" si="149"/>
        <v/>
      </c>
    </row>
    <row r="610" spans="1:17" x14ac:dyDescent="0.25">
      <c r="A610" t="s">
        <v>931</v>
      </c>
      <c r="B610" t="s">
        <v>608</v>
      </c>
      <c r="C610" s="3" t="str">
        <f t="shared" si="135"/>
        <v>lodge_suites_11</v>
      </c>
      <c r="D610" s="4" t="str">
        <f t="shared" si="139"/>
        <v/>
      </c>
      <c r="E610" s="4" t="str">
        <f t="shared" si="140"/>
        <v/>
      </c>
      <c r="F610" s="4" t="str">
        <f t="shared" si="136"/>
        <v/>
      </c>
      <c r="G610" s="4" t="str">
        <f t="shared" si="141"/>
        <v/>
      </c>
      <c r="H610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10" s="4" t="str">
        <f t="shared" si="143"/>
        <v/>
      </c>
      <c r="J610" s="4" t="str">
        <f t="shared" si="144"/>
        <v/>
      </c>
      <c r="K610" t="str">
        <f t="shared" si="145"/>
        <v/>
      </c>
      <c r="L610" t="str">
        <f t="shared" si="137"/>
        <v/>
      </c>
      <c r="M610" t="str">
        <f t="shared" si="146"/>
        <v/>
      </c>
      <c r="N610" t="str">
        <f t="shared" si="138"/>
        <v/>
      </c>
      <c r="O610" t="str">
        <f t="shared" si="147"/>
        <v/>
      </c>
      <c r="P610" t="str">
        <f t="shared" si="148"/>
        <v/>
      </c>
      <c r="Q610" t="str">
        <f t="shared" si="149"/>
        <v/>
      </c>
    </row>
    <row r="611" spans="1:17" x14ac:dyDescent="0.25">
      <c r="A611" t="s">
        <v>931</v>
      </c>
      <c r="B611" t="s">
        <v>609</v>
      </c>
      <c r="C611" s="3" t="str">
        <f t="shared" si="135"/>
        <v>lodge_suites_11</v>
      </c>
      <c r="D611" s="4" t="str">
        <f t="shared" si="139"/>
        <v/>
      </c>
      <c r="E611" s="4" t="str">
        <f t="shared" si="140"/>
        <v/>
      </c>
      <c r="F611" s="4" t="str">
        <f t="shared" si="136"/>
        <v/>
      </c>
      <c r="G611" s="4" t="str">
        <f t="shared" si="141"/>
        <v/>
      </c>
      <c r="H611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11" s="4" t="str">
        <f t="shared" si="143"/>
        <v/>
      </c>
      <c r="J611" s="4" t="str">
        <f t="shared" si="144"/>
        <v/>
      </c>
      <c r="K611" t="str">
        <f t="shared" si="145"/>
        <v/>
      </c>
      <c r="L611" t="str">
        <f t="shared" si="137"/>
        <v/>
      </c>
      <c r="M611" t="str">
        <f t="shared" si="146"/>
        <v/>
      </c>
      <c r="N611" t="str">
        <f t="shared" si="138"/>
        <v/>
      </c>
      <c r="O611" t="str">
        <f t="shared" si="147"/>
        <v/>
      </c>
      <c r="P611" t="str">
        <f t="shared" si="148"/>
        <v/>
      </c>
      <c r="Q611" t="str">
        <f t="shared" si="149"/>
        <v/>
      </c>
    </row>
    <row r="612" spans="1:17" x14ac:dyDescent="0.25">
      <c r="A612" t="s">
        <v>931</v>
      </c>
      <c r="B612" t="s">
        <v>610</v>
      </c>
      <c r="C612" s="3" t="str">
        <f t="shared" si="135"/>
        <v>lodge_suites_11</v>
      </c>
      <c r="D612" s="4" t="str">
        <f t="shared" si="139"/>
        <v/>
      </c>
      <c r="E612" s="4" t="str">
        <f t="shared" si="140"/>
        <v/>
      </c>
      <c r="F612" s="4" t="str">
        <f t="shared" si="136"/>
        <v/>
      </c>
      <c r="G612" s="4" t="str">
        <f t="shared" si="141"/>
        <v/>
      </c>
      <c r="H612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12" s="4" t="str">
        <f t="shared" si="143"/>
        <v/>
      </c>
      <c r="J612" s="4" t="str">
        <f t="shared" si="144"/>
        <v/>
      </c>
      <c r="K612" t="str">
        <f t="shared" si="145"/>
        <v/>
      </c>
      <c r="L612" t="str">
        <f t="shared" si="137"/>
        <v/>
      </c>
      <c r="M612" t="str">
        <f t="shared" si="146"/>
        <v/>
      </c>
      <c r="N612" t="str">
        <f t="shared" si="138"/>
        <v/>
      </c>
      <c r="O612" t="str">
        <f t="shared" si="147"/>
        <v/>
      </c>
      <c r="P612" t="str">
        <f t="shared" si="148"/>
        <v/>
      </c>
      <c r="Q612" t="str">
        <f t="shared" si="149"/>
        <v/>
      </c>
    </row>
    <row r="613" spans="1:17" x14ac:dyDescent="0.25">
      <c r="A613" t="s">
        <v>931</v>
      </c>
      <c r="B613" t="s">
        <v>611</v>
      </c>
      <c r="C613" s="3" t="str">
        <f t="shared" si="135"/>
        <v>lodge_suites_11</v>
      </c>
      <c r="D613" s="4" t="str">
        <f t="shared" si="139"/>
        <v/>
      </c>
      <c r="E613" s="4" t="str">
        <f t="shared" si="140"/>
        <v/>
      </c>
      <c r="F613" s="4" t="str">
        <f t="shared" si="136"/>
        <v/>
      </c>
      <c r="G613" s="4" t="str">
        <f t="shared" si="141"/>
        <v/>
      </c>
      <c r="H613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13" s="4" t="str">
        <f t="shared" si="143"/>
        <v/>
      </c>
      <c r="J613" s="4" t="str">
        <f t="shared" si="144"/>
        <v/>
      </c>
      <c r="K613" t="str">
        <f t="shared" si="145"/>
        <v/>
      </c>
      <c r="L613" t="str">
        <f t="shared" si="137"/>
        <v/>
      </c>
      <c r="M613" t="str">
        <f t="shared" si="146"/>
        <v/>
      </c>
      <c r="N613" t="str">
        <f t="shared" si="138"/>
        <v/>
      </c>
      <c r="O613" t="str">
        <f t="shared" si="147"/>
        <v/>
      </c>
      <c r="P613" t="str">
        <f t="shared" si="148"/>
        <v/>
      </c>
      <c r="Q613" t="str">
        <f t="shared" si="149"/>
        <v/>
      </c>
    </row>
    <row r="614" spans="1:17" x14ac:dyDescent="0.25">
      <c r="A614" t="s">
        <v>931</v>
      </c>
      <c r="B614" t="s">
        <v>612</v>
      </c>
      <c r="C614" s="3" t="str">
        <f t="shared" si="135"/>
        <v>lodge_suites_11</v>
      </c>
      <c r="D614" s="4" t="str">
        <f t="shared" si="139"/>
        <v/>
      </c>
      <c r="E614" s="4" t="str">
        <f t="shared" si="140"/>
        <v/>
      </c>
      <c r="F614" s="4" t="str">
        <f t="shared" si="136"/>
        <v/>
      </c>
      <c r="G614" s="4" t="str">
        <f t="shared" si="141"/>
        <v/>
      </c>
      <c r="H614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14" s="4" t="str">
        <f t="shared" si="143"/>
        <v/>
      </c>
      <c r="J614" s="4" t="str">
        <f t="shared" si="144"/>
        <v/>
      </c>
      <c r="K614" t="str">
        <f t="shared" si="145"/>
        <v/>
      </c>
      <c r="L614" t="str">
        <f t="shared" si="137"/>
        <v/>
      </c>
      <c r="M614" t="str">
        <f t="shared" si="146"/>
        <v/>
      </c>
      <c r="N614" t="str">
        <f t="shared" si="138"/>
        <v/>
      </c>
      <c r="O614" t="str">
        <f t="shared" si="147"/>
        <v/>
      </c>
      <c r="P614" t="str">
        <f t="shared" si="148"/>
        <v>$scope.lodge_suites_11_17_average = ((data.lodge_suites_11_17_self_assessor_1 + data.lodge_suites_11_17_self_assessor_2 + data.lodge_suites_11_17_self_assessor_3)/3);</v>
      </c>
      <c r="Q614" t="str">
        <f t="shared" si="149"/>
        <v/>
      </c>
    </row>
    <row r="615" spans="1:17" x14ac:dyDescent="0.25">
      <c r="A615" t="s">
        <v>931</v>
      </c>
      <c r="B615" t="s">
        <v>613</v>
      </c>
      <c r="C615" s="3" t="str">
        <f t="shared" si="135"/>
        <v>lodge_suites_11</v>
      </c>
      <c r="D615" s="4" t="str">
        <f t="shared" si="139"/>
        <v/>
      </c>
      <c r="E615" s="4" t="str">
        <f t="shared" si="140"/>
        <v/>
      </c>
      <c r="F615" s="4" t="str">
        <f t="shared" si="136"/>
        <v/>
      </c>
      <c r="G615" s="4" t="str">
        <f t="shared" si="141"/>
        <v/>
      </c>
      <c r="H615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</v>
      </c>
      <c r="I615" s="4" t="str">
        <f t="shared" si="143"/>
        <v/>
      </c>
      <c r="J615" s="4" t="str">
        <f t="shared" si="144"/>
        <v>$output['lodge_suites_11_17_self_self'] = $lodge_suites_11_17_self_self;</v>
      </c>
      <c r="K615" t="str">
        <f t="shared" si="145"/>
        <v/>
      </c>
      <c r="L615" t="str">
        <f t="shared" si="137"/>
        <v/>
      </c>
      <c r="M615" t="str">
        <f t="shared" si="146"/>
        <v>$scope.lodge_suites_11_17_self_self = data.lodge_suites_11_17_self_self;</v>
      </c>
      <c r="N615" t="str">
        <f t="shared" si="138"/>
        <v>$scope.lodge_suites_11_17_average = ((data.lodge_suites_11_17_self_assessor_1 + data.lodge_suites_11_17_self_assessor_2 + data.lodge_suites_11_17_self_assessor_3)/3);</v>
      </c>
      <c r="O615" t="str">
        <f t="shared" si="147"/>
        <v/>
      </c>
      <c r="P615" t="str">
        <f t="shared" si="148"/>
        <v/>
      </c>
      <c r="Q615" t="str">
        <f t="shared" si="149"/>
        <v>$scope.lodge_suites_11_17_self_assessor_1_not_reconciled = false;NNN$scope.lodge_suites_11_17_self_assessor_2_not_reconciled = false;NNN$scope.lodge_suites_11_17_self_assessor_3_not_reconciled = false;NNNif (Math.abs($scope.lodge_suites_11_17_self_assessor_1 - $scope.lodge_suites_11_17_self_assessor_2) &gt; reconciliation_line){ $scope.lodge_suites_11_17_self_assessor_1_not_reconciled = true; $scope.lodge_suites_11_17_self_assessor_2_not_reconciled = true; $scope.location_not_reconciled = true; }NNNif (Math.abs($scope.lodge_suites_11_17_self_assessor_1 - $scope.lodge_suites_11_17_self_assessor_3) &gt; reconciliation_line){ $scope.lodge_suites_11_17_self_assessor_1_not_reconciled = true; $scope.lodge_suites_11_17_self_assessor_3_not_reconciled = true; $scope.location_not_reconciled = true; }NNNif (Math.abs($scope.lodge_suites_11_17_self_assessor_2 - $scope.lodge_suites_11_17_self_assessor_3) &gt; reconciliation_line){ $scope.lodge_suites_11_17_self_assessor_2_not_reconciled = true; $scope.lodge_suites_11_17_self_assessor_3_not_reconciled = true; $scope.location_not_reconciled = true; }NNN</v>
      </c>
    </row>
    <row r="616" spans="1:17" x14ac:dyDescent="0.25">
      <c r="A616" t="s">
        <v>931</v>
      </c>
      <c r="B616" t="s">
        <v>614</v>
      </c>
      <c r="C616" s="3" t="str">
        <f t="shared" si="135"/>
        <v>lodge_suites_11</v>
      </c>
      <c r="D616" s="4" t="str">
        <f t="shared" si="139"/>
        <v/>
      </c>
      <c r="E616" s="4" t="str">
        <f t="shared" si="140"/>
        <v>lodge_suites_11_17</v>
      </c>
      <c r="F616" s="4" t="str">
        <f t="shared" si="136"/>
        <v>$lodge_suites_11_17_self_self</v>
      </c>
      <c r="G616" s="4" t="str">
        <f t="shared" si="141"/>
        <v>$output['lodge_suites_11_17_self_self'] = $lodge_suites_11_17_self_self;</v>
      </c>
      <c r="H616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</v>
      </c>
      <c r="I616" s="4" t="str">
        <f t="shared" si="143"/>
        <v/>
      </c>
      <c r="J616" s="4" t="str">
        <f t="shared" si="144"/>
        <v/>
      </c>
      <c r="K616" t="str">
        <f t="shared" si="145"/>
        <v>$scope.lodge_suites_11_17_self_self = data.lodge_suites_11_17_self_self;</v>
      </c>
      <c r="L616" t="str">
        <f t="shared" si="137"/>
        <v/>
      </c>
      <c r="M616" t="str">
        <f t="shared" si="146"/>
        <v/>
      </c>
      <c r="N616" t="str">
        <f t="shared" si="138"/>
        <v/>
      </c>
      <c r="O616" t="str">
        <f t="shared" si="147"/>
        <v/>
      </c>
      <c r="P616" t="str">
        <f t="shared" si="148"/>
        <v/>
      </c>
      <c r="Q616" t="str">
        <f t="shared" si="149"/>
        <v/>
      </c>
    </row>
    <row r="617" spans="1:17" x14ac:dyDescent="0.25">
      <c r="A617" t="s">
        <v>932</v>
      </c>
      <c r="B617" t="s">
        <v>615</v>
      </c>
      <c r="C617" s="3" t="str">
        <f t="shared" si="135"/>
        <v>lodge_suites_11</v>
      </c>
      <c r="D617" s="4" t="str">
        <f t="shared" si="139"/>
        <v/>
      </c>
      <c r="E617" s="4" t="str">
        <f t="shared" si="140"/>
        <v/>
      </c>
      <c r="F617" s="4" t="str">
        <f t="shared" si="136"/>
        <v/>
      </c>
      <c r="G617" s="4" t="str">
        <f t="shared" si="141"/>
        <v/>
      </c>
      <c r="H617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</v>
      </c>
      <c r="I617" s="4" t="str">
        <f t="shared" si="143"/>
        <v/>
      </c>
      <c r="J617" s="4" t="str">
        <f t="shared" si="144"/>
        <v/>
      </c>
      <c r="K617" t="str">
        <f t="shared" si="145"/>
        <v/>
      </c>
      <c r="L617" t="str">
        <f t="shared" si="137"/>
        <v/>
      </c>
      <c r="M617" t="str">
        <f t="shared" si="146"/>
        <v/>
      </c>
      <c r="N617" t="str">
        <f t="shared" si="138"/>
        <v/>
      </c>
      <c r="O617" t="str">
        <f t="shared" si="147"/>
        <v/>
      </c>
      <c r="P617" t="str">
        <f t="shared" si="148"/>
        <v/>
      </c>
      <c r="Q617" t="str">
        <f t="shared" si="149"/>
        <v/>
      </c>
    </row>
    <row r="618" spans="1:17" x14ac:dyDescent="0.25">
      <c r="A618" t="s">
        <v>932</v>
      </c>
      <c r="B618" t="s">
        <v>616</v>
      </c>
      <c r="C618" s="3" t="str">
        <f t="shared" si="135"/>
        <v>lodge_suites_11</v>
      </c>
      <c r="D618" s="4" t="str">
        <f t="shared" si="139"/>
        <v/>
      </c>
      <c r="E618" s="4" t="str">
        <f t="shared" si="140"/>
        <v/>
      </c>
      <c r="F618" s="4" t="str">
        <f t="shared" si="136"/>
        <v/>
      </c>
      <c r="G618" s="4" t="str">
        <f t="shared" si="141"/>
        <v/>
      </c>
      <c r="H618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</v>
      </c>
      <c r="I618" s="4" t="str">
        <f t="shared" si="143"/>
        <v/>
      </c>
      <c r="J618" s="4" t="str">
        <f t="shared" si="144"/>
        <v/>
      </c>
      <c r="K618" t="str">
        <f t="shared" si="145"/>
        <v/>
      </c>
      <c r="L618" t="str">
        <f t="shared" si="137"/>
        <v/>
      </c>
      <c r="M618" t="str">
        <f t="shared" si="146"/>
        <v/>
      </c>
      <c r="N618" t="str">
        <f t="shared" si="138"/>
        <v/>
      </c>
      <c r="O618" t="str">
        <f t="shared" si="147"/>
        <v/>
      </c>
      <c r="P618" t="str">
        <f t="shared" si="148"/>
        <v/>
      </c>
      <c r="Q618" t="str">
        <f t="shared" si="149"/>
        <v/>
      </c>
    </row>
    <row r="619" spans="1:17" x14ac:dyDescent="0.25">
      <c r="A619" t="s">
        <v>932</v>
      </c>
      <c r="B619" t="s">
        <v>617</v>
      </c>
      <c r="C619" s="3" t="str">
        <f t="shared" si="135"/>
        <v>lodge_suites_11</v>
      </c>
      <c r="D619" s="4" t="str">
        <f t="shared" si="139"/>
        <v/>
      </c>
      <c r="E619" s="4" t="str">
        <f t="shared" si="140"/>
        <v/>
      </c>
      <c r="F619" s="4" t="str">
        <f t="shared" si="136"/>
        <v/>
      </c>
      <c r="G619" s="4" t="str">
        <f t="shared" si="141"/>
        <v/>
      </c>
      <c r="H619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</v>
      </c>
      <c r="I619" s="4" t="str">
        <f t="shared" si="143"/>
        <v/>
      </c>
      <c r="J619" s="4" t="str">
        <f t="shared" si="144"/>
        <v/>
      </c>
      <c r="K619" t="str">
        <f t="shared" si="145"/>
        <v/>
      </c>
      <c r="L619" t="str">
        <f t="shared" si="137"/>
        <v/>
      </c>
      <c r="M619" t="str">
        <f t="shared" si="146"/>
        <v/>
      </c>
      <c r="N619" t="str">
        <f t="shared" si="138"/>
        <v/>
      </c>
      <c r="O619" t="str">
        <f t="shared" si="147"/>
        <v/>
      </c>
      <c r="P619" t="str">
        <f t="shared" si="148"/>
        <v/>
      </c>
      <c r="Q619" t="str">
        <f t="shared" si="149"/>
        <v/>
      </c>
    </row>
    <row r="620" spans="1:17" x14ac:dyDescent="0.25">
      <c r="A620" t="s">
        <v>932</v>
      </c>
      <c r="B620" t="s">
        <v>618</v>
      </c>
      <c r="C620" s="3" t="str">
        <f t="shared" si="135"/>
        <v>lodge_suites_11</v>
      </c>
      <c r="D620" s="4" t="str">
        <f t="shared" si="139"/>
        <v/>
      </c>
      <c r="E620" s="4" t="str">
        <f t="shared" si="140"/>
        <v/>
      </c>
      <c r="F620" s="4" t="str">
        <f t="shared" si="136"/>
        <v/>
      </c>
      <c r="G620" s="4" t="str">
        <f t="shared" si="141"/>
        <v/>
      </c>
      <c r="H620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</v>
      </c>
      <c r="I620" s="4" t="str">
        <f t="shared" si="143"/>
        <v/>
      </c>
      <c r="J620" s="4" t="str">
        <f t="shared" si="144"/>
        <v/>
      </c>
      <c r="K620" t="str">
        <f t="shared" si="145"/>
        <v/>
      </c>
      <c r="L620" t="str">
        <f t="shared" si="137"/>
        <v/>
      </c>
      <c r="M620" t="str">
        <f t="shared" si="146"/>
        <v/>
      </c>
      <c r="N620" t="str">
        <f t="shared" si="138"/>
        <v/>
      </c>
      <c r="O620" t="str">
        <f t="shared" si="147"/>
        <v/>
      </c>
      <c r="P620" t="str">
        <f t="shared" si="148"/>
        <v>$scope.lodge_suites_11_18_average = ((data.lodge_suites_11_18_self_assessor_1 + data.lodge_suites_11_18_self_assessor_2 + data.lodge_suites_11_18_self_assessor_3)/3);</v>
      </c>
      <c r="Q620" t="str">
        <f t="shared" si="149"/>
        <v/>
      </c>
    </row>
    <row r="621" spans="1:17" x14ac:dyDescent="0.25">
      <c r="A621" t="s">
        <v>932</v>
      </c>
      <c r="B621" t="s">
        <v>619</v>
      </c>
      <c r="C621" s="3" t="str">
        <f t="shared" si="135"/>
        <v>lodge_suites_11</v>
      </c>
      <c r="D621" s="4" t="str">
        <f t="shared" si="139"/>
        <v/>
      </c>
      <c r="E621" s="4" t="str">
        <f t="shared" si="140"/>
        <v/>
      </c>
      <c r="F621" s="4" t="str">
        <f t="shared" si="136"/>
        <v/>
      </c>
      <c r="G621" s="4" t="str">
        <f t="shared" si="141"/>
        <v/>
      </c>
      <c r="H621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</v>
      </c>
      <c r="I621" s="4" t="str">
        <f t="shared" si="143"/>
        <v/>
      </c>
      <c r="J621" s="4" t="str">
        <f t="shared" si="144"/>
        <v>$output['lodge_suites_11_18_self_self'] = $lodge_suites_11_18_self_self;</v>
      </c>
      <c r="K621" t="str">
        <f t="shared" si="145"/>
        <v/>
      </c>
      <c r="L621" t="str">
        <f t="shared" si="137"/>
        <v/>
      </c>
      <c r="M621" t="str">
        <f t="shared" si="146"/>
        <v>$scope.lodge_suites_11_18_self_self = data.lodge_suites_11_18_self_self;</v>
      </c>
      <c r="N621" t="str">
        <f t="shared" si="138"/>
        <v>$scope.lodge_suites_11_18_average = ((data.lodge_suites_11_18_self_assessor_1 + data.lodge_suites_11_18_self_assessor_2 + data.lodge_suites_11_18_self_assessor_3)/3);</v>
      </c>
      <c r="O621" t="str">
        <f t="shared" si="147"/>
        <v/>
      </c>
      <c r="P621" t="str">
        <f t="shared" si="148"/>
        <v/>
      </c>
      <c r="Q621" t="str">
        <f t="shared" si="149"/>
        <v>$scope.lodge_suites_11_18_self_assessor_1_not_reconciled = false;NNN$scope.lodge_suites_11_18_self_assessor_2_not_reconciled = false;NNN$scope.lodge_suites_11_18_self_assessor_3_not_reconciled = false;NNNif (Math.abs($scope.lodge_suites_11_18_self_assessor_1 - $scope.lodge_suites_11_18_self_assessor_2) &gt; reconciliation_line){ $scope.lodge_suites_11_18_self_assessor_1_not_reconciled = true; $scope.lodge_suites_11_18_self_assessor_2_not_reconciled = true; $scope.location_not_reconciled = true; }NNNif (Math.abs($scope.lodge_suites_11_18_self_assessor_1 - $scope.lodge_suites_11_18_self_assessor_3) &gt; reconciliation_line){ $scope.lodge_suites_11_18_self_assessor_1_not_reconciled = true; $scope.lodge_suites_11_18_self_assessor_3_not_reconciled = true; $scope.location_not_reconciled = true; }NNNif (Math.abs($scope.lodge_suites_11_18_self_assessor_2 - $scope.lodge_suites_11_18_self_assessor_3) &gt; reconciliation_line){ $scope.lodge_suites_11_18_self_assessor_2_not_reconciled = true; $scope.lodge_suites_11_18_self_assessor_3_not_reconciled = true; $scope.location_not_reconciled = true; }NNN</v>
      </c>
    </row>
    <row r="622" spans="1:17" x14ac:dyDescent="0.25">
      <c r="A622" t="s">
        <v>932</v>
      </c>
      <c r="B622" t="s">
        <v>620</v>
      </c>
      <c r="C622" s="3" t="str">
        <f t="shared" si="135"/>
        <v>lodge_suites_11</v>
      </c>
      <c r="D622" s="4" t="str">
        <f t="shared" si="139"/>
        <v/>
      </c>
      <c r="E622" s="4" t="str">
        <f t="shared" si="140"/>
        <v>lodge_suites_11_18</v>
      </c>
      <c r="F622" s="4" t="str">
        <f t="shared" si="136"/>
        <v>$lodge_suites_11_18_self_self</v>
      </c>
      <c r="G622" s="4" t="str">
        <f t="shared" si="141"/>
        <v>$output['lodge_suites_11_18_self_self'] = $lodge_suites_11_18_self_self;</v>
      </c>
      <c r="H622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2" s="4" t="str">
        <f t="shared" si="143"/>
        <v/>
      </c>
      <c r="J622" s="4" t="str">
        <f t="shared" si="144"/>
        <v/>
      </c>
      <c r="K622" t="str">
        <f t="shared" si="145"/>
        <v>$scope.lodge_suites_11_18_self_self = data.lodge_suites_11_18_self_self;</v>
      </c>
      <c r="L622" t="str">
        <f t="shared" si="137"/>
        <v/>
      </c>
      <c r="M622" t="str">
        <f t="shared" si="146"/>
        <v/>
      </c>
      <c r="N622" t="str">
        <f t="shared" si="138"/>
        <v/>
      </c>
      <c r="O622" t="str">
        <f t="shared" si="147"/>
        <v/>
      </c>
      <c r="P622" t="str">
        <f t="shared" si="148"/>
        <v/>
      </c>
      <c r="Q622" t="str">
        <f t="shared" si="149"/>
        <v/>
      </c>
    </row>
    <row r="623" spans="1:17" x14ac:dyDescent="0.25">
      <c r="A623" t="s">
        <v>933</v>
      </c>
      <c r="B623" t="s">
        <v>621</v>
      </c>
      <c r="C623" s="3" t="str">
        <f t="shared" si="135"/>
        <v>lodge_suites_11</v>
      </c>
      <c r="D623" s="4" t="str">
        <f t="shared" si="139"/>
        <v/>
      </c>
      <c r="E623" s="4" t="str">
        <f t="shared" si="140"/>
        <v/>
      </c>
      <c r="F623" s="4" t="str">
        <f t="shared" si="136"/>
        <v/>
      </c>
      <c r="G623" s="4" t="str">
        <f t="shared" si="141"/>
        <v/>
      </c>
      <c r="H623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3" s="4" t="str">
        <f t="shared" si="143"/>
        <v/>
      </c>
      <c r="J623" s="4" t="str">
        <f t="shared" si="144"/>
        <v/>
      </c>
      <c r="K623" t="str">
        <f t="shared" si="145"/>
        <v/>
      </c>
      <c r="L623" t="str">
        <f t="shared" si="137"/>
        <v/>
      </c>
      <c r="M623" t="str">
        <f t="shared" si="146"/>
        <v/>
      </c>
      <c r="N623" t="str">
        <f t="shared" si="138"/>
        <v/>
      </c>
      <c r="O623" t="str">
        <f t="shared" si="147"/>
        <v/>
      </c>
      <c r="P623" t="str">
        <f t="shared" si="148"/>
        <v/>
      </c>
      <c r="Q623" t="str">
        <f t="shared" si="149"/>
        <v/>
      </c>
    </row>
    <row r="624" spans="1:17" x14ac:dyDescent="0.25">
      <c r="A624" t="s">
        <v>933</v>
      </c>
      <c r="B624" t="s">
        <v>622</v>
      </c>
      <c r="C624" s="3" t="str">
        <f t="shared" si="135"/>
        <v>lodge_suites_11</v>
      </c>
      <c r="D624" s="4" t="str">
        <f t="shared" si="139"/>
        <v/>
      </c>
      <c r="E624" s="4" t="str">
        <f t="shared" si="140"/>
        <v/>
      </c>
      <c r="F624" s="4" t="str">
        <f t="shared" si="136"/>
        <v/>
      </c>
      <c r="G624" s="4" t="str">
        <f t="shared" si="141"/>
        <v/>
      </c>
      <c r="H624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4" s="4" t="str">
        <f t="shared" si="143"/>
        <v/>
      </c>
      <c r="J624" s="4" t="str">
        <f t="shared" si="144"/>
        <v/>
      </c>
      <c r="K624" t="str">
        <f t="shared" si="145"/>
        <v/>
      </c>
      <c r="L624" t="str">
        <f t="shared" si="137"/>
        <v/>
      </c>
      <c r="M624" t="str">
        <f t="shared" si="146"/>
        <v/>
      </c>
      <c r="N624" t="str">
        <f t="shared" si="138"/>
        <v/>
      </c>
      <c r="O624" t="str">
        <f t="shared" si="147"/>
        <v/>
      </c>
      <c r="P624" t="str">
        <f t="shared" si="148"/>
        <v/>
      </c>
      <c r="Q624" t="str">
        <f t="shared" si="149"/>
        <v/>
      </c>
    </row>
    <row r="625" spans="1:17" x14ac:dyDescent="0.25">
      <c r="A625" t="s">
        <v>933</v>
      </c>
      <c r="B625" t="s">
        <v>623</v>
      </c>
      <c r="C625" s="3" t="str">
        <f t="shared" si="135"/>
        <v>lodge_suites_11</v>
      </c>
      <c r="D625" s="4" t="str">
        <f t="shared" si="139"/>
        <v/>
      </c>
      <c r="E625" s="4" t="str">
        <f t="shared" si="140"/>
        <v/>
      </c>
      <c r="F625" s="4" t="str">
        <f t="shared" si="136"/>
        <v/>
      </c>
      <c r="G625" s="4" t="str">
        <f t="shared" si="141"/>
        <v/>
      </c>
      <c r="H625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5" s="4" t="str">
        <f t="shared" si="143"/>
        <v/>
      </c>
      <c r="J625" s="4" t="str">
        <f t="shared" si="144"/>
        <v/>
      </c>
      <c r="K625" t="str">
        <f t="shared" si="145"/>
        <v/>
      </c>
      <c r="L625" t="str">
        <f t="shared" si="137"/>
        <v/>
      </c>
      <c r="M625" t="str">
        <f t="shared" si="146"/>
        <v/>
      </c>
      <c r="N625" t="str">
        <f t="shared" si="138"/>
        <v/>
      </c>
      <c r="O625" t="str">
        <f t="shared" si="147"/>
        <v/>
      </c>
      <c r="P625" t="str">
        <f t="shared" si="148"/>
        <v/>
      </c>
      <c r="Q625" t="str">
        <f t="shared" si="149"/>
        <v/>
      </c>
    </row>
    <row r="626" spans="1:17" x14ac:dyDescent="0.25">
      <c r="A626" t="s">
        <v>933</v>
      </c>
      <c r="B626" t="s">
        <v>624</v>
      </c>
      <c r="C626" s="3" t="str">
        <f t="shared" si="135"/>
        <v>lodge_suites_11</v>
      </c>
      <c r="D626" s="4" t="str">
        <f t="shared" si="139"/>
        <v/>
      </c>
      <c r="E626" s="4" t="str">
        <f t="shared" si="140"/>
        <v/>
      </c>
      <c r="F626" s="4" t="str">
        <f t="shared" si="136"/>
        <v/>
      </c>
      <c r="G626" s="4" t="str">
        <f t="shared" si="141"/>
        <v/>
      </c>
      <c r="H626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6" s="4" t="str">
        <f t="shared" si="143"/>
        <v/>
      </c>
      <c r="J626" s="4" t="str">
        <f t="shared" si="144"/>
        <v/>
      </c>
      <c r="K626" t="str">
        <f t="shared" si="145"/>
        <v/>
      </c>
      <c r="L626" t="str">
        <f t="shared" si="137"/>
        <v/>
      </c>
      <c r="M626" t="str">
        <f t="shared" si="146"/>
        <v/>
      </c>
      <c r="N626" t="str">
        <f t="shared" si="138"/>
        <v/>
      </c>
      <c r="O626" t="str">
        <f t="shared" si="147"/>
        <v/>
      </c>
      <c r="P626" t="str">
        <f t="shared" si="148"/>
        <v/>
      </c>
      <c r="Q626" t="str">
        <f t="shared" si="149"/>
        <v/>
      </c>
    </row>
    <row r="627" spans="1:17" x14ac:dyDescent="0.25">
      <c r="A627" t="s">
        <v>933</v>
      </c>
      <c r="B627" t="s">
        <v>625</v>
      </c>
      <c r="C627" s="3" t="str">
        <f t="shared" si="135"/>
        <v>lodge_suites_11</v>
      </c>
      <c r="D627" s="4" t="str">
        <f t="shared" si="139"/>
        <v/>
      </c>
      <c r="E627" s="4" t="str">
        <f t="shared" si="140"/>
        <v/>
      </c>
      <c r="F627" s="4" t="str">
        <f t="shared" si="136"/>
        <v/>
      </c>
      <c r="G627" s="4" t="str">
        <f t="shared" si="141"/>
        <v/>
      </c>
      <c r="H627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7" s="4" t="str">
        <f t="shared" si="143"/>
        <v/>
      </c>
      <c r="J627" s="4" t="str">
        <f t="shared" si="144"/>
        <v/>
      </c>
      <c r="K627" t="str">
        <f t="shared" si="145"/>
        <v/>
      </c>
      <c r="L627" t="str">
        <f t="shared" si="137"/>
        <v/>
      </c>
      <c r="M627" t="str">
        <f t="shared" si="146"/>
        <v/>
      </c>
      <c r="N627" t="str">
        <f t="shared" si="138"/>
        <v/>
      </c>
      <c r="O627" t="str">
        <f t="shared" si="147"/>
        <v/>
      </c>
      <c r="P627" t="str">
        <f t="shared" si="148"/>
        <v/>
      </c>
      <c r="Q627" t="str">
        <f t="shared" si="149"/>
        <v/>
      </c>
    </row>
    <row r="628" spans="1:17" x14ac:dyDescent="0.25">
      <c r="A628" t="s">
        <v>933</v>
      </c>
      <c r="B628" t="s">
        <v>626</v>
      </c>
      <c r="C628" s="3" t="str">
        <f t="shared" si="135"/>
        <v>lodge_suites_11</v>
      </c>
      <c r="D628" s="4" t="str">
        <f t="shared" si="139"/>
        <v/>
      </c>
      <c r="E628" s="4" t="str">
        <f t="shared" si="140"/>
        <v/>
      </c>
      <c r="F628" s="4" t="str">
        <f t="shared" si="136"/>
        <v/>
      </c>
      <c r="G628" s="4" t="str">
        <f t="shared" si="141"/>
        <v/>
      </c>
      <c r="H628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8" s="4" t="str">
        <f t="shared" si="143"/>
        <v/>
      </c>
      <c r="J628" s="4" t="str">
        <f t="shared" si="144"/>
        <v/>
      </c>
      <c r="K628" t="str">
        <f t="shared" si="145"/>
        <v/>
      </c>
      <c r="L628" t="str">
        <f t="shared" si="137"/>
        <v/>
      </c>
      <c r="M628" t="str">
        <f t="shared" si="146"/>
        <v/>
      </c>
      <c r="N628" t="str">
        <f t="shared" si="138"/>
        <v/>
      </c>
      <c r="O628" t="str">
        <f t="shared" si="147"/>
        <v/>
      </c>
      <c r="P628" t="str">
        <f t="shared" si="148"/>
        <v/>
      </c>
      <c r="Q628" t="str">
        <f t="shared" si="149"/>
        <v/>
      </c>
    </row>
    <row r="629" spans="1:17" x14ac:dyDescent="0.25">
      <c r="A629" t="s">
        <v>933</v>
      </c>
      <c r="B629" t="s">
        <v>627</v>
      </c>
      <c r="C629" s="3" t="str">
        <f t="shared" si="135"/>
        <v>lodge_suites_11</v>
      </c>
      <c r="D629" s="4" t="str">
        <f t="shared" si="139"/>
        <v/>
      </c>
      <c r="E629" s="4" t="str">
        <f t="shared" si="140"/>
        <v/>
      </c>
      <c r="F629" s="4" t="str">
        <f t="shared" si="136"/>
        <v/>
      </c>
      <c r="G629" s="4" t="str">
        <f t="shared" si="141"/>
        <v/>
      </c>
      <c r="H629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29" s="4" t="str">
        <f t="shared" si="143"/>
        <v/>
      </c>
      <c r="J629" s="4" t="str">
        <f t="shared" si="144"/>
        <v/>
      </c>
      <c r="K629" t="str">
        <f t="shared" si="145"/>
        <v/>
      </c>
      <c r="L629" t="str">
        <f t="shared" si="137"/>
        <v/>
      </c>
      <c r="M629" t="str">
        <f t="shared" si="146"/>
        <v/>
      </c>
      <c r="N629" t="str">
        <f t="shared" si="138"/>
        <v/>
      </c>
      <c r="O629" t="str">
        <f t="shared" si="147"/>
        <v/>
      </c>
      <c r="P629" t="str">
        <f t="shared" si="148"/>
        <v/>
      </c>
      <c r="Q629" t="str">
        <f t="shared" si="149"/>
        <v/>
      </c>
    </row>
    <row r="630" spans="1:17" x14ac:dyDescent="0.25">
      <c r="A630" t="s">
        <v>933</v>
      </c>
      <c r="B630" t="s">
        <v>628</v>
      </c>
      <c r="C630" s="3" t="str">
        <f t="shared" si="135"/>
        <v>lodge_suites_11</v>
      </c>
      <c r="D630" s="4" t="str">
        <f t="shared" si="139"/>
        <v/>
      </c>
      <c r="E630" s="4" t="str">
        <f t="shared" si="140"/>
        <v/>
      </c>
      <c r="F630" s="4" t="str">
        <f t="shared" si="136"/>
        <v/>
      </c>
      <c r="G630" s="4" t="str">
        <f t="shared" si="141"/>
        <v/>
      </c>
      <c r="H630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30" s="4" t="str">
        <f t="shared" si="143"/>
        <v/>
      </c>
      <c r="J630" s="4" t="str">
        <f t="shared" si="144"/>
        <v/>
      </c>
      <c r="K630" t="str">
        <f t="shared" si="145"/>
        <v/>
      </c>
      <c r="L630" t="str">
        <f t="shared" si="137"/>
        <v/>
      </c>
      <c r="M630" t="str">
        <f t="shared" si="146"/>
        <v/>
      </c>
      <c r="N630" t="str">
        <f t="shared" si="138"/>
        <v/>
      </c>
      <c r="O630" t="str">
        <f t="shared" si="147"/>
        <v/>
      </c>
      <c r="P630" t="str">
        <f t="shared" si="148"/>
        <v>$scope.lodge_suites_11_19_average = ((data.lodge_suites_11_19_self_assessor_1 + data.lodge_suites_11_19_self_assessor_2 + data.lodge_suites_11_19_self_assessor_3)/3);</v>
      </c>
      <c r="Q630" t="str">
        <f t="shared" si="149"/>
        <v/>
      </c>
    </row>
    <row r="631" spans="1:17" x14ac:dyDescent="0.25">
      <c r="A631" t="s">
        <v>933</v>
      </c>
      <c r="B631" t="s">
        <v>629</v>
      </c>
      <c r="C631" s="3" t="str">
        <f t="shared" si="135"/>
        <v>lodge_suites_11</v>
      </c>
      <c r="D631" s="4" t="str">
        <f t="shared" si="139"/>
        <v/>
      </c>
      <c r="E631" s="4" t="str">
        <f t="shared" si="140"/>
        <v/>
      </c>
      <c r="F631" s="4" t="str">
        <f t="shared" si="136"/>
        <v/>
      </c>
      <c r="G631" s="4" t="str">
        <f t="shared" si="141"/>
        <v/>
      </c>
      <c r="H631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</v>
      </c>
      <c r="I631" s="4" t="str">
        <f t="shared" si="143"/>
        <v/>
      </c>
      <c r="J631" s="4" t="str">
        <f t="shared" si="144"/>
        <v>$output['lodge_suites_11_19_self_self'] = $lodge_suites_11_19_self_self;</v>
      </c>
      <c r="K631" t="str">
        <f t="shared" si="145"/>
        <v/>
      </c>
      <c r="L631" t="str">
        <f t="shared" si="137"/>
        <v/>
      </c>
      <c r="M631" t="str">
        <f t="shared" si="146"/>
        <v>$scope.lodge_suites_11_19_self_self = data.lodge_suites_11_19_self_self;</v>
      </c>
      <c r="N631" t="str">
        <f t="shared" si="138"/>
        <v>$scope.lodge_suites_11_19_average = ((data.lodge_suites_11_19_self_assessor_1 + data.lodge_suites_11_19_self_assessor_2 + data.lodge_suites_11_19_self_assessor_3)/3);</v>
      </c>
      <c r="O631" t="str">
        <f t="shared" si="147"/>
        <v/>
      </c>
      <c r="P631" t="str">
        <f t="shared" si="148"/>
        <v/>
      </c>
      <c r="Q631" t="str">
        <f t="shared" si="149"/>
        <v>$scope.lodge_suites_11_19_self_assessor_1_not_reconciled = false;NNN$scope.lodge_suites_11_19_self_assessor_2_not_reconciled = false;NNN$scope.lodge_suites_11_19_self_assessor_3_not_reconciled = false;NNNif (Math.abs($scope.lodge_suites_11_19_self_assessor_1 - $scope.lodge_suites_11_19_self_assessor_2) &gt; reconciliation_line){ $scope.lodge_suites_11_19_self_assessor_1_not_reconciled = true; $scope.lodge_suites_11_19_self_assessor_2_not_reconciled = true; $scope.location_not_reconciled = true; }NNNif (Math.abs($scope.lodge_suites_11_19_self_assessor_1 - $scope.lodge_suites_11_19_self_assessor_3) &gt; reconciliation_line){ $scope.lodge_suites_11_19_self_assessor_1_not_reconciled = true; $scope.lodge_suites_11_19_self_assessor_3_not_reconciled = true; $scope.location_not_reconciled = true; }NNNif (Math.abs($scope.lodge_suites_11_19_self_assessor_2 - $scope.lodge_suites_11_19_self_assessor_3) &gt; reconciliation_line){ $scope.lodge_suites_11_19_self_assessor_2_not_reconciled = true; $scope.lodge_suites_11_19_self_assessor_3_not_reconciled = true; $scope.location_not_reconciled = true; }NNN</v>
      </c>
    </row>
    <row r="632" spans="1:17" x14ac:dyDescent="0.25">
      <c r="A632" t="s">
        <v>933</v>
      </c>
      <c r="B632" t="s">
        <v>630</v>
      </c>
      <c r="C632" s="3" t="str">
        <f t="shared" si="135"/>
        <v>lodge_suites_11</v>
      </c>
      <c r="D632" s="4" t="str">
        <f t="shared" si="139"/>
        <v/>
      </c>
      <c r="E632" s="4" t="str">
        <f t="shared" si="140"/>
        <v>lodge_suites_11_19</v>
      </c>
      <c r="F632" s="4" t="str">
        <f t="shared" si="136"/>
        <v>$lodge_suites_11_19_self_self</v>
      </c>
      <c r="G632" s="4" t="str">
        <f t="shared" si="141"/>
        <v>$output['lodge_suites_11_19_self_self'] = $lodge_suites_11_19_self_self;</v>
      </c>
      <c r="H632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</v>
      </c>
      <c r="I632" s="4" t="str">
        <f t="shared" si="143"/>
        <v/>
      </c>
      <c r="J632" s="4" t="str">
        <f t="shared" si="144"/>
        <v/>
      </c>
      <c r="K632" t="str">
        <f t="shared" si="145"/>
        <v>$scope.lodge_suites_11_19_self_self = data.lodge_suites_11_19_self_self;</v>
      </c>
      <c r="L632" t="str">
        <f t="shared" si="137"/>
        <v/>
      </c>
      <c r="M632" t="str">
        <f t="shared" si="146"/>
        <v/>
      </c>
      <c r="N632" t="str">
        <f t="shared" si="138"/>
        <v/>
      </c>
      <c r="O632" t="str">
        <f t="shared" si="147"/>
        <v/>
      </c>
      <c r="P632" t="str">
        <f t="shared" si="148"/>
        <v/>
      </c>
      <c r="Q632" t="str">
        <f t="shared" si="149"/>
        <v/>
      </c>
    </row>
    <row r="633" spans="1:17" x14ac:dyDescent="0.25">
      <c r="A633" t="s">
        <v>934</v>
      </c>
      <c r="B633" t="s">
        <v>631</v>
      </c>
      <c r="C633" s="3" t="str">
        <f t="shared" si="135"/>
        <v>lodge_suites_11</v>
      </c>
      <c r="D633" s="4" t="str">
        <f t="shared" si="139"/>
        <v/>
      </c>
      <c r="E633" s="4" t="str">
        <f t="shared" si="140"/>
        <v/>
      </c>
      <c r="F633" s="4" t="str">
        <f t="shared" si="136"/>
        <v/>
      </c>
      <c r="G633" s="4" t="str">
        <f t="shared" si="141"/>
        <v/>
      </c>
      <c r="H633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</v>
      </c>
      <c r="I633" s="4" t="str">
        <f t="shared" si="143"/>
        <v/>
      </c>
      <c r="J633" s="4" t="str">
        <f t="shared" si="144"/>
        <v/>
      </c>
      <c r="K633" t="str">
        <f t="shared" si="145"/>
        <v/>
      </c>
      <c r="L633" t="str">
        <f t="shared" si="137"/>
        <v/>
      </c>
      <c r="M633" t="str">
        <f t="shared" si="146"/>
        <v/>
      </c>
      <c r="N633" t="str">
        <f t="shared" si="138"/>
        <v/>
      </c>
      <c r="O633" t="str">
        <f t="shared" si="147"/>
        <v/>
      </c>
      <c r="P633" t="str">
        <f t="shared" si="148"/>
        <v>$scope.lodge_suites_11_20_average = ((data.lodge_suites_11_20_self_assessor_1 + data.lodge_suites_11_20_self_assessor_2 + data.lodge_suites_11_20_self_assessor_3)/3);</v>
      </c>
      <c r="Q633" t="str">
        <f t="shared" si="149"/>
        <v/>
      </c>
    </row>
    <row r="634" spans="1:17" x14ac:dyDescent="0.25">
      <c r="A634" t="s">
        <v>934</v>
      </c>
      <c r="B634" t="s">
        <v>632</v>
      </c>
      <c r="C634" s="3" t="str">
        <f t="shared" si="135"/>
        <v>lodge_suites_11</v>
      </c>
      <c r="D634" s="4" t="str">
        <f t="shared" si="139"/>
        <v/>
      </c>
      <c r="E634" s="4" t="str">
        <f t="shared" si="140"/>
        <v/>
      </c>
      <c r="F634" s="4" t="str">
        <f t="shared" si="136"/>
        <v/>
      </c>
      <c r="G634" s="4" t="str">
        <f t="shared" si="141"/>
        <v/>
      </c>
      <c r="H634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</v>
      </c>
      <c r="I634" s="4" t="str">
        <f t="shared" si="143"/>
        <v/>
      </c>
      <c r="J634" s="4" t="str">
        <f t="shared" si="144"/>
        <v>$output['lodge_suites_11_20_self_self'] = $lodge_suites_11_20_self_self;</v>
      </c>
      <c r="K634" t="str">
        <f t="shared" si="145"/>
        <v/>
      </c>
      <c r="L634" t="str">
        <f t="shared" si="137"/>
        <v/>
      </c>
      <c r="M634" t="str">
        <f t="shared" si="146"/>
        <v>$scope.lodge_suites_11_20_self_self = data.lodge_suites_11_20_self_self;</v>
      </c>
      <c r="N634" t="str">
        <f t="shared" si="138"/>
        <v>$scope.lodge_suites_11_20_average = ((data.lodge_suites_11_20_self_assessor_1 + data.lodge_suites_11_20_self_assessor_2 + data.lodge_suites_11_20_self_assessor_3)/3);</v>
      </c>
      <c r="O634" t="str">
        <f t="shared" si="147"/>
        <v/>
      </c>
      <c r="P634" t="str">
        <f t="shared" si="148"/>
        <v/>
      </c>
      <c r="Q634" t="str">
        <f t="shared" si="149"/>
        <v>$scope.lodge_suites_11_20_self_assessor_1_not_reconciled = false;NNN$scope.lodge_suites_11_20_self_assessor_2_not_reconciled = false;NNN$scope.lodge_suites_11_20_self_assessor_3_not_reconciled = false;NNNif (Math.abs($scope.lodge_suites_11_20_self_assessor_1 - $scope.lodge_suites_11_20_self_assessor_2) &gt; reconciliation_line){ $scope.lodge_suites_11_20_self_assessor_1_not_reconciled = true; $scope.lodge_suites_11_20_self_assessor_2_not_reconciled = true; $scope.location_not_reconciled = true; }NNNif (Math.abs($scope.lodge_suites_11_20_self_assessor_1 - $scope.lodge_suites_11_20_self_assessor_3) &gt; reconciliation_line){ $scope.lodge_suites_11_20_self_assessor_1_not_reconciled = true; $scope.lodge_suites_11_20_self_assessor_3_not_reconciled = true; $scope.location_not_reconciled = true; }NNNif (Math.abs($scope.lodge_suites_11_20_self_assessor_2 - $scope.lodge_suites_11_20_self_assessor_3) &gt; reconciliation_line){ $scope.lodge_suites_11_20_self_assessor_2_not_reconciled = true; $scope.lodge_suites_11_20_self_assessor_3_not_reconciled = true; $scope.location_not_reconciled = true; }NNN</v>
      </c>
    </row>
    <row r="635" spans="1:17" x14ac:dyDescent="0.25">
      <c r="A635" t="s">
        <v>934</v>
      </c>
      <c r="B635" t="s">
        <v>633</v>
      </c>
      <c r="C635" s="3" t="str">
        <f t="shared" si="135"/>
        <v>lodge_suites_11</v>
      </c>
      <c r="D635" s="4" t="str">
        <f t="shared" si="139"/>
        <v>lodge_suites_11</v>
      </c>
      <c r="E635" s="4" t="str">
        <f t="shared" si="140"/>
        <v>lodge_suites_11_20</v>
      </c>
      <c r="F635" s="4" t="str">
        <f t="shared" si="136"/>
        <v>$lodge_suites_11_20_self_self</v>
      </c>
      <c r="G635" s="4" t="str">
        <f t="shared" si="141"/>
        <v>$output['lodge_suites_11_20_self_self'] = $lodge_suites_11_20_self_self;</v>
      </c>
      <c r="H635" s="4" t="str">
        <f t="shared" si="142"/>
        <v xml:space="preserve">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$lodge_suites_11_20_self_self + </v>
      </c>
      <c r="I635" s="4" t="str">
        <f t="shared" si="143"/>
        <v>$output['lodge_suites_11_0_self_self']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$lodge_suites_11_20_self_self;</v>
      </c>
      <c r="J635" s="4" t="str">
        <f t="shared" si="144"/>
        <v>$output['lodge_suites_11_0_self_self'] = $lodge_bar_7_1_self_self + $lodge_bar_7_2_self_self + $lodge_bar_7_3_self_self + $lodge_bar_7_4_self_self + $lodge_bar_7_5_self_self + $lodge_bar_7_6_self_self + $lodge_bar_7_7_self_self + $lodge_kitchen_8_1_self_self + $lodge_kitchen_8_2_self_self + $lodge_kitchen_8_3_self_self + $lodge_kitchen_8_4_self_self + $lodge_kitchen_8_5_self_self + $lodge_kitchen_8_6_self_self + $lodge_kitchen_8_7_self_self + $lodge_kitchen_8_8_self_self + $lodge_kitchen_8_9_self_self + $lodge_kitchen_8_10_self_self + $lodge_kitchen_8_11_self_self + $lodge_kitchen_8_12_self_self + $lodge_guest_rooms_9_1_self_self + $lodge_guest_rooms_9_2_self_self + $lodge_guest_rooms_9_3_self_self + $lodge_guest_rooms_9_4_self_self + $lodge_guest_rooms_9_5_self_self + $lodge_guest_rooms_9_6_self_self + $lodge_guest_rooms_9_7_self_self + $lodge_guest_rooms_9_8_self_self + $lodge_guest_rooms_9_9_self_self + $lodge_guest_rooms_9_10_self_self + $lodge_guest_rooms_9_11_self_self + $lodge_guest_rooms_9_12_self_self + $lodge_guest_rooms_9_13_self_self + $lodge_guest_rooms_9_14_self_self + $lodge_guest_rooms_9_15_self_self + $lodge_guest_bathrooms_10_1_self_self + $lodge_guest_bathrooms_10_2_self_self + $lodge_guest_bathrooms_10_3_self_self + $lodge_guest_bathrooms_10_4_self_self + $lodge_guest_bathrooms_10_5_self_self + $lodge_guest_bathrooms_10_6_self_self + $lodge_guest_bathrooms_10_7_self_self + $lodge_guest_bathrooms_10_8_self_self + $lodge_guest_bathrooms_10_9_self_self + $lodge_suites_11_1_self_self + $lodge_suites_11_2_self_self + $lodge_suites_11_3_self_self + $lodge_suites_11_4_self_self + $lodge_suites_11_5_self_self + $lodge_suites_11_6_self_self + $lodge_suites_11_7_self_self + $lodge_suites_11_8_self_self + $lodge_suites_11_9_self_self + $lodge_suites_11_10_self_self + $lodge_suites_11_11_self_self + $lodge_suites_11_12_self_self + $lodge_suites_11_13_self_self + $lodge_suites_11_14_self_self + $lodge_suites_11_15_self_self + $lodge_suites_11_16_self_self + $lodge_suites_11_17_self_self + $lodge_suites_11_18_self_self + $lodge_suites_11_19_self_self + $lodge_suites_11_20_self_self;</v>
      </c>
      <c r="K635" t="str">
        <f t="shared" si="145"/>
        <v>$scope.lodge_suites_11_20_self_self = data.lodge_suites_11_20_self_self;</v>
      </c>
      <c r="L635" t="str">
        <f t="shared" si="137"/>
        <v>$scope.lodge_suites_11_0_self_self = data.lodge_suites_11_0_self_self;</v>
      </c>
      <c r="M635" t="str">
        <f t="shared" si="146"/>
        <v>$scope.lodge_suites_11_0_self_self = data.lodge_suites_11_0_self_self;</v>
      </c>
      <c r="N635" t="str">
        <f t="shared" si="138"/>
        <v/>
      </c>
      <c r="O635" t="str">
        <f t="shared" si="147"/>
        <v>$scope.lodge_suites_11_0_average = ((data.lodge_suites_11_0_self_assessor_1 + data.lodge_suites_11_0_self_assessor_2 + data.lodge_suites_11_0_self_assessor_3)/3);</v>
      </c>
      <c r="P635" t="str">
        <f t="shared" si="148"/>
        <v>$scope.lodge_suites_11_0_average = ((data.lodge_suites_11_0_self_assessor_1 + data.lodge_suites_11_0_self_assessor_2 + data.lodge_suites_11_0_self_assessor_3)/3);</v>
      </c>
      <c r="Q635" t="str">
        <f t="shared" si="149"/>
        <v>$scope.lodge_suites_not_reconciled = false;</v>
      </c>
    </row>
    <row r="636" spans="1:17" ht="30.75" x14ac:dyDescent="0.25">
      <c r="A636" t="s">
        <v>935</v>
      </c>
      <c r="B636" t="s">
        <v>634</v>
      </c>
      <c r="C636" s="3" t="str">
        <f t="shared" si="135"/>
        <v>lodge_hygiene_and_sanitation_12</v>
      </c>
      <c r="D636" s="4" t="str">
        <f t="shared" si="139"/>
        <v/>
      </c>
      <c r="E636" s="4" t="str">
        <f t="shared" si="140"/>
        <v/>
      </c>
      <c r="F636" s="4" t="str">
        <f t="shared" si="136"/>
        <v/>
      </c>
      <c r="G636" s="4" t="str">
        <f t="shared" si="141"/>
        <v/>
      </c>
      <c r="H636" s="4" t="str">
        <f t="shared" si="142"/>
        <v/>
      </c>
      <c r="I636" s="4" t="str">
        <f t="shared" si="143"/>
        <v/>
      </c>
      <c r="J636" s="4" t="str">
        <f t="shared" si="144"/>
        <v/>
      </c>
      <c r="K636" t="str">
        <f t="shared" si="145"/>
        <v/>
      </c>
      <c r="L636" t="str">
        <f t="shared" si="137"/>
        <v/>
      </c>
      <c r="M636" t="str">
        <f t="shared" si="146"/>
        <v/>
      </c>
      <c r="N636" t="str">
        <f t="shared" si="138"/>
        <v/>
      </c>
      <c r="O636" t="str">
        <f t="shared" si="147"/>
        <v/>
      </c>
      <c r="P636" t="str">
        <f t="shared" si="148"/>
        <v/>
      </c>
      <c r="Q636" t="str">
        <f t="shared" si="149"/>
        <v/>
      </c>
    </row>
    <row r="637" spans="1:17" ht="30.75" x14ac:dyDescent="0.25">
      <c r="A637" t="s">
        <v>935</v>
      </c>
      <c r="B637" t="s">
        <v>635</v>
      </c>
      <c r="C637" s="3" t="str">
        <f t="shared" si="135"/>
        <v>lodge_hygiene_and_sanitation_12</v>
      </c>
      <c r="D637" s="4" t="str">
        <f t="shared" si="139"/>
        <v/>
      </c>
      <c r="E637" s="4" t="str">
        <f t="shared" si="140"/>
        <v/>
      </c>
      <c r="F637" s="4" t="str">
        <f t="shared" si="136"/>
        <v/>
      </c>
      <c r="G637" s="4" t="str">
        <f t="shared" si="141"/>
        <v/>
      </c>
      <c r="H637" s="4" t="str">
        <f t="shared" si="142"/>
        <v/>
      </c>
      <c r="I637" s="4" t="str">
        <f t="shared" si="143"/>
        <v/>
      </c>
      <c r="J637" s="4" t="str">
        <f t="shared" si="144"/>
        <v/>
      </c>
      <c r="K637" t="str">
        <f t="shared" si="145"/>
        <v/>
      </c>
      <c r="L637" t="str">
        <f t="shared" si="137"/>
        <v/>
      </c>
      <c r="M637" t="str">
        <f t="shared" si="146"/>
        <v/>
      </c>
      <c r="N637" t="str">
        <f t="shared" si="138"/>
        <v/>
      </c>
      <c r="O637" t="str">
        <f t="shared" si="147"/>
        <v/>
      </c>
      <c r="P637" t="str">
        <f t="shared" si="148"/>
        <v/>
      </c>
      <c r="Q637" t="str">
        <f t="shared" si="149"/>
        <v/>
      </c>
    </row>
    <row r="638" spans="1:17" ht="30.75" x14ac:dyDescent="0.25">
      <c r="A638" t="s">
        <v>935</v>
      </c>
      <c r="B638" t="s">
        <v>636</v>
      </c>
      <c r="C638" s="3" t="str">
        <f t="shared" si="135"/>
        <v>lodge_hygiene_and_sanitation_12</v>
      </c>
      <c r="D638" s="4" t="str">
        <f t="shared" si="139"/>
        <v/>
      </c>
      <c r="E638" s="4" t="str">
        <f t="shared" si="140"/>
        <v/>
      </c>
      <c r="F638" s="4" t="str">
        <f t="shared" si="136"/>
        <v/>
      </c>
      <c r="G638" s="4" t="str">
        <f t="shared" si="141"/>
        <v/>
      </c>
      <c r="H638" s="4" t="str">
        <f t="shared" si="142"/>
        <v/>
      </c>
      <c r="I638" s="4" t="str">
        <f t="shared" si="143"/>
        <v/>
      </c>
      <c r="J638" s="4" t="str">
        <f t="shared" si="144"/>
        <v/>
      </c>
      <c r="K638" t="str">
        <f t="shared" si="145"/>
        <v/>
      </c>
      <c r="L638" t="str">
        <f t="shared" si="137"/>
        <v/>
      </c>
      <c r="M638" t="str">
        <f t="shared" si="146"/>
        <v/>
      </c>
      <c r="N638" t="str">
        <f t="shared" si="138"/>
        <v/>
      </c>
      <c r="O638" t="str">
        <f t="shared" si="147"/>
        <v/>
      </c>
      <c r="P638" t="str">
        <f t="shared" si="148"/>
        <v/>
      </c>
      <c r="Q638" t="str">
        <f t="shared" si="149"/>
        <v/>
      </c>
    </row>
    <row r="639" spans="1:17" ht="30.75" x14ac:dyDescent="0.25">
      <c r="A639" t="s">
        <v>935</v>
      </c>
      <c r="B639" t="s">
        <v>637</v>
      </c>
      <c r="C639" s="3" t="str">
        <f t="shared" si="135"/>
        <v>lodge_hygiene_and_sanitation_12</v>
      </c>
      <c r="D639" s="4" t="str">
        <f t="shared" si="139"/>
        <v/>
      </c>
      <c r="E639" s="4" t="str">
        <f t="shared" si="140"/>
        <v/>
      </c>
      <c r="F639" s="4" t="str">
        <f t="shared" si="136"/>
        <v/>
      </c>
      <c r="G639" s="4" t="str">
        <f t="shared" si="141"/>
        <v/>
      </c>
      <c r="H639" s="4" t="str">
        <f t="shared" si="142"/>
        <v/>
      </c>
      <c r="I639" s="4" t="str">
        <f t="shared" si="143"/>
        <v/>
      </c>
      <c r="J639" s="4" t="str">
        <f t="shared" si="144"/>
        <v/>
      </c>
      <c r="K639" t="str">
        <f t="shared" si="145"/>
        <v/>
      </c>
      <c r="L639" t="str">
        <f t="shared" si="137"/>
        <v/>
      </c>
      <c r="M639" t="str">
        <f t="shared" si="146"/>
        <v/>
      </c>
      <c r="N639" t="str">
        <f t="shared" si="138"/>
        <v/>
      </c>
      <c r="O639" t="str">
        <f t="shared" si="147"/>
        <v/>
      </c>
      <c r="P639" t="str">
        <f t="shared" si="148"/>
        <v/>
      </c>
      <c r="Q639" t="str">
        <f t="shared" si="149"/>
        <v/>
      </c>
    </row>
    <row r="640" spans="1:17" ht="30.75" x14ac:dyDescent="0.25">
      <c r="A640" t="s">
        <v>935</v>
      </c>
      <c r="B640" t="s">
        <v>638</v>
      </c>
      <c r="C640" s="3" t="str">
        <f t="shared" si="135"/>
        <v>lodge_hygiene_and_sanitation_12</v>
      </c>
      <c r="D640" s="4" t="str">
        <f t="shared" si="139"/>
        <v/>
      </c>
      <c r="E640" s="4" t="str">
        <f t="shared" si="140"/>
        <v/>
      </c>
      <c r="F640" s="4" t="str">
        <f t="shared" si="136"/>
        <v/>
      </c>
      <c r="G640" s="4" t="str">
        <f t="shared" si="141"/>
        <v/>
      </c>
      <c r="H640" s="4" t="str">
        <f t="shared" si="142"/>
        <v/>
      </c>
      <c r="I640" s="4" t="str">
        <f t="shared" si="143"/>
        <v/>
      </c>
      <c r="J640" s="4" t="str">
        <f t="shared" si="144"/>
        <v/>
      </c>
      <c r="K640" t="str">
        <f t="shared" si="145"/>
        <v/>
      </c>
      <c r="L640" t="str">
        <f t="shared" si="137"/>
        <v/>
      </c>
      <c r="M640" t="str">
        <f t="shared" si="146"/>
        <v/>
      </c>
      <c r="N640" t="str">
        <f t="shared" si="138"/>
        <v/>
      </c>
      <c r="O640" t="str">
        <f t="shared" si="147"/>
        <v/>
      </c>
      <c r="P640" t="str">
        <f t="shared" si="148"/>
        <v/>
      </c>
      <c r="Q640" t="str">
        <f t="shared" si="149"/>
        <v/>
      </c>
    </row>
    <row r="641" spans="1:17" ht="30.75" x14ac:dyDescent="0.25">
      <c r="A641" t="s">
        <v>935</v>
      </c>
      <c r="B641" t="s">
        <v>639</v>
      </c>
      <c r="C641" s="3" t="str">
        <f t="shared" si="135"/>
        <v>lodge_hygiene_and_sanitation_12</v>
      </c>
      <c r="D641" s="4" t="str">
        <f t="shared" si="139"/>
        <v/>
      </c>
      <c r="E641" s="4" t="str">
        <f t="shared" si="140"/>
        <v/>
      </c>
      <c r="F641" s="4" t="str">
        <f t="shared" si="136"/>
        <v/>
      </c>
      <c r="G641" s="4" t="str">
        <f t="shared" si="141"/>
        <v/>
      </c>
      <c r="H641" s="4" t="str">
        <f t="shared" si="142"/>
        <v/>
      </c>
      <c r="I641" s="4" t="str">
        <f t="shared" si="143"/>
        <v/>
      </c>
      <c r="J641" s="4" t="str">
        <f t="shared" si="144"/>
        <v/>
      </c>
      <c r="K641" t="str">
        <f t="shared" si="145"/>
        <v/>
      </c>
      <c r="L641" t="str">
        <f t="shared" si="137"/>
        <v/>
      </c>
      <c r="M641" t="str">
        <f t="shared" si="146"/>
        <v/>
      </c>
      <c r="N641" t="str">
        <f t="shared" si="138"/>
        <v/>
      </c>
      <c r="O641" t="str">
        <f t="shared" si="147"/>
        <v/>
      </c>
      <c r="P641" t="str">
        <f t="shared" si="148"/>
        <v/>
      </c>
      <c r="Q641" t="str">
        <f t="shared" si="149"/>
        <v/>
      </c>
    </row>
    <row r="642" spans="1:17" ht="30.75" x14ac:dyDescent="0.25">
      <c r="A642" t="s">
        <v>935</v>
      </c>
      <c r="B642" t="s">
        <v>640</v>
      </c>
      <c r="C642" s="3" t="str">
        <f t="shared" ref="C642:C705" si="150" xml:space="preserve"> REPLACE(A642,FIND("*",SUBSTITUTE(A642,"_","*",LEN(A642)-LEN(SUBSTITUTE(A642,"_","")))),10,"")</f>
        <v>lodge_hygiene_and_sanitation_12</v>
      </c>
      <c r="D642" s="4" t="str">
        <f t="shared" si="139"/>
        <v/>
      </c>
      <c r="E642" s="4" t="str">
        <f t="shared" si="140"/>
        <v/>
      </c>
      <c r="F642" s="4" t="str">
        <f t="shared" ref="F642:F705" si="151">IF(ISNUMBER(SEARCH("",E642)),CONCATENATE("$",E642,"_self_self"),"")</f>
        <v/>
      </c>
      <c r="G642" s="4" t="str">
        <f t="shared" si="141"/>
        <v/>
      </c>
      <c r="H642" s="4" t="str">
        <f t="shared" si="142"/>
        <v/>
      </c>
      <c r="I642" s="4" t="str">
        <f t="shared" si="143"/>
        <v/>
      </c>
      <c r="J642" s="4" t="str">
        <f t="shared" si="144"/>
        <v/>
      </c>
      <c r="K642" t="str">
        <f t="shared" si="145"/>
        <v/>
      </c>
      <c r="L642" t="str">
        <f t="shared" ref="L642:L705" si="152">IF(ISNUMBER(SEARCH("",D642)),CONCATENATE("$scope.",D642,"_0_self_self = data.",D642,"_0_self_self;"),"")</f>
        <v/>
      </c>
      <c r="M642" t="str">
        <f t="shared" si="146"/>
        <v/>
      </c>
      <c r="N642" t="str">
        <f t="shared" ref="N642:N705" si="153">IF(ISNUMBER(SEARCH("",E643)),CONCATENATE("$scope.",E643,"_average = ((data.",E643,"_self_assessor_1 + data.",E643,"_self_assessor_2 + data.",E643,"_self_assessor_3)/3);"),"")</f>
        <v/>
      </c>
      <c r="O642" t="str">
        <f t="shared" si="147"/>
        <v/>
      </c>
      <c r="P642" t="str">
        <f t="shared" si="148"/>
        <v/>
      </c>
      <c r="Q642" t="str">
        <f t="shared" si="149"/>
        <v/>
      </c>
    </row>
    <row r="643" spans="1:17" ht="30.75" x14ac:dyDescent="0.25">
      <c r="A643" t="s">
        <v>935</v>
      </c>
      <c r="B643" t="s">
        <v>641</v>
      </c>
      <c r="C643" s="3" t="str">
        <f t="shared" si="150"/>
        <v>lodge_hygiene_and_sanitation_12</v>
      </c>
      <c r="D643" s="4" t="str">
        <f t="shared" ref="D643:D706" si="154">IF(C643&lt;&gt;C644,C643,"")</f>
        <v/>
      </c>
      <c r="E643" s="4" t="str">
        <f t="shared" ref="E643:E706" si="155">IF(A643&lt;&gt;A644,A643,"")</f>
        <v/>
      </c>
      <c r="F643" s="4" t="str">
        <f t="shared" si="151"/>
        <v/>
      </c>
      <c r="G643" s="4" t="str">
        <f t="shared" ref="G643:G706" si="156">IF(ISNUMBER(SEARCH("",E643)),CONCATENATE("$output['",E643,"_self_self'] = $",E643,"_self_self;"),"")</f>
        <v/>
      </c>
      <c r="H643" s="4" t="str">
        <f t="shared" ref="H643:H706" si="157">IF(ISNUMBER(SEARCH(C643,E643)),CONCATENATE(H642,"$",E643,"_self_self + "),IF(C643&lt;&gt;C642,"",H642))</f>
        <v/>
      </c>
      <c r="I643" s="4" t="str">
        <f t="shared" ref="I643:I706" si="158">IF(ISNUMBER(SEARCH("",D643)),CONCATENATE("$output['",D643,"_0_self_self'] = ",LEFT(H643,LEN(H643)-3),";"),"")</f>
        <v/>
      </c>
      <c r="J643" s="4" t="str">
        <f t="shared" ref="J643:J706" si="159">IF(ISNUMBER(SEARCH("",I643)),I643, IF(AND(ISNUMBER(SEARCH("",I642)),ISNUMBER(SEARCH("",G643))),G643,G644))</f>
        <v/>
      </c>
      <c r="K643" t="str">
        <f t="shared" ref="K643:K706" si="160">IF(ISNUMBER(SEARCH("",E643)),CONCATENATE("$scope.",E643,"_self_self = data.",E643,"_self_self;"),"")</f>
        <v/>
      </c>
      <c r="L643" t="str">
        <f t="shared" si="152"/>
        <v/>
      </c>
      <c r="M643" t="str">
        <f t="shared" ref="M643:M706" si="161">IF(ISNUMBER(SEARCH("",L643)),L643, IF(AND(ISNUMBER(SEARCH("",L642)),ISNUMBER(SEARCH("",K643))),K643,K644))</f>
        <v/>
      </c>
      <c r="N643" t="str">
        <f t="shared" si="153"/>
        <v/>
      </c>
      <c r="O643" t="str">
        <f t="shared" ref="O643:O706" si="162">IF(ISNUMBER(SEARCH("",D643)),CONCATENATE("$scope.",D643,"_0_average = ((data.",D643,"_0_self_assessor_1 + data.",D643,"_0_self_assessor_2 + data.",D643,"_0_self_assessor_3)/3);"),"")</f>
        <v/>
      </c>
      <c r="P643" t="str">
        <f t="shared" ref="P643:P706" si="163">IF(ISNUMBER(SEARCH("",O643)),O643, IF(AND(ISNUMBER(SEARCH("",O642)),ISNUMBER(SEARCH("",N643))),N643,N644))</f>
        <v/>
      </c>
      <c r="Q643" t="str">
        <f t="shared" ref="Q643:Q706" si="164">IF(ISNUMBER(SEARCH("",E644)),CONCATENATE("$scope.",E644,"_self_assessor_1_not_reconciled = false;NNN$scope.",E644,"_self_assessor_2_not_reconciled = false;NNN$scope.",E644,"_self_assessor_3_not_reconciled = false;NNNif (Math.abs($scope.",E644,"_self_assessor_1 - $scope.",E644,"_self_assessor_2) &gt; reconciliation_line){ $scope.",E644,"_self_assessor_1_not_reconciled = true; $scope.",E644,"_self_assessor_2_not_reconciled = true; $scope.location_not_reconciled = true; }NNNif (Math.abs($scope.",E644,"_self_assessor_1 - $scope.",E644,"_self_assessor_3) &gt; reconciliation_line){ $scope.",E644,"_self_assessor_1_not_reconciled = true; $scope.",E644,"_self_assessor_3_not_reconciled = true; $scope.location_not_reconciled = true; }NNNif (Math.abs($scope.",E644,"_self_assessor_2 - $scope.",E644,"_self_assessor_3) &gt; reconciliation_line){ $scope.",E644,"_self_assessor_2_not_reconciled = true; $scope.",E644,"_self_assessor_3_not_reconciled = true; $scope.location_not_reconciled = true; }NNN"),IF(ISNUMBER(SEARCH("",D643)), CONCATENATE("$scope.", REPLACE(D643,FIND("*",SUBSTITUTE(D643,"_","*",LEN(D643)-LEN(SUBSTITUTE(D643,"_","")))),10,""), "_not_reconciled = false;" ),""))</f>
        <v/>
      </c>
    </row>
    <row r="644" spans="1:17" ht="30.75" x14ac:dyDescent="0.25">
      <c r="A644" t="s">
        <v>935</v>
      </c>
      <c r="B644" t="s">
        <v>642</v>
      </c>
      <c r="C644" s="3" t="str">
        <f t="shared" si="150"/>
        <v>lodge_hygiene_and_sanitation_12</v>
      </c>
      <c r="D644" s="4" t="str">
        <f t="shared" si="154"/>
        <v/>
      </c>
      <c r="E644" s="4" t="str">
        <f t="shared" si="155"/>
        <v/>
      </c>
      <c r="F644" s="4" t="str">
        <f t="shared" si="151"/>
        <v/>
      </c>
      <c r="G644" s="4" t="str">
        <f t="shared" si="156"/>
        <v/>
      </c>
      <c r="H644" s="4" t="str">
        <f t="shared" si="157"/>
        <v/>
      </c>
      <c r="I644" s="4" t="str">
        <f t="shared" si="158"/>
        <v/>
      </c>
      <c r="J644" s="4" t="str">
        <f t="shared" si="159"/>
        <v/>
      </c>
      <c r="K644" t="str">
        <f t="shared" si="160"/>
        <v/>
      </c>
      <c r="L644" t="str">
        <f t="shared" si="152"/>
        <v/>
      </c>
      <c r="M644" t="str">
        <f t="shared" si="161"/>
        <v/>
      </c>
      <c r="N644" t="str">
        <f t="shared" si="153"/>
        <v/>
      </c>
      <c r="O644" t="str">
        <f t="shared" si="162"/>
        <v/>
      </c>
      <c r="P644" t="str">
        <f t="shared" si="163"/>
        <v/>
      </c>
      <c r="Q644" t="str">
        <f t="shared" si="164"/>
        <v/>
      </c>
    </row>
    <row r="645" spans="1:17" ht="30.75" x14ac:dyDescent="0.25">
      <c r="A645" t="s">
        <v>935</v>
      </c>
      <c r="B645" t="s">
        <v>643</v>
      </c>
      <c r="C645" s="3" t="str">
        <f t="shared" si="150"/>
        <v>lodge_hygiene_and_sanitation_12</v>
      </c>
      <c r="D645" s="4" t="str">
        <f t="shared" si="154"/>
        <v/>
      </c>
      <c r="E645" s="4" t="str">
        <f t="shared" si="155"/>
        <v/>
      </c>
      <c r="F645" s="4" t="str">
        <f t="shared" si="151"/>
        <v/>
      </c>
      <c r="G645" s="4" t="str">
        <f t="shared" si="156"/>
        <v/>
      </c>
      <c r="H645" s="4" t="str">
        <f t="shared" si="157"/>
        <v/>
      </c>
      <c r="I645" s="4" t="str">
        <f t="shared" si="158"/>
        <v/>
      </c>
      <c r="J645" s="4" t="str">
        <f t="shared" si="159"/>
        <v/>
      </c>
      <c r="K645" t="str">
        <f t="shared" si="160"/>
        <v/>
      </c>
      <c r="L645" t="str">
        <f t="shared" si="152"/>
        <v/>
      </c>
      <c r="M645" t="str">
        <f t="shared" si="161"/>
        <v/>
      </c>
      <c r="N645" t="str">
        <f t="shared" si="153"/>
        <v/>
      </c>
      <c r="O645" t="str">
        <f t="shared" si="162"/>
        <v/>
      </c>
      <c r="P645" t="str">
        <f t="shared" si="163"/>
        <v/>
      </c>
      <c r="Q645" t="str">
        <f t="shared" si="164"/>
        <v/>
      </c>
    </row>
    <row r="646" spans="1:17" ht="30.75" x14ac:dyDescent="0.25">
      <c r="A646" t="s">
        <v>935</v>
      </c>
      <c r="B646" t="s">
        <v>644</v>
      </c>
      <c r="C646" s="3" t="str">
        <f t="shared" si="150"/>
        <v>lodge_hygiene_and_sanitation_12</v>
      </c>
      <c r="D646" s="4" t="str">
        <f t="shared" si="154"/>
        <v/>
      </c>
      <c r="E646" s="4" t="str">
        <f t="shared" si="155"/>
        <v/>
      </c>
      <c r="F646" s="4" t="str">
        <f t="shared" si="151"/>
        <v/>
      </c>
      <c r="G646" s="4" t="str">
        <f t="shared" si="156"/>
        <v/>
      </c>
      <c r="H646" s="4" t="str">
        <f t="shared" si="157"/>
        <v/>
      </c>
      <c r="I646" s="4" t="str">
        <f t="shared" si="158"/>
        <v/>
      </c>
      <c r="J646" s="4" t="str">
        <f t="shared" si="159"/>
        <v/>
      </c>
      <c r="K646" t="str">
        <f t="shared" si="160"/>
        <v/>
      </c>
      <c r="L646" t="str">
        <f t="shared" si="152"/>
        <v/>
      </c>
      <c r="M646" t="str">
        <f t="shared" si="161"/>
        <v/>
      </c>
      <c r="N646" t="str">
        <f t="shared" si="153"/>
        <v/>
      </c>
      <c r="O646" t="str">
        <f t="shared" si="162"/>
        <v/>
      </c>
      <c r="P646" t="str">
        <f t="shared" si="163"/>
        <v/>
      </c>
      <c r="Q646" t="str">
        <f t="shared" si="164"/>
        <v/>
      </c>
    </row>
    <row r="647" spans="1:17" ht="30.75" x14ac:dyDescent="0.25">
      <c r="A647" t="s">
        <v>935</v>
      </c>
      <c r="B647" t="s">
        <v>645</v>
      </c>
      <c r="C647" s="3" t="str">
        <f t="shared" si="150"/>
        <v>lodge_hygiene_and_sanitation_12</v>
      </c>
      <c r="D647" s="4" t="str">
        <f t="shared" si="154"/>
        <v/>
      </c>
      <c r="E647" s="4" t="str">
        <f t="shared" si="155"/>
        <v/>
      </c>
      <c r="F647" s="4" t="str">
        <f t="shared" si="151"/>
        <v/>
      </c>
      <c r="G647" s="4" t="str">
        <f t="shared" si="156"/>
        <v/>
      </c>
      <c r="H647" s="4" t="str">
        <f t="shared" si="157"/>
        <v/>
      </c>
      <c r="I647" s="4" t="str">
        <f t="shared" si="158"/>
        <v/>
      </c>
      <c r="J647" s="4" t="str">
        <f t="shared" si="159"/>
        <v/>
      </c>
      <c r="K647" t="str">
        <f t="shared" si="160"/>
        <v/>
      </c>
      <c r="L647" t="str">
        <f t="shared" si="152"/>
        <v/>
      </c>
      <c r="M647" t="str">
        <f t="shared" si="161"/>
        <v/>
      </c>
      <c r="N647" t="str">
        <f t="shared" si="153"/>
        <v/>
      </c>
      <c r="O647" t="str">
        <f t="shared" si="162"/>
        <v/>
      </c>
      <c r="P647" t="str">
        <f t="shared" si="163"/>
        <v/>
      </c>
      <c r="Q647" t="str">
        <f t="shared" si="164"/>
        <v/>
      </c>
    </row>
    <row r="648" spans="1:17" ht="30.75" x14ac:dyDescent="0.25">
      <c r="A648" t="s">
        <v>935</v>
      </c>
      <c r="B648" t="s">
        <v>646</v>
      </c>
      <c r="C648" s="3" t="str">
        <f t="shared" si="150"/>
        <v>lodge_hygiene_and_sanitation_12</v>
      </c>
      <c r="D648" s="4" t="str">
        <f t="shared" si="154"/>
        <v/>
      </c>
      <c r="E648" s="4" t="str">
        <f t="shared" si="155"/>
        <v/>
      </c>
      <c r="F648" s="4" t="str">
        <f t="shared" si="151"/>
        <v/>
      </c>
      <c r="G648" s="4" t="str">
        <f t="shared" si="156"/>
        <v/>
      </c>
      <c r="H648" s="4" t="str">
        <f t="shared" si="157"/>
        <v/>
      </c>
      <c r="I648" s="4" t="str">
        <f t="shared" si="158"/>
        <v/>
      </c>
      <c r="J648" s="4" t="str">
        <f t="shared" si="159"/>
        <v/>
      </c>
      <c r="K648" t="str">
        <f t="shared" si="160"/>
        <v/>
      </c>
      <c r="L648" t="str">
        <f t="shared" si="152"/>
        <v/>
      </c>
      <c r="M648" t="str">
        <f t="shared" si="161"/>
        <v/>
      </c>
      <c r="N648" t="str">
        <f t="shared" si="153"/>
        <v/>
      </c>
      <c r="O648" t="str">
        <f t="shared" si="162"/>
        <v/>
      </c>
      <c r="P648" t="str">
        <f t="shared" si="163"/>
        <v/>
      </c>
      <c r="Q648" t="str">
        <f t="shared" si="164"/>
        <v/>
      </c>
    </row>
    <row r="649" spans="1:17" ht="30.75" x14ac:dyDescent="0.25">
      <c r="A649" t="s">
        <v>935</v>
      </c>
      <c r="B649" t="s">
        <v>647</v>
      </c>
      <c r="C649" s="3" t="str">
        <f t="shared" si="150"/>
        <v>lodge_hygiene_and_sanitation_12</v>
      </c>
      <c r="D649" s="4" t="str">
        <f t="shared" si="154"/>
        <v/>
      </c>
      <c r="E649" s="4" t="str">
        <f t="shared" si="155"/>
        <v/>
      </c>
      <c r="F649" s="4" t="str">
        <f t="shared" si="151"/>
        <v/>
      </c>
      <c r="G649" s="4" t="str">
        <f t="shared" si="156"/>
        <v/>
      </c>
      <c r="H649" s="4" t="str">
        <f t="shared" si="157"/>
        <v/>
      </c>
      <c r="I649" s="4" t="str">
        <f t="shared" si="158"/>
        <v/>
      </c>
      <c r="J649" s="4" t="str">
        <f t="shared" si="159"/>
        <v/>
      </c>
      <c r="K649" t="str">
        <f t="shared" si="160"/>
        <v/>
      </c>
      <c r="L649" t="str">
        <f t="shared" si="152"/>
        <v/>
      </c>
      <c r="M649" t="str">
        <f t="shared" si="161"/>
        <v/>
      </c>
      <c r="N649" t="str">
        <f t="shared" si="153"/>
        <v/>
      </c>
      <c r="O649" t="str">
        <f t="shared" si="162"/>
        <v/>
      </c>
      <c r="P649" t="str">
        <f t="shared" si="163"/>
        <v/>
      </c>
      <c r="Q649" t="str">
        <f t="shared" si="164"/>
        <v/>
      </c>
    </row>
    <row r="650" spans="1:17" ht="30.75" x14ac:dyDescent="0.25">
      <c r="A650" t="s">
        <v>935</v>
      </c>
      <c r="B650" t="s">
        <v>648</v>
      </c>
      <c r="C650" s="3" t="str">
        <f t="shared" si="150"/>
        <v>lodge_hygiene_and_sanitation_12</v>
      </c>
      <c r="D650" s="4" t="str">
        <f t="shared" si="154"/>
        <v/>
      </c>
      <c r="E650" s="4" t="str">
        <f t="shared" si="155"/>
        <v/>
      </c>
      <c r="F650" s="4" t="str">
        <f t="shared" si="151"/>
        <v/>
      </c>
      <c r="G650" s="4" t="str">
        <f t="shared" si="156"/>
        <v/>
      </c>
      <c r="H650" s="4" t="str">
        <f t="shared" si="157"/>
        <v/>
      </c>
      <c r="I650" s="4" t="str">
        <f t="shared" si="158"/>
        <v/>
      </c>
      <c r="J650" s="4" t="str">
        <f t="shared" si="159"/>
        <v/>
      </c>
      <c r="K650" t="str">
        <f t="shared" si="160"/>
        <v/>
      </c>
      <c r="L650" t="str">
        <f t="shared" si="152"/>
        <v/>
      </c>
      <c r="M650" t="str">
        <f t="shared" si="161"/>
        <v/>
      </c>
      <c r="N650" t="str">
        <f t="shared" si="153"/>
        <v/>
      </c>
      <c r="O650" t="str">
        <f t="shared" si="162"/>
        <v/>
      </c>
      <c r="P650" t="str">
        <f t="shared" si="163"/>
        <v/>
      </c>
      <c r="Q650" t="str">
        <f t="shared" si="164"/>
        <v/>
      </c>
    </row>
    <row r="651" spans="1:17" ht="30.75" x14ac:dyDescent="0.25">
      <c r="A651" t="s">
        <v>935</v>
      </c>
      <c r="B651" t="s">
        <v>649</v>
      </c>
      <c r="C651" s="3" t="str">
        <f t="shared" si="150"/>
        <v>lodge_hygiene_and_sanitation_12</v>
      </c>
      <c r="D651" s="4" t="str">
        <f t="shared" si="154"/>
        <v/>
      </c>
      <c r="E651" s="4" t="str">
        <f t="shared" si="155"/>
        <v/>
      </c>
      <c r="F651" s="4" t="str">
        <f t="shared" si="151"/>
        <v/>
      </c>
      <c r="G651" s="4" t="str">
        <f t="shared" si="156"/>
        <v/>
      </c>
      <c r="H651" s="4" t="str">
        <f t="shared" si="157"/>
        <v/>
      </c>
      <c r="I651" s="4" t="str">
        <f t="shared" si="158"/>
        <v/>
      </c>
      <c r="J651" s="4" t="str">
        <f t="shared" si="159"/>
        <v/>
      </c>
      <c r="K651" t="str">
        <f t="shared" si="160"/>
        <v/>
      </c>
      <c r="L651" t="str">
        <f t="shared" si="152"/>
        <v/>
      </c>
      <c r="M651" t="str">
        <f t="shared" si="161"/>
        <v/>
      </c>
      <c r="N651" t="str">
        <f t="shared" si="153"/>
        <v/>
      </c>
      <c r="O651" t="str">
        <f t="shared" si="162"/>
        <v/>
      </c>
      <c r="P651" t="str">
        <f t="shared" si="163"/>
        <v/>
      </c>
      <c r="Q651" t="str">
        <f t="shared" si="164"/>
        <v/>
      </c>
    </row>
    <row r="652" spans="1:17" ht="30.75" x14ac:dyDescent="0.25">
      <c r="A652" t="s">
        <v>935</v>
      </c>
      <c r="B652" t="s">
        <v>650</v>
      </c>
      <c r="C652" s="3" t="str">
        <f t="shared" si="150"/>
        <v>lodge_hygiene_and_sanitation_12</v>
      </c>
      <c r="D652" s="4" t="str">
        <f t="shared" si="154"/>
        <v/>
      </c>
      <c r="E652" s="4" t="str">
        <f t="shared" si="155"/>
        <v/>
      </c>
      <c r="F652" s="4" t="str">
        <f t="shared" si="151"/>
        <v/>
      </c>
      <c r="G652" s="4" t="str">
        <f t="shared" si="156"/>
        <v/>
      </c>
      <c r="H652" s="4" t="str">
        <f t="shared" si="157"/>
        <v/>
      </c>
      <c r="I652" s="4" t="str">
        <f t="shared" si="158"/>
        <v/>
      </c>
      <c r="J652" s="4" t="str">
        <f t="shared" si="159"/>
        <v/>
      </c>
      <c r="K652" t="str">
        <f t="shared" si="160"/>
        <v/>
      </c>
      <c r="L652" t="str">
        <f t="shared" si="152"/>
        <v/>
      </c>
      <c r="M652" t="str">
        <f t="shared" si="161"/>
        <v/>
      </c>
      <c r="N652" t="str">
        <f t="shared" si="153"/>
        <v/>
      </c>
      <c r="O652" t="str">
        <f t="shared" si="162"/>
        <v/>
      </c>
      <c r="P652" t="str">
        <f t="shared" si="163"/>
        <v/>
      </c>
      <c r="Q652" t="str">
        <f t="shared" si="164"/>
        <v/>
      </c>
    </row>
    <row r="653" spans="1:17" ht="30.75" x14ac:dyDescent="0.25">
      <c r="A653" t="s">
        <v>935</v>
      </c>
      <c r="B653" t="s">
        <v>651</v>
      </c>
      <c r="C653" s="3" t="str">
        <f t="shared" si="150"/>
        <v>lodge_hygiene_and_sanitation_12</v>
      </c>
      <c r="D653" s="4" t="str">
        <f t="shared" si="154"/>
        <v/>
      </c>
      <c r="E653" s="4" t="str">
        <f t="shared" si="155"/>
        <v/>
      </c>
      <c r="F653" s="4" t="str">
        <f t="shared" si="151"/>
        <v/>
      </c>
      <c r="G653" s="4" t="str">
        <f t="shared" si="156"/>
        <v/>
      </c>
      <c r="H653" s="4" t="str">
        <f t="shared" si="157"/>
        <v/>
      </c>
      <c r="I653" s="4" t="str">
        <f t="shared" si="158"/>
        <v/>
      </c>
      <c r="J653" s="4" t="str">
        <f t="shared" si="159"/>
        <v/>
      </c>
      <c r="K653" t="str">
        <f t="shared" si="160"/>
        <v/>
      </c>
      <c r="L653" t="str">
        <f t="shared" si="152"/>
        <v/>
      </c>
      <c r="M653" t="str">
        <f t="shared" si="161"/>
        <v/>
      </c>
      <c r="N653" t="str">
        <f t="shared" si="153"/>
        <v/>
      </c>
      <c r="O653" t="str">
        <f t="shared" si="162"/>
        <v/>
      </c>
      <c r="P653" t="str">
        <f t="shared" si="163"/>
        <v/>
      </c>
      <c r="Q653" t="str">
        <f t="shared" si="164"/>
        <v/>
      </c>
    </row>
    <row r="654" spans="1:17" ht="30.75" x14ac:dyDescent="0.25">
      <c r="A654" t="s">
        <v>935</v>
      </c>
      <c r="B654" t="s">
        <v>652</v>
      </c>
      <c r="C654" s="3" t="str">
        <f t="shared" si="150"/>
        <v>lodge_hygiene_and_sanitation_12</v>
      </c>
      <c r="D654" s="4" t="str">
        <f t="shared" si="154"/>
        <v/>
      </c>
      <c r="E654" s="4" t="str">
        <f t="shared" si="155"/>
        <v/>
      </c>
      <c r="F654" s="4" t="str">
        <f t="shared" si="151"/>
        <v/>
      </c>
      <c r="G654" s="4" t="str">
        <f t="shared" si="156"/>
        <v/>
      </c>
      <c r="H654" s="4" t="str">
        <f t="shared" si="157"/>
        <v/>
      </c>
      <c r="I654" s="4" t="str">
        <f t="shared" si="158"/>
        <v/>
      </c>
      <c r="J654" s="4" t="str">
        <f t="shared" si="159"/>
        <v/>
      </c>
      <c r="K654" t="str">
        <f t="shared" si="160"/>
        <v/>
      </c>
      <c r="L654" t="str">
        <f t="shared" si="152"/>
        <v/>
      </c>
      <c r="M654" t="str">
        <f t="shared" si="161"/>
        <v/>
      </c>
      <c r="N654" t="str">
        <f t="shared" si="153"/>
        <v/>
      </c>
      <c r="O654" t="str">
        <f t="shared" si="162"/>
        <v/>
      </c>
      <c r="P654" t="str">
        <f t="shared" si="163"/>
        <v/>
      </c>
      <c r="Q654" t="str">
        <f t="shared" si="164"/>
        <v/>
      </c>
    </row>
    <row r="655" spans="1:17" ht="30.75" x14ac:dyDescent="0.25">
      <c r="A655" t="s">
        <v>935</v>
      </c>
      <c r="B655" t="s">
        <v>653</v>
      </c>
      <c r="C655" s="3" t="str">
        <f t="shared" si="150"/>
        <v>lodge_hygiene_and_sanitation_12</v>
      </c>
      <c r="D655" s="4" t="str">
        <f t="shared" si="154"/>
        <v/>
      </c>
      <c r="E655" s="4" t="str">
        <f t="shared" si="155"/>
        <v/>
      </c>
      <c r="F655" s="4" t="str">
        <f t="shared" si="151"/>
        <v/>
      </c>
      <c r="G655" s="4" t="str">
        <f t="shared" si="156"/>
        <v/>
      </c>
      <c r="H655" s="4" t="str">
        <f t="shared" si="157"/>
        <v/>
      </c>
      <c r="I655" s="4" t="str">
        <f t="shared" si="158"/>
        <v/>
      </c>
      <c r="J655" s="4" t="str">
        <f t="shared" si="159"/>
        <v/>
      </c>
      <c r="K655" t="str">
        <f t="shared" si="160"/>
        <v/>
      </c>
      <c r="L655" t="str">
        <f t="shared" si="152"/>
        <v/>
      </c>
      <c r="M655" t="str">
        <f t="shared" si="161"/>
        <v/>
      </c>
      <c r="N655" t="str">
        <f t="shared" si="153"/>
        <v/>
      </c>
      <c r="O655" t="str">
        <f t="shared" si="162"/>
        <v/>
      </c>
      <c r="P655" t="str">
        <f t="shared" si="163"/>
        <v/>
      </c>
      <c r="Q655" t="str">
        <f t="shared" si="164"/>
        <v/>
      </c>
    </row>
    <row r="656" spans="1:17" ht="30.75" x14ac:dyDescent="0.25">
      <c r="A656" t="s">
        <v>935</v>
      </c>
      <c r="B656" t="s">
        <v>654</v>
      </c>
      <c r="C656" s="3" t="str">
        <f t="shared" si="150"/>
        <v>lodge_hygiene_and_sanitation_12</v>
      </c>
      <c r="D656" s="4" t="str">
        <f t="shared" si="154"/>
        <v/>
      </c>
      <c r="E656" s="4" t="str">
        <f t="shared" si="155"/>
        <v/>
      </c>
      <c r="F656" s="4" t="str">
        <f t="shared" si="151"/>
        <v/>
      </c>
      <c r="G656" s="4" t="str">
        <f t="shared" si="156"/>
        <v/>
      </c>
      <c r="H656" s="4" t="str">
        <f t="shared" si="157"/>
        <v/>
      </c>
      <c r="I656" s="4" t="str">
        <f t="shared" si="158"/>
        <v/>
      </c>
      <c r="J656" s="4" t="str">
        <f t="shared" si="159"/>
        <v/>
      </c>
      <c r="K656" t="str">
        <f t="shared" si="160"/>
        <v/>
      </c>
      <c r="L656" t="str">
        <f t="shared" si="152"/>
        <v/>
      </c>
      <c r="M656" t="str">
        <f t="shared" si="161"/>
        <v/>
      </c>
      <c r="N656" t="str">
        <f t="shared" si="153"/>
        <v/>
      </c>
      <c r="O656" t="str">
        <f t="shared" si="162"/>
        <v/>
      </c>
      <c r="P656" t="str">
        <f t="shared" si="163"/>
        <v/>
      </c>
      <c r="Q656" t="str">
        <f t="shared" si="164"/>
        <v/>
      </c>
    </row>
    <row r="657" spans="1:17" ht="30.75" x14ac:dyDescent="0.25">
      <c r="A657" t="s">
        <v>935</v>
      </c>
      <c r="B657" t="s">
        <v>655</v>
      </c>
      <c r="C657" s="3" t="str">
        <f t="shared" si="150"/>
        <v>lodge_hygiene_and_sanitation_12</v>
      </c>
      <c r="D657" s="4" t="str">
        <f t="shared" si="154"/>
        <v/>
      </c>
      <c r="E657" s="4" t="str">
        <f t="shared" si="155"/>
        <v/>
      </c>
      <c r="F657" s="4" t="str">
        <f t="shared" si="151"/>
        <v/>
      </c>
      <c r="G657" s="4" t="str">
        <f t="shared" si="156"/>
        <v/>
      </c>
      <c r="H657" s="4" t="str">
        <f t="shared" si="157"/>
        <v/>
      </c>
      <c r="I657" s="4" t="str">
        <f t="shared" si="158"/>
        <v/>
      </c>
      <c r="J657" s="4" t="str">
        <f t="shared" si="159"/>
        <v/>
      </c>
      <c r="K657" t="str">
        <f t="shared" si="160"/>
        <v/>
      </c>
      <c r="L657" t="str">
        <f t="shared" si="152"/>
        <v/>
      </c>
      <c r="M657" t="str">
        <f t="shared" si="161"/>
        <v/>
      </c>
      <c r="N657" t="str">
        <f t="shared" si="153"/>
        <v/>
      </c>
      <c r="O657" t="str">
        <f t="shared" si="162"/>
        <v/>
      </c>
      <c r="P657" t="str">
        <f t="shared" si="163"/>
        <v/>
      </c>
      <c r="Q657" t="str">
        <f t="shared" si="164"/>
        <v/>
      </c>
    </row>
    <row r="658" spans="1:17" ht="30.75" x14ac:dyDescent="0.25">
      <c r="A658" t="s">
        <v>935</v>
      </c>
      <c r="B658" t="s">
        <v>656</v>
      </c>
      <c r="C658" s="3" t="str">
        <f t="shared" si="150"/>
        <v>lodge_hygiene_and_sanitation_12</v>
      </c>
      <c r="D658" s="4" t="str">
        <f t="shared" si="154"/>
        <v/>
      </c>
      <c r="E658" s="4" t="str">
        <f t="shared" si="155"/>
        <v/>
      </c>
      <c r="F658" s="4" t="str">
        <f t="shared" si="151"/>
        <v/>
      </c>
      <c r="G658" s="4" t="str">
        <f t="shared" si="156"/>
        <v/>
      </c>
      <c r="H658" s="4" t="str">
        <f t="shared" si="157"/>
        <v/>
      </c>
      <c r="I658" s="4" t="str">
        <f t="shared" si="158"/>
        <v/>
      </c>
      <c r="J658" s="4" t="str">
        <f t="shared" si="159"/>
        <v/>
      </c>
      <c r="K658" t="str">
        <f t="shared" si="160"/>
        <v/>
      </c>
      <c r="L658" t="str">
        <f t="shared" si="152"/>
        <v/>
      </c>
      <c r="M658" t="str">
        <f t="shared" si="161"/>
        <v/>
      </c>
      <c r="N658" t="str">
        <f t="shared" si="153"/>
        <v/>
      </c>
      <c r="O658" t="str">
        <f t="shared" si="162"/>
        <v/>
      </c>
      <c r="P658" t="str">
        <f t="shared" si="163"/>
        <v>$scope.lodge_hygiene_and_sanitation_12_1_average = ((data.lodge_hygiene_and_sanitation_12_1_self_assessor_1 + data.lodge_hygiene_and_sanitation_12_1_self_assessor_2 + data.lodge_hygiene_and_sanitation_12_1_self_assessor_3)/3);</v>
      </c>
      <c r="Q658" t="str">
        <f t="shared" si="164"/>
        <v/>
      </c>
    </row>
    <row r="659" spans="1:17" ht="30.75" x14ac:dyDescent="0.25">
      <c r="A659" t="s">
        <v>935</v>
      </c>
      <c r="B659" t="s">
        <v>657</v>
      </c>
      <c r="C659" s="3" t="str">
        <f t="shared" si="150"/>
        <v>lodge_hygiene_and_sanitation_12</v>
      </c>
      <c r="D659" s="4" t="str">
        <f t="shared" si="154"/>
        <v/>
      </c>
      <c r="E659" s="4" t="str">
        <f t="shared" si="155"/>
        <v/>
      </c>
      <c r="F659" s="4" t="str">
        <f t="shared" si="151"/>
        <v/>
      </c>
      <c r="G659" s="4" t="str">
        <f t="shared" si="156"/>
        <v/>
      </c>
      <c r="H659" s="4" t="str">
        <f t="shared" si="157"/>
        <v/>
      </c>
      <c r="I659" s="4" t="str">
        <f t="shared" si="158"/>
        <v/>
      </c>
      <c r="J659" s="4" t="str">
        <f t="shared" si="159"/>
        <v>$output['lodge_hygiene_and_sanitation_12_1_self_self'] = $lodge_hygiene_and_sanitation_12_1_self_self;</v>
      </c>
      <c r="K659" t="str">
        <f t="shared" si="160"/>
        <v/>
      </c>
      <c r="L659" t="str">
        <f t="shared" si="152"/>
        <v/>
      </c>
      <c r="M659" t="str">
        <f t="shared" si="161"/>
        <v>$scope.lodge_hygiene_and_sanitation_12_1_self_self = data.lodge_hygiene_and_sanitation_12_1_self_self;</v>
      </c>
      <c r="N659" t="str">
        <f t="shared" si="153"/>
        <v>$scope.lodge_hygiene_and_sanitation_12_1_average = ((data.lodge_hygiene_and_sanitation_12_1_self_assessor_1 + data.lodge_hygiene_and_sanitation_12_1_self_assessor_2 + data.lodge_hygiene_and_sanitation_12_1_self_assessor_3)/3);</v>
      </c>
      <c r="O659" t="str">
        <f t="shared" si="162"/>
        <v/>
      </c>
      <c r="P659" t="str">
        <f t="shared" si="163"/>
        <v/>
      </c>
      <c r="Q659" t="str">
        <f t="shared" si="164"/>
        <v>$scope.lodge_hygiene_and_sanitation_12_1_self_assessor_1_not_reconciled = false;NNN$scope.lodge_hygiene_and_sanitation_12_1_self_assessor_2_not_reconciled = false;NNN$scope.lodge_hygiene_and_sanitation_12_1_self_assessor_3_not_reconciled = false;NNNif (Math.abs($scope.lodge_hygiene_and_sanitation_12_1_self_assessor_1 - $scope.lodge_hygiene_and_sanitation_12_1_self_assessor_2) &gt; reconciliation_line){ $scope.lodge_hygiene_and_sanitation_12_1_self_assessor_1_not_reconciled = true; $scope.lodge_hygiene_and_sanitation_12_1_self_assessor_2_not_reconciled = true; $scope.location_not_reconciled = true; }NNNif (Math.abs($scope.lodge_hygiene_and_sanitation_12_1_self_assessor_1 - $scope.lodge_hygiene_and_sanitation_12_1_self_assessor_3) &gt; reconciliation_line){ $scope.lodge_hygiene_and_sanitation_12_1_self_assessor_1_not_reconciled = true; $scope.lodge_hygiene_and_sanitation_12_1_self_assessor_3_not_reconciled = true; $scope.location_not_reconciled = true; }NNNif (Math.abs($scope.lodge_hygiene_and_sanitation_12_1_self_assessor_2 - $scope.lodge_hygiene_and_sanitation_12_1_self_assessor_3) &gt; reconciliation_line){ $scope.lodge_hygiene_and_sanitation_12_1_self_assessor_2_not_reconciled = true; $scope.lodge_hygiene_and_sanitation_12_1_self_assessor_3_not_reconciled = true; $scope.location_not_reconciled = true; }NNN</v>
      </c>
    </row>
    <row r="660" spans="1:17" ht="30.75" x14ac:dyDescent="0.25">
      <c r="A660" t="s">
        <v>935</v>
      </c>
      <c r="B660" t="s">
        <v>658</v>
      </c>
      <c r="C660" s="3" t="str">
        <f t="shared" si="150"/>
        <v>lodge_hygiene_and_sanitation_12</v>
      </c>
      <c r="D660" s="4" t="str">
        <f t="shared" si="154"/>
        <v/>
      </c>
      <c r="E660" s="4" t="str">
        <f t="shared" si="155"/>
        <v>lodge_hygiene_and_sanitation_12_1</v>
      </c>
      <c r="F660" s="4" t="str">
        <f t="shared" si="151"/>
        <v>$lodge_hygiene_and_sanitation_12_1_self_self</v>
      </c>
      <c r="G660" s="4" t="str">
        <f t="shared" si="156"/>
        <v>$output['lodge_hygiene_and_sanitation_12_1_self_self'] = $lodge_hygiene_and_sanitation_12_1_self_self;</v>
      </c>
      <c r="H660" s="4" t="str">
        <f t="shared" si="157"/>
        <v xml:space="preserve">$lodge_hygiene_and_sanitation_12_1_self_self + </v>
      </c>
      <c r="I660" s="4" t="str">
        <f t="shared" si="158"/>
        <v/>
      </c>
      <c r="J660" s="4" t="str">
        <f t="shared" si="159"/>
        <v/>
      </c>
      <c r="K660" t="str">
        <f t="shared" si="160"/>
        <v>$scope.lodge_hygiene_and_sanitation_12_1_self_self = data.lodge_hygiene_and_sanitation_12_1_self_self;</v>
      </c>
      <c r="L660" t="str">
        <f t="shared" si="152"/>
        <v/>
      </c>
      <c r="M660" t="str">
        <f t="shared" si="161"/>
        <v/>
      </c>
      <c r="N660" t="str">
        <f t="shared" si="153"/>
        <v/>
      </c>
      <c r="O660" t="str">
        <f t="shared" si="162"/>
        <v/>
      </c>
      <c r="P660" t="str">
        <f t="shared" si="163"/>
        <v/>
      </c>
      <c r="Q660" t="str">
        <f t="shared" si="164"/>
        <v/>
      </c>
    </row>
    <row r="661" spans="1:17" ht="30.75" x14ac:dyDescent="0.25">
      <c r="A661" t="s">
        <v>936</v>
      </c>
      <c r="B661" t="s">
        <v>659</v>
      </c>
      <c r="C661" s="3" t="str">
        <f t="shared" si="150"/>
        <v>lodge_hygiene_and_sanitation_12</v>
      </c>
      <c r="D661" s="4" t="str">
        <f t="shared" si="154"/>
        <v/>
      </c>
      <c r="E661" s="4" t="str">
        <f t="shared" si="155"/>
        <v/>
      </c>
      <c r="F661" s="4" t="str">
        <f t="shared" si="151"/>
        <v/>
      </c>
      <c r="G661" s="4" t="str">
        <f t="shared" si="156"/>
        <v/>
      </c>
      <c r="H661" s="4" t="str">
        <f t="shared" si="157"/>
        <v xml:space="preserve">$lodge_hygiene_and_sanitation_12_1_self_self + </v>
      </c>
      <c r="I661" s="4" t="str">
        <f t="shared" si="158"/>
        <v/>
      </c>
      <c r="J661" s="4" t="str">
        <f t="shared" si="159"/>
        <v/>
      </c>
      <c r="K661" t="str">
        <f t="shared" si="160"/>
        <v/>
      </c>
      <c r="L661" t="str">
        <f t="shared" si="152"/>
        <v/>
      </c>
      <c r="M661" t="str">
        <f t="shared" si="161"/>
        <v/>
      </c>
      <c r="N661" t="str">
        <f t="shared" si="153"/>
        <v/>
      </c>
      <c r="O661" t="str">
        <f t="shared" si="162"/>
        <v/>
      </c>
      <c r="P661" t="str">
        <f t="shared" si="163"/>
        <v/>
      </c>
      <c r="Q661" t="str">
        <f t="shared" si="164"/>
        <v/>
      </c>
    </row>
    <row r="662" spans="1:17" ht="30.75" x14ac:dyDescent="0.25">
      <c r="A662" t="s">
        <v>936</v>
      </c>
      <c r="B662" t="s">
        <v>660</v>
      </c>
      <c r="C662" s="3" t="str">
        <f t="shared" si="150"/>
        <v>lodge_hygiene_and_sanitation_12</v>
      </c>
      <c r="D662" s="4" t="str">
        <f t="shared" si="154"/>
        <v/>
      </c>
      <c r="E662" s="4" t="str">
        <f t="shared" si="155"/>
        <v/>
      </c>
      <c r="F662" s="4" t="str">
        <f t="shared" si="151"/>
        <v/>
      </c>
      <c r="G662" s="4" t="str">
        <f t="shared" si="156"/>
        <v/>
      </c>
      <c r="H662" s="4" t="str">
        <f t="shared" si="157"/>
        <v xml:space="preserve">$lodge_hygiene_and_sanitation_12_1_self_self + </v>
      </c>
      <c r="I662" s="4" t="str">
        <f t="shared" si="158"/>
        <v/>
      </c>
      <c r="J662" s="4" t="str">
        <f t="shared" si="159"/>
        <v/>
      </c>
      <c r="K662" t="str">
        <f t="shared" si="160"/>
        <v/>
      </c>
      <c r="L662" t="str">
        <f t="shared" si="152"/>
        <v/>
      </c>
      <c r="M662" t="str">
        <f t="shared" si="161"/>
        <v/>
      </c>
      <c r="N662" t="str">
        <f t="shared" si="153"/>
        <v/>
      </c>
      <c r="O662" t="str">
        <f t="shared" si="162"/>
        <v/>
      </c>
      <c r="P662" t="str">
        <f t="shared" si="163"/>
        <v/>
      </c>
      <c r="Q662" t="str">
        <f t="shared" si="164"/>
        <v/>
      </c>
    </row>
    <row r="663" spans="1:17" ht="30.75" x14ac:dyDescent="0.25">
      <c r="A663" t="s">
        <v>936</v>
      </c>
      <c r="B663" t="s">
        <v>661</v>
      </c>
      <c r="C663" s="3" t="str">
        <f t="shared" si="150"/>
        <v>lodge_hygiene_and_sanitation_12</v>
      </c>
      <c r="D663" s="4" t="str">
        <f t="shared" si="154"/>
        <v/>
      </c>
      <c r="E663" s="4" t="str">
        <f t="shared" si="155"/>
        <v/>
      </c>
      <c r="F663" s="4" t="str">
        <f t="shared" si="151"/>
        <v/>
      </c>
      <c r="G663" s="4" t="str">
        <f t="shared" si="156"/>
        <v/>
      </c>
      <c r="H663" s="4" t="str">
        <f t="shared" si="157"/>
        <v xml:space="preserve">$lodge_hygiene_and_sanitation_12_1_self_self + </v>
      </c>
      <c r="I663" s="4" t="str">
        <f t="shared" si="158"/>
        <v/>
      </c>
      <c r="J663" s="4" t="str">
        <f t="shared" si="159"/>
        <v/>
      </c>
      <c r="K663" t="str">
        <f t="shared" si="160"/>
        <v/>
      </c>
      <c r="L663" t="str">
        <f t="shared" si="152"/>
        <v/>
      </c>
      <c r="M663" t="str">
        <f t="shared" si="161"/>
        <v/>
      </c>
      <c r="N663" t="str">
        <f t="shared" si="153"/>
        <v/>
      </c>
      <c r="O663" t="str">
        <f t="shared" si="162"/>
        <v/>
      </c>
      <c r="P663" t="str">
        <f t="shared" si="163"/>
        <v/>
      </c>
      <c r="Q663" t="str">
        <f t="shared" si="164"/>
        <v/>
      </c>
    </row>
    <row r="664" spans="1:17" ht="30.75" x14ac:dyDescent="0.25">
      <c r="A664" t="s">
        <v>936</v>
      </c>
      <c r="B664" t="s">
        <v>662</v>
      </c>
      <c r="C664" s="3" t="str">
        <f t="shared" si="150"/>
        <v>lodge_hygiene_and_sanitation_12</v>
      </c>
      <c r="D664" s="4" t="str">
        <f t="shared" si="154"/>
        <v/>
      </c>
      <c r="E664" s="4" t="str">
        <f t="shared" si="155"/>
        <v/>
      </c>
      <c r="F664" s="4" t="str">
        <f t="shared" si="151"/>
        <v/>
      </c>
      <c r="G664" s="4" t="str">
        <f t="shared" si="156"/>
        <v/>
      </c>
      <c r="H664" s="4" t="str">
        <f t="shared" si="157"/>
        <v xml:space="preserve">$lodge_hygiene_and_sanitation_12_1_self_self + </v>
      </c>
      <c r="I664" s="4" t="str">
        <f t="shared" si="158"/>
        <v/>
      </c>
      <c r="J664" s="4" t="str">
        <f t="shared" si="159"/>
        <v/>
      </c>
      <c r="K664" t="str">
        <f t="shared" si="160"/>
        <v/>
      </c>
      <c r="L664" t="str">
        <f t="shared" si="152"/>
        <v/>
      </c>
      <c r="M664" t="str">
        <f t="shared" si="161"/>
        <v/>
      </c>
      <c r="N664" t="str">
        <f t="shared" si="153"/>
        <v/>
      </c>
      <c r="O664" t="str">
        <f t="shared" si="162"/>
        <v/>
      </c>
      <c r="P664" t="str">
        <f t="shared" si="163"/>
        <v/>
      </c>
      <c r="Q664" t="str">
        <f t="shared" si="164"/>
        <v/>
      </c>
    </row>
    <row r="665" spans="1:17" ht="30.75" x14ac:dyDescent="0.25">
      <c r="A665" t="s">
        <v>936</v>
      </c>
      <c r="B665" t="s">
        <v>663</v>
      </c>
      <c r="C665" s="3" t="str">
        <f t="shared" si="150"/>
        <v>lodge_hygiene_and_sanitation_12</v>
      </c>
      <c r="D665" s="4" t="str">
        <f t="shared" si="154"/>
        <v/>
      </c>
      <c r="E665" s="4" t="str">
        <f t="shared" si="155"/>
        <v/>
      </c>
      <c r="F665" s="4" t="str">
        <f t="shared" si="151"/>
        <v/>
      </c>
      <c r="G665" s="4" t="str">
        <f t="shared" si="156"/>
        <v/>
      </c>
      <c r="H665" s="4" t="str">
        <f t="shared" si="157"/>
        <v xml:space="preserve">$lodge_hygiene_and_sanitation_12_1_self_self + </v>
      </c>
      <c r="I665" s="4" t="str">
        <f t="shared" si="158"/>
        <v/>
      </c>
      <c r="J665" s="4" t="str">
        <f t="shared" si="159"/>
        <v/>
      </c>
      <c r="K665" t="str">
        <f t="shared" si="160"/>
        <v/>
      </c>
      <c r="L665" t="str">
        <f t="shared" si="152"/>
        <v/>
      </c>
      <c r="M665" t="str">
        <f t="shared" si="161"/>
        <v/>
      </c>
      <c r="N665" t="str">
        <f t="shared" si="153"/>
        <v/>
      </c>
      <c r="O665" t="str">
        <f t="shared" si="162"/>
        <v/>
      </c>
      <c r="P665" t="str">
        <f t="shared" si="163"/>
        <v/>
      </c>
      <c r="Q665" t="str">
        <f t="shared" si="164"/>
        <v/>
      </c>
    </row>
    <row r="666" spans="1:17" ht="30.75" x14ac:dyDescent="0.25">
      <c r="A666" t="s">
        <v>936</v>
      </c>
      <c r="B666" t="s">
        <v>664</v>
      </c>
      <c r="C666" s="3" t="str">
        <f t="shared" si="150"/>
        <v>lodge_hygiene_and_sanitation_12</v>
      </c>
      <c r="D666" s="4" t="str">
        <f t="shared" si="154"/>
        <v/>
      </c>
      <c r="E666" s="4" t="str">
        <f t="shared" si="155"/>
        <v/>
      </c>
      <c r="F666" s="4" t="str">
        <f t="shared" si="151"/>
        <v/>
      </c>
      <c r="G666" s="4" t="str">
        <f t="shared" si="156"/>
        <v/>
      </c>
      <c r="H666" s="4" t="str">
        <f t="shared" si="157"/>
        <v xml:space="preserve">$lodge_hygiene_and_sanitation_12_1_self_self + </v>
      </c>
      <c r="I666" s="4" t="str">
        <f t="shared" si="158"/>
        <v/>
      </c>
      <c r="J666" s="4" t="str">
        <f t="shared" si="159"/>
        <v/>
      </c>
      <c r="K666" t="str">
        <f t="shared" si="160"/>
        <v/>
      </c>
      <c r="L666" t="str">
        <f t="shared" si="152"/>
        <v/>
      </c>
      <c r="M666" t="str">
        <f t="shared" si="161"/>
        <v/>
      </c>
      <c r="N666" t="str">
        <f t="shared" si="153"/>
        <v/>
      </c>
      <c r="O666" t="str">
        <f t="shared" si="162"/>
        <v/>
      </c>
      <c r="P666" t="str">
        <f t="shared" si="163"/>
        <v/>
      </c>
      <c r="Q666" t="str">
        <f t="shared" si="164"/>
        <v/>
      </c>
    </row>
    <row r="667" spans="1:17" ht="30.75" x14ac:dyDescent="0.25">
      <c r="A667" t="s">
        <v>936</v>
      </c>
      <c r="B667" t="s">
        <v>665</v>
      </c>
      <c r="C667" s="3" t="str">
        <f t="shared" si="150"/>
        <v>lodge_hygiene_and_sanitation_12</v>
      </c>
      <c r="D667" s="4" t="str">
        <f t="shared" si="154"/>
        <v/>
      </c>
      <c r="E667" s="4" t="str">
        <f t="shared" si="155"/>
        <v/>
      </c>
      <c r="F667" s="4" t="str">
        <f t="shared" si="151"/>
        <v/>
      </c>
      <c r="G667" s="4" t="str">
        <f t="shared" si="156"/>
        <v/>
      </c>
      <c r="H667" s="4" t="str">
        <f t="shared" si="157"/>
        <v xml:space="preserve">$lodge_hygiene_and_sanitation_12_1_self_self + </v>
      </c>
      <c r="I667" s="4" t="str">
        <f t="shared" si="158"/>
        <v/>
      </c>
      <c r="J667" s="4" t="str">
        <f t="shared" si="159"/>
        <v/>
      </c>
      <c r="K667" t="str">
        <f t="shared" si="160"/>
        <v/>
      </c>
      <c r="L667" t="str">
        <f t="shared" si="152"/>
        <v/>
      </c>
      <c r="M667" t="str">
        <f t="shared" si="161"/>
        <v/>
      </c>
      <c r="N667" t="str">
        <f t="shared" si="153"/>
        <v/>
      </c>
      <c r="O667" t="str">
        <f t="shared" si="162"/>
        <v/>
      </c>
      <c r="P667" t="str">
        <f t="shared" si="163"/>
        <v/>
      </c>
      <c r="Q667" t="str">
        <f t="shared" si="164"/>
        <v/>
      </c>
    </row>
    <row r="668" spans="1:17" ht="30.75" x14ac:dyDescent="0.25">
      <c r="A668" t="s">
        <v>936</v>
      </c>
      <c r="B668" t="s">
        <v>666</v>
      </c>
      <c r="C668" s="3" t="str">
        <f t="shared" si="150"/>
        <v>lodge_hygiene_and_sanitation_12</v>
      </c>
      <c r="D668" s="4" t="str">
        <f t="shared" si="154"/>
        <v/>
      </c>
      <c r="E668" s="4" t="str">
        <f t="shared" si="155"/>
        <v/>
      </c>
      <c r="F668" s="4" t="str">
        <f t="shared" si="151"/>
        <v/>
      </c>
      <c r="G668" s="4" t="str">
        <f t="shared" si="156"/>
        <v/>
      </c>
      <c r="H668" s="4" t="str">
        <f t="shared" si="157"/>
        <v xml:space="preserve">$lodge_hygiene_and_sanitation_12_1_self_self + </v>
      </c>
      <c r="I668" s="4" t="str">
        <f t="shared" si="158"/>
        <v/>
      </c>
      <c r="J668" s="4" t="str">
        <f t="shared" si="159"/>
        <v/>
      </c>
      <c r="K668" t="str">
        <f t="shared" si="160"/>
        <v/>
      </c>
      <c r="L668" t="str">
        <f t="shared" si="152"/>
        <v/>
      </c>
      <c r="M668" t="str">
        <f t="shared" si="161"/>
        <v/>
      </c>
      <c r="N668" t="str">
        <f t="shared" si="153"/>
        <v/>
      </c>
      <c r="O668" t="str">
        <f t="shared" si="162"/>
        <v/>
      </c>
      <c r="P668" t="str">
        <f t="shared" si="163"/>
        <v/>
      </c>
      <c r="Q668" t="str">
        <f t="shared" si="164"/>
        <v/>
      </c>
    </row>
    <row r="669" spans="1:17" ht="30.75" x14ac:dyDescent="0.25">
      <c r="A669" t="s">
        <v>936</v>
      </c>
      <c r="B669" t="s">
        <v>667</v>
      </c>
      <c r="C669" s="3" t="str">
        <f t="shared" si="150"/>
        <v>lodge_hygiene_and_sanitation_12</v>
      </c>
      <c r="D669" s="4" t="str">
        <f t="shared" si="154"/>
        <v/>
      </c>
      <c r="E669" s="4" t="str">
        <f t="shared" si="155"/>
        <v/>
      </c>
      <c r="F669" s="4" t="str">
        <f t="shared" si="151"/>
        <v/>
      </c>
      <c r="G669" s="4" t="str">
        <f t="shared" si="156"/>
        <v/>
      </c>
      <c r="H669" s="4" t="str">
        <f t="shared" si="157"/>
        <v xml:space="preserve">$lodge_hygiene_and_sanitation_12_1_self_self + </v>
      </c>
      <c r="I669" s="4" t="str">
        <f t="shared" si="158"/>
        <v/>
      </c>
      <c r="J669" s="4" t="str">
        <f t="shared" si="159"/>
        <v/>
      </c>
      <c r="K669" t="str">
        <f t="shared" si="160"/>
        <v/>
      </c>
      <c r="L669" t="str">
        <f t="shared" si="152"/>
        <v/>
      </c>
      <c r="M669" t="str">
        <f t="shared" si="161"/>
        <v/>
      </c>
      <c r="N669" t="str">
        <f t="shared" si="153"/>
        <v/>
      </c>
      <c r="O669" t="str">
        <f t="shared" si="162"/>
        <v/>
      </c>
      <c r="P669" t="str">
        <f t="shared" si="163"/>
        <v/>
      </c>
      <c r="Q669" t="str">
        <f t="shared" si="164"/>
        <v/>
      </c>
    </row>
    <row r="670" spans="1:17" ht="30.75" x14ac:dyDescent="0.25">
      <c r="A670" t="s">
        <v>936</v>
      </c>
      <c r="B670" t="s">
        <v>668</v>
      </c>
      <c r="C670" s="3" t="str">
        <f t="shared" si="150"/>
        <v>lodge_hygiene_and_sanitation_12</v>
      </c>
      <c r="D670" s="4" t="str">
        <f t="shared" si="154"/>
        <v/>
      </c>
      <c r="E670" s="4" t="str">
        <f t="shared" si="155"/>
        <v/>
      </c>
      <c r="F670" s="4" t="str">
        <f t="shared" si="151"/>
        <v/>
      </c>
      <c r="G670" s="4" t="str">
        <f t="shared" si="156"/>
        <v/>
      </c>
      <c r="H670" s="4" t="str">
        <f t="shared" si="157"/>
        <v xml:space="preserve">$lodge_hygiene_and_sanitation_12_1_self_self + </v>
      </c>
      <c r="I670" s="4" t="str">
        <f t="shared" si="158"/>
        <v/>
      </c>
      <c r="J670" s="4" t="str">
        <f t="shared" si="159"/>
        <v/>
      </c>
      <c r="K670" t="str">
        <f t="shared" si="160"/>
        <v/>
      </c>
      <c r="L670" t="str">
        <f t="shared" si="152"/>
        <v/>
      </c>
      <c r="M670" t="str">
        <f t="shared" si="161"/>
        <v/>
      </c>
      <c r="N670" t="str">
        <f t="shared" si="153"/>
        <v/>
      </c>
      <c r="O670" t="str">
        <f t="shared" si="162"/>
        <v/>
      </c>
      <c r="P670" t="str">
        <f t="shared" si="163"/>
        <v/>
      </c>
      <c r="Q670" t="str">
        <f t="shared" si="164"/>
        <v/>
      </c>
    </row>
    <row r="671" spans="1:17" ht="30.75" x14ac:dyDescent="0.25">
      <c r="A671" t="s">
        <v>936</v>
      </c>
      <c r="B671" t="s">
        <v>669</v>
      </c>
      <c r="C671" s="3" t="str">
        <f t="shared" si="150"/>
        <v>lodge_hygiene_and_sanitation_12</v>
      </c>
      <c r="D671" s="4" t="str">
        <f t="shared" si="154"/>
        <v/>
      </c>
      <c r="E671" s="4" t="str">
        <f t="shared" si="155"/>
        <v/>
      </c>
      <c r="F671" s="4" t="str">
        <f t="shared" si="151"/>
        <v/>
      </c>
      <c r="G671" s="4" t="str">
        <f t="shared" si="156"/>
        <v/>
      </c>
      <c r="H671" s="4" t="str">
        <f t="shared" si="157"/>
        <v xml:space="preserve">$lodge_hygiene_and_sanitation_12_1_self_self + </v>
      </c>
      <c r="I671" s="4" t="str">
        <f t="shared" si="158"/>
        <v/>
      </c>
      <c r="J671" s="4" t="str">
        <f t="shared" si="159"/>
        <v/>
      </c>
      <c r="K671" t="str">
        <f t="shared" si="160"/>
        <v/>
      </c>
      <c r="L671" t="str">
        <f t="shared" si="152"/>
        <v/>
      </c>
      <c r="M671" t="str">
        <f t="shared" si="161"/>
        <v/>
      </c>
      <c r="N671" t="str">
        <f t="shared" si="153"/>
        <v/>
      </c>
      <c r="O671" t="str">
        <f t="shared" si="162"/>
        <v/>
      </c>
      <c r="P671" t="str">
        <f t="shared" si="163"/>
        <v/>
      </c>
      <c r="Q671" t="str">
        <f t="shared" si="164"/>
        <v/>
      </c>
    </row>
    <row r="672" spans="1:17" ht="30.75" x14ac:dyDescent="0.25">
      <c r="A672" t="s">
        <v>936</v>
      </c>
      <c r="B672" t="s">
        <v>670</v>
      </c>
      <c r="C672" s="3" t="str">
        <f t="shared" si="150"/>
        <v>lodge_hygiene_and_sanitation_12</v>
      </c>
      <c r="D672" s="4" t="str">
        <f t="shared" si="154"/>
        <v/>
      </c>
      <c r="E672" s="4" t="str">
        <f t="shared" si="155"/>
        <v/>
      </c>
      <c r="F672" s="4" t="str">
        <f t="shared" si="151"/>
        <v/>
      </c>
      <c r="G672" s="4" t="str">
        <f t="shared" si="156"/>
        <v/>
      </c>
      <c r="H672" s="4" t="str">
        <f t="shared" si="157"/>
        <v xml:space="preserve">$lodge_hygiene_and_sanitation_12_1_self_self + </v>
      </c>
      <c r="I672" s="4" t="str">
        <f t="shared" si="158"/>
        <v/>
      </c>
      <c r="J672" s="4" t="str">
        <f t="shared" si="159"/>
        <v/>
      </c>
      <c r="K672" t="str">
        <f t="shared" si="160"/>
        <v/>
      </c>
      <c r="L672" t="str">
        <f t="shared" si="152"/>
        <v/>
      </c>
      <c r="M672" t="str">
        <f t="shared" si="161"/>
        <v/>
      </c>
      <c r="N672" t="str">
        <f t="shared" si="153"/>
        <v/>
      </c>
      <c r="O672" t="str">
        <f t="shared" si="162"/>
        <v/>
      </c>
      <c r="P672" t="str">
        <f t="shared" si="163"/>
        <v/>
      </c>
      <c r="Q672" t="str">
        <f t="shared" si="164"/>
        <v/>
      </c>
    </row>
    <row r="673" spans="1:17" ht="30.75" x14ac:dyDescent="0.25">
      <c r="A673" t="s">
        <v>936</v>
      </c>
      <c r="B673" t="s">
        <v>671</v>
      </c>
      <c r="C673" s="3" t="str">
        <f t="shared" si="150"/>
        <v>lodge_hygiene_and_sanitation_12</v>
      </c>
      <c r="D673" s="4" t="str">
        <f t="shared" si="154"/>
        <v/>
      </c>
      <c r="E673" s="4" t="str">
        <f t="shared" si="155"/>
        <v/>
      </c>
      <c r="F673" s="4" t="str">
        <f t="shared" si="151"/>
        <v/>
      </c>
      <c r="G673" s="4" t="str">
        <f t="shared" si="156"/>
        <v/>
      </c>
      <c r="H673" s="4" t="str">
        <f t="shared" si="157"/>
        <v xml:space="preserve">$lodge_hygiene_and_sanitation_12_1_self_self + </v>
      </c>
      <c r="I673" s="4" t="str">
        <f t="shared" si="158"/>
        <v/>
      </c>
      <c r="J673" s="4" t="str">
        <f t="shared" si="159"/>
        <v/>
      </c>
      <c r="K673" t="str">
        <f t="shared" si="160"/>
        <v/>
      </c>
      <c r="L673" t="str">
        <f t="shared" si="152"/>
        <v/>
      </c>
      <c r="M673" t="str">
        <f t="shared" si="161"/>
        <v/>
      </c>
      <c r="N673" t="str">
        <f t="shared" si="153"/>
        <v/>
      </c>
      <c r="O673" t="str">
        <f t="shared" si="162"/>
        <v/>
      </c>
      <c r="P673" t="str">
        <f t="shared" si="163"/>
        <v/>
      </c>
      <c r="Q673" t="str">
        <f t="shared" si="164"/>
        <v/>
      </c>
    </row>
    <row r="674" spans="1:17" ht="30.75" x14ac:dyDescent="0.25">
      <c r="A674" t="s">
        <v>936</v>
      </c>
      <c r="B674" t="s">
        <v>672</v>
      </c>
      <c r="C674" s="3" t="str">
        <f t="shared" si="150"/>
        <v>lodge_hygiene_and_sanitation_12</v>
      </c>
      <c r="D674" s="4" t="str">
        <f t="shared" si="154"/>
        <v/>
      </c>
      <c r="E674" s="4" t="str">
        <f t="shared" si="155"/>
        <v/>
      </c>
      <c r="F674" s="4" t="str">
        <f t="shared" si="151"/>
        <v/>
      </c>
      <c r="G674" s="4" t="str">
        <f t="shared" si="156"/>
        <v/>
      </c>
      <c r="H674" s="4" t="str">
        <f t="shared" si="157"/>
        <v xml:space="preserve">$lodge_hygiene_and_sanitation_12_1_self_self + </v>
      </c>
      <c r="I674" s="4" t="str">
        <f t="shared" si="158"/>
        <v/>
      </c>
      <c r="J674" s="4" t="str">
        <f t="shared" si="159"/>
        <v/>
      </c>
      <c r="K674" t="str">
        <f t="shared" si="160"/>
        <v/>
      </c>
      <c r="L674" t="str">
        <f t="shared" si="152"/>
        <v/>
      </c>
      <c r="M674" t="str">
        <f t="shared" si="161"/>
        <v/>
      </c>
      <c r="N674" t="str">
        <f t="shared" si="153"/>
        <v/>
      </c>
      <c r="O674" t="str">
        <f t="shared" si="162"/>
        <v/>
      </c>
      <c r="P674" t="str">
        <f t="shared" si="163"/>
        <v/>
      </c>
      <c r="Q674" t="str">
        <f t="shared" si="164"/>
        <v/>
      </c>
    </row>
    <row r="675" spans="1:17" ht="30.75" x14ac:dyDescent="0.25">
      <c r="A675" t="s">
        <v>936</v>
      </c>
      <c r="B675" t="s">
        <v>673</v>
      </c>
      <c r="C675" s="3" t="str">
        <f t="shared" si="150"/>
        <v>lodge_hygiene_and_sanitation_12</v>
      </c>
      <c r="D675" s="4" t="str">
        <f t="shared" si="154"/>
        <v/>
      </c>
      <c r="E675" s="4" t="str">
        <f t="shared" si="155"/>
        <v/>
      </c>
      <c r="F675" s="4" t="str">
        <f t="shared" si="151"/>
        <v/>
      </c>
      <c r="G675" s="4" t="str">
        <f t="shared" si="156"/>
        <v/>
      </c>
      <c r="H675" s="4" t="str">
        <f t="shared" si="157"/>
        <v xml:space="preserve">$lodge_hygiene_and_sanitation_12_1_self_self + </v>
      </c>
      <c r="I675" s="4" t="str">
        <f t="shared" si="158"/>
        <v/>
      </c>
      <c r="J675" s="4" t="str">
        <f t="shared" si="159"/>
        <v/>
      </c>
      <c r="K675" t="str">
        <f t="shared" si="160"/>
        <v/>
      </c>
      <c r="L675" t="str">
        <f t="shared" si="152"/>
        <v/>
      </c>
      <c r="M675" t="str">
        <f t="shared" si="161"/>
        <v/>
      </c>
      <c r="N675" t="str">
        <f t="shared" si="153"/>
        <v/>
      </c>
      <c r="O675" t="str">
        <f t="shared" si="162"/>
        <v/>
      </c>
      <c r="P675" t="str">
        <f t="shared" si="163"/>
        <v/>
      </c>
      <c r="Q675" t="str">
        <f t="shared" si="164"/>
        <v/>
      </c>
    </row>
    <row r="676" spans="1:17" ht="30.75" x14ac:dyDescent="0.25">
      <c r="A676" t="s">
        <v>936</v>
      </c>
      <c r="B676" t="s">
        <v>674</v>
      </c>
      <c r="C676" s="3" t="str">
        <f t="shared" si="150"/>
        <v>lodge_hygiene_and_sanitation_12</v>
      </c>
      <c r="D676" s="4" t="str">
        <f t="shared" si="154"/>
        <v/>
      </c>
      <c r="E676" s="4" t="str">
        <f t="shared" si="155"/>
        <v/>
      </c>
      <c r="F676" s="4" t="str">
        <f t="shared" si="151"/>
        <v/>
      </c>
      <c r="G676" s="4" t="str">
        <f t="shared" si="156"/>
        <v/>
      </c>
      <c r="H676" s="4" t="str">
        <f t="shared" si="157"/>
        <v xml:space="preserve">$lodge_hygiene_and_sanitation_12_1_self_self + </v>
      </c>
      <c r="I676" s="4" t="str">
        <f t="shared" si="158"/>
        <v/>
      </c>
      <c r="J676" s="4" t="str">
        <f t="shared" si="159"/>
        <v/>
      </c>
      <c r="K676" t="str">
        <f t="shared" si="160"/>
        <v/>
      </c>
      <c r="L676" t="str">
        <f t="shared" si="152"/>
        <v/>
      </c>
      <c r="M676" t="str">
        <f t="shared" si="161"/>
        <v/>
      </c>
      <c r="N676" t="str">
        <f t="shared" si="153"/>
        <v/>
      </c>
      <c r="O676" t="str">
        <f t="shared" si="162"/>
        <v/>
      </c>
      <c r="P676" t="str">
        <f t="shared" si="163"/>
        <v/>
      </c>
      <c r="Q676" t="str">
        <f t="shared" si="164"/>
        <v/>
      </c>
    </row>
    <row r="677" spans="1:17" ht="30.75" x14ac:dyDescent="0.25">
      <c r="A677" t="s">
        <v>936</v>
      </c>
      <c r="B677" t="s">
        <v>675</v>
      </c>
      <c r="C677" s="3" t="str">
        <f t="shared" si="150"/>
        <v>lodge_hygiene_and_sanitation_12</v>
      </c>
      <c r="D677" s="4" t="str">
        <f t="shared" si="154"/>
        <v/>
      </c>
      <c r="E677" s="4" t="str">
        <f t="shared" si="155"/>
        <v/>
      </c>
      <c r="F677" s="4" t="str">
        <f t="shared" si="151"/>
        <v/>
      </c>
      <c r="G677" s="4" t="str">
        <f t="shared" si="156"/>
        <v/>
      </c>
      <c r="H677" s="4" t="str">
        <f t="shared" si="157"/>
        <v xml:space="preserve">$lodge_hygiene_and_sanitation_12_1_self_self + </v>
      </c>
      <c r="I677" s="4" t="str">
        <f t="shared" si="158"/>
        <v/>
      </c>
      <c r="J677" s="4" t="str">
        <f t="shared" si="159"/>
        <v/>
      </c>
      <c r="K677" t="str">
        <f t="shared" si="160"/>
        <v/>
      </c>
      <c r="L677" t="str">
        <f t="shared" si="152"/>
        <v/>
      </c>
      <c r="M677" t="str">
        <f t="shared" si="161"/>
        <v/>
      </c>
      <c r="N677" t="str">
        <f t="shared" si="153"/>
        <v/>
      </c>
      <c r="O677" t="str">
        <f t="shared" si="162"/>
        <v/>
      </c>
      <c r="P677" t="str">
        <f t="shared" si="163"/>
        <v/>
      </c>
      <c r="Q677" t="str">
        <f t="shared" si="164"/>
        <v/>
      </c>
    </row>
    <row r="678" spans="1:17" ht="30.75" x14ac:dyDescent="0.25">
      <c r="A678" t="s">
        <v>936</v>
      </c>
      <c r="B678" t="s">
        <v>676</v>
      </c>
      <c r="C678" s="3" t="str">
        <f t="shared" si="150"/>
        <v>lodge_hygiene_and_sanitation_12</v>
      </c>
      <c r="D678" s="4" t="str">
        <f t="shared" si="154"/>
        <v/>
      </c>
      <c r="E678" s="4" t="str">
        <f t="shared" si="155"/>
        <v/>
      </c>
      <c r="F678" s="4" t="str">
        <f t="shared" si="151"/>
        <v/>
      </c>
      <c r="G678" s="4" t="str">
        <f t="shared" si="156"/>
        <v/>
      </c>
      <c r="H678" s="4" t="str">
        <f t="shared" si="157"/>
        <v xml:space="preserve">$lodge_hygiene_and_sanitation_12_1_self_self + </v>
      </c>
      <c r="I678" s="4" t="str">
        <f t="shared" si="158"/>
        <v/>
      </c>
      <c r="J678" s="4" t="str">
        <f t="shared" si="159"/>
        <v/>
      </c>
      <c r="K678" t="str">
        <f t="shared" si="160"/>
        <v/>
      </c>
      <c r="L678" t="str">
        <f t="shared" si="152"/>
        <v/>
      </c>
      <c r="M678" t="str">
        <f t="shared" si="161"/>
        <v/>
      </c>
      <c r="N678" t="str">
        <f t="shared" si="153"/>
        <v/>
      </c>
      <c r="O678" t="str">
        <f t="shared" si="162"/>
        <v/>
      </c>
      <c r="P678" t="str">
        <f t="shared" si="163"/>
        <v/>
      </c>
      <c r="Q678" t="str">
        <f t="shared" si="164"/>
        <v/>
      </c>
    </row>
    <row r="679" spans="1:17" ht="30.75" x14ac:dyDescent="0.25">
      <c r="A679" t="s">
        <v>936</v>
      </c>
      <c r="B679" t="s">
        <v>677</v>
      </c>
      <c r="C679" s="3" t="str">
        <f t="shared" si="150"/>
        <v>lodge_hygiene_and_sanitation_12</v>
      </c>
      <c r="D679" s="4" t="str">
        <f t="shared" si="154"/>
        <v/>
      </c>
      <c r="E679" s="4" t="str">
        <f t="shared" si="155"/>
        <v/>
      </c>
      <c r="F679" s="4" t="str">
        <f t="shared" si="151"/>
        <v/>
      </c>
      <c r="G679" s="4" t="str">
        <f t="shared" si="156"/>
        <v/>
      </c>
      <c r="H679" s="4" t="str">
        <f t="shared" si="157"/>
        <v xml:space="preserve">$lodge_hygiene_and_sanitation_12_1_self_self + </v>
      </c>
      <c r="I679" s="4" t="str">
        <f t="shared" si="158"/>
        <v/>
      </c>
      <c r="J679" s="4" t="str">
        <f t="shared" si="159"/>
        <v/>
      </c>
      <c r="K679" t="str">
        <f t="shared" si="160"/>
        <v/>
      </c>
      <c r="L679" t="str">
        <f t="shared" si="152"/>
        <v/>
      </c>
      <c r="M679" t="str">
        <f t="shared" si="161"/>
        <v/>
      </c>
      <c r="N679" t="str">
        <f t="shared" si="153"/>
        <v/>
      </c>
      <c r="O679" t="str">
        <f t="shared" si="162"/>
        <v/>
      </c>
      <c r="P679" t="str">
        <f t="shared" si="163"/>
        <v>$scope.lodge_hygiene_and_sanitation_12_2_average = ((data.lodge_hygiene_and_sanitation_12_2_self_assessor_1 + data.lodge_hygiene_and_sanitation_12_2_self_assessor_2 + data.lodge_hygiene_and_sanitation_12_2_self_assessor_3)/3);</v>
      </c>
      <c r="Q679" t="str">
        <f t="shared" si="164"/>
        <v/>
      </c>
    </row>
    <row r="680" spans="1:17" ht="30.75" x14ac:dyDescent="0.25">
      <c r="A680" t="s">
        <v>936</v>
      </c>
      <c r="B680" t="s">
        <v>678</v>
      </c>
      <c r="C680" s="3" t="str">
        <f t="shared" si="150"/>
        <v>lodge_hygiene_and_sanitation_12</v>
      </c>
      <c r="D680" s="4" t="str">
        <f t="shared" si="154"/>
        <v/>
      </c>
      <c r="E680" s="4" t="str">
        <f t="shared" si="155"/>
        <v/>
      </c>
      <c r="F680" s="4" t="str">
        <f t="shared" si="151"/>
        <v/>
      </c>
      <c r="G680" s="4" t="str">
        <f t="shared" si="156"/>
        <v/>
      </c>
      <c r="H680" s="4" t="str">
        <f t="shared" si="157"/>
        <v xml:space="preserve">$lodge_hygiene_and_sanitation_12_1_self_self + </v>
      </c>
      <c r="I680" s="4" t="str">
        <f t="shared" si="158"/>
        <v/>
      </c>
      <c r="J680" s="4" t="str">
        <f t="shared" si="159"/>
        <v>$output['lodge_hygiene_and_sanitation_12_2_self_self'] = $lodge_hygiene_and_sanitation_12_2_self_self;</v>
      </c>
      <c r="K680" t="str">
        <f t="shared" si="160"/>
        <v/>
      </c>
      <c r="L680" t="str">
        <f t="shared" si="152"/>
        <v/>
      </c>
      <c r="M680" t="str">
        <f t="shared" si="161"/>
        <v>$scope.lodge_hygiene_and_sanitation_12_2_self_self = data.lodge_hygiene_and_sanitation_12_2_self_self;</v>
      </c>
      <c r="N680" t="str">
        <f t="shared" si="153"/>
        <v>$scope.lodge_hygiene_and_sanitation_12_2_average = ((data.lodge_hygiene_and_sanitation_12_2_self_assessor_1 + data.lodge_hygiene_and_sanitation_12_2_self_assessor_2 + data.lodge_hygiene_and_sanitation_12_2_self_assessor_3)/3);</v>
      </c>
      <c r="O680" t="str">
        <f t="shared" si="162"/>
        <v/>
      </c>
      <c r="P680" t="str">
        <f t="shared" si="163"/>
        <v/>
      </c>
      <c r="Q680" t="str">
        <f t="shared" si="164"/>
        <v>$scope.lodge_hygiene_and_sanitation_12_2_self_assessor_1_not_reconciled = false;NNN$scope.lodge_hygiene_and_sanitation_12_2_self_assessor_2_not_reconciled = false;NNN$scope.lodge_hygiene_and_sanitation_12_2_self_assessor_3_not_reconciled = false;NNNif (Math.abs($scope.lodge_hygiene_and_sanitation_12_2_self_assessor_1 - $scope.lodge_hygiene_and_sanitation_12_2_self_assessor_2) &gt; reconciliation_line){ $scope.lodge_hygiene_and_sanitation_12_2_self_assessor_1_not_reconciled = true; $scope.lodge_hygiene_and_sanitation_12_2_self_assessor_2_not_reconciled = true; $scope.location_not_reconciled = true; }NNNif (Math.abs($scope.lodge_hygiene_and_sanitation_12_2_self_assessor_1 - $scope.lodge_hygiene_and_sanitation_12_2_self_assessor_3) &gt; reconciliation_line){ $scope.lodge_hygiene_and_sanitation_12_2_self_assessor_1_not_reconciled = true; $scope.lodge_hygiene_and_sanitation_12_2_self_assessor_3_not_reconciled = true; $scope.location_not_reconciled = true; }NNNif (Math.abs($scope.lodge_hygiene_and_sanitation_12_2_self_assessor_2 - $scope.lodge_hygiene_and_sanitation_12_2_self_assessor_3) &gt; reconciliation_line){ $scope.lodge_hygiene_and_sanitation_12_2_self_assessor_2_not_reconciled = true; $scope.lodge_hygiene_and_sanitation_12_2_self_assessor_3_not_reconciled = true; $scope.location_not_reconciled = true; }NNN</v>
      </c>
    </row>
    <row r="681" spans="1:17" ht="30.75" x14ac:dyDescent="0.25">
      <c r="A681" t="s">
        <v>936</v>
      </c>
      <c r="B681" t="s">
        <v>679</v>
      </c>
      <c r="C681" s="3" t="str">
        <f t="shared" si="150"/>
        <v>lodge_hygiene_and_sanitation_12</v>
      </c>
      <c r="D681" s="4" t="str">
        <f t="shared" si="154"/>
        <v/>
      </c>
      <c r="E681" s="4" t="str">
        <f t="shared" si="155"/>
        <v>lodge_hygiene_and_sanitation_12_2</v>
      </c>
      <c r="F681" s="4" t="str">
        <f t="shared" si="151"/>
        <v>$lodge_hygiene_and_sanitation_12_2_self_self</v>
      </c>
      <c r="G681" s="4" t="str">
        <f t="shared" si="156"/>
        <v>$output['lodge_hygiene_and_sanitation_12_2_self_self'] = $lodge_hygiene_and_sanitation_12_2_self_self;</v>
      </c>
      <c r="H681" s="4" t="str">
        <f t="shared" si="157"/>
        <v xml:space="preserve">$lodge_hygiene_and_sanitation_12_1_self_self + $lodge_hygiene_and_sanitation_12_2_self_self + </v>
      </c>
      <c r="I681" s="4" t="str">
        <f t="shared" si="158"/>
        <v/>
      </c>
      <c r="J681" s="4" t="str">
        <f t="shared" si="159"/>
        <v/>
      </c>
      <c r="K681" t="str">
        <f t="shared" si="160"/>
        <v>$scope.lodge_hygiene_and_sanitation_12_2_self_self = data.lodge_hygiene_and_sanitation_12_2_self_self;</v>
      </c>
      <c r="L681" t="str">
        <f t="shared" si="152"/>
        <v/>
      </c>
      <c r="M681" t="str">
        <f t="shared" si="161"/>
        <v/>
      </c>
      <c r="N681" t="str">
        <f t="shared" si="153"/>
        <v/>
      </c>
      <c r="O681" t="str">
        <f t="shared" si="162"/>
        <v/>
      </c>
      <c r="P681" t="str">
        <f t="shared" si="163"/>
        <v/>
      </c>
      <c r="Q681" t="str">
        <f t="shared" si="164"/>
        <v/>
      </c>
    </row>
    <row r="682" spans="1:17" ht="30.75" x14ac:dyDescent="0.25">
      <c r="A682" t="s">
        <v>937</v>
      </c>
      <c r="B682" t="s">
        <v>680</v>
      </c>
      <c r="C682" s="3" t="str">
        <f t="shared" si="150"/>
        <v>lodge_hygiene_and_sanitation_12</v>
      </c>
      <c r="D682" s="4" t="str">
        <f t="shared" si="154"/>
        <v/>
      </c>
      <c r="E682" s="4" t="str">
        <f t="shared" si="155"/>
        <v/>
      </c>
      <c r="F682" s="4" t="str">
        <f t="shared" si="151"/>
        <v/>
      </c>
      <c r="G682" s="4" t="str">
        <f t="shared" si="156"/>
        <v/>
      </c>
      <c r="H682" s="4" t="str">
        <f t="shared" si="157"/>
        <v xml:space="preserve">$lodge_hygiene_and_sanitation_12_1_self_self + $lodge_hygiene_and_sanitation_12_2_self_self + </v>
      </c>
      <c r="I682" s="4" t="str">
        <f t="shared" si="158"/>
        <v/>
      </c>
      <c r="J682" s="4" t="str">
        <f t="shared" si="159"/>
        <v/>
      </c>
      <c r="K682" t="str">
        <f t="shared" si="160"/>
        <v/>
      </c>
      <c r="L682" t="str">
        <f t="shared" si="152"/>
        <v/>
      </c>
      <c r="M682" t="str">
        <f t="shared" si="161"/>
        <v/>
      </c>
      <c r="N682" t="str">
        <f t="shared" si="153"/>
        <v/>
      </c>
      <c r="O682" t="str">
        <f t="shared" si="162"/>
        <v/>
      </c>
      <c r="P682" t="str">
        <f t="shared" si="163"/>
        <v/>
      </c>
      <c r="Q682" t="str">
        <f t="shared" si="164"/>
        <v/>
      </c>
    </row>
    <row r="683" spans="1:17" ht="30.75" x14ac:dyDescent="0.25">
      <c r="A683" t="s">
        <v>937</v>
      </c>
      <c r="B683" t="s">
        <v>681</v>
      </c>
      <c r="C683" s="3" t="str">
        <f t="shared" si="150"/>
        <v>lodge_hygiene_and_sanitation_12</v>
      </c>
      <c r="D683" s="4" t="str">
        <f t="shared" si="154"/>
        <v/>
      </c>
      <c r="E683" s="4" t="str">
        <f t="shared" si="155"/>
        <v/>
      </c>
      <c r="F683" s="4" t="str">
        <f t="shared" si="151"/>
        <v/>
      </c>
      <c r="G683" s="4" t="str">
        <f t="shared" si="156"/>
        <v/>
      </c>
      <c r="H683" s="4" t="str">
        <f t="shared" si="157"/>
        <v xml:space="preserve">$lodge_hygiene_and_sanitation_12_1_self_self + $lodge_hygiene_and_sanitation_12_2_self_self + </v>
      </c>
      <c r="I683" s="4" t="str">
        <f t="shared" si="158"/>
        <v/>
      </c>
      <c r="J683" s="4" t="str">
        <f t="shared" si="159"/>
        <v/>
      </c>
      <c r="K683" t="str">
        <f t="shared" si="160"/>
        <v/>
      </c>
      <c r="L683" t="str">
        <f t="shared" si="152"/>
        <v/>
      </c>
      <c r="M683" t="str">
        <f t="shared" si="161"/>
        <v/>
      </c>
      <c r="N683" t="str">
        <f t="shared" si="153"/>
        <v/>
      </c>
      <c r="O683" t="str">
        <f t="shared" si="162"/>
        <v/>
      </c>
      <c r="P683" t="str">
        <f t="shared" si="163"/>
        <v/>
      </c>
      <c r="Q683" t="str">
        <f t="shared" si="164"/>
        <v/>
      </c>
    </row>
    <row r="684" spans="1:17" ht="30.75" x14ac:dyDescent="0.25">
      <c r="A684" t="s">
        <v>937</v>
      </c>
      <c r="B684" t="s">
        <v>682</v>
      </c>
      <c r="C684" s="3" t="str">
        <f t="shared" si="150"/>
        <v>lodge_hygiene_and_sanitation_12</v>
      </c>
      <c r="D684" s="4" t="str">
        <f t="shared" si="154"/>
        <v/>
      </c>
      <c r="E684" s="4" t="str">
        <f t="shared" si="155"/>
        <v/>
      </c>
      <c r="F684" s="4" t="str">
        <f t="shared" si="151"/>
        <v/>
      </c>
      <c r="G684" s="4" t="str">
        <f t="shared" si="156"/>
        <v/>
      </c>
      <c r="H684" s="4" t="str">
        <f t="shared" si="157"/>
        <v xml:space="preserve">$lodge_hygiene_and_sanitation_12_1_self_self + $lodge_hygiene_and_sanitation_12_2_self_self + </v>
      </c>
      <c r="I684" s="4" t="str">
        <f t="shared" si="158"/>
        <v/>
      </c>
      <c r="J684" s="4" t="str">
        <f t="shared" si="159"/>
        <v/>
      </c>
      <c r="K684" t="str">
        <f t="shared" si="160"/>
        <v/>
      </c>
      <c r="L684" t="str">
        <f t="shared" si="152"/>
        <v/>
      </c>
      <c r="M684" t="str">
        <f t="shared" si="161"/>
        <v/>
      </c>
      <c r="N684" t="str">
        <f t="shared" si="153"/>
        <v/>
      </c>
      <c r="O684" t="str">
        <f t="shared" si="162"/>
        <v/>
      </c>
      <c r="P684" t="str">
        <f t="shared" si="163"/>
        <v/>
      </c>
      <c r="Q684" t="str">
        <f t="shared" si="164"/>
        <v/>
      </c>
    </row>
    <row r="685" spans="1:17" ht="30.75" x14ac:dyDescent="0.25">
      <c r="A685" t="s">
        <v>937</v>
      </c>
      <c r="B685" t="s">
        <v>683</v>
      </c>
      <c r="C685" s="3" t="str">
        <f t="shared" si="150"/>
        <v>lodge_hygiene_and_sanitation_12</v>
      </c>
      <c r="D685" s="4" t="str">
        <f t="shared" si="154"/>
        <v/>
      </c>
      <c r="E685" s="4" t="str">
        <f t="shared" si="155"/>
        <v/>
      </c>
      <c r="F685" s="4" t="str">
        <f t="shared" si="151"/>
        <v/>
      </c>
      <c r="G685" s="4" t="str">
        <f t="shared" si="156"/>
        <v/>
      </c>
      <c r="H685" s="4" t="str">
        <f t="shared" si="157"/>
        <v xml:space="preserve">$lodge_hygiene_and_sanitation_12_1_self_self + $lodge_hygiene_and_sanitation_12_2_self_self + </v>
      </c>
      <c r="I685" s="4" t="str">
        <f t="shared" si="158"/>
        <v/>
      </c>
      <c r="J685" s="4" t="str">
        <f t="shared" si="159"/>
        <v/>
      </c>
      <c r="K685" t="str">
        <f t="shared" si="160"/>
        <v/>
      </c>
      <c r="L685" t="str">
        <f t="shared" si="152"/>
        <v/>
      </c>
      <c r="M685" t="str">
        <f t="shared" si="161"/>
        <v/>
      </c>
      <c r="N685" t="str">
        <f t="shared" si="153"/>
        <v/>
      </c>
      <c r="O685" t="str">
        <f t="shared" si="162"/>
        <v/>
      </c>
      <c r="P685" t="str">
        <f t="shared" si="163"/>
        <v/>
      </c>
      <c r="Q685" t="str">
        <f t="shared" si="164"/>
        <v/>
      </c>
    </row>
    <row r="686" spans="1:17" ht="30.75" x14ac:dyDescent="0.25">
      <c r="A686" t="s">
        <v>937</v>
      </c>
      <c r="B686" t="s">
        <v>684</v>
      </c>
      <c r="C686" s="3" t="str">
        <f t="shared" si="150"/>
        <v>lodge_hygiene_and_sanitation_12</v>
      </c>
      <c r="D686" s="4" t="str">
        <f t="shared" si="154"/>
        <v/>
      </c>
      <c r="E686" s="4" t="str">
        <f t="shared" si="155"/>
        <v/>
      </c>
      <c r="F686" s="4" t="str">
        <f t="shared" si="151"/>
        <v/>
      </c>
      <c r="G686" s="4" t="str">
        <f t="shared" si="156"/>
        <v/>
      </c>
      <c r="H686" s="4" t="str">
        <f t="shared" si="157"/>
        <v xml:space="preserve">$lodge_hygiene_and_sanitation_12_1_self_self + $lodge_hygiene_and_sanitation_12_2_self_self + </v>
      </c>
      <c r="I686" s="4" t="str">
        <f t="shared" si="158"/>
        <v/>
      </c>
      <c r="J686" s="4" t="str">
        <f t="shared" si="159"/>
        <v/>
      </c>
      <c r="K686" t="str">
        <f t="shared" si="160"/>
        <v/>
      </c>
      <c r="L686" t="str">
        <f t="shared" si="152"/>
        <v/>
      </c>
      <c r="M686" t="str">
        <f t="shared" si="161"/>
        <v/>
      </c>
      <c r="N686" t="str">
        <f t="shared" si="153"/>
        <v/>
      </c>
      <c r="O686" t="str">
        <f t="shared" si="162"/>
        <v/>
      </c>
      <c r="P686" t="str">
        <f t="shared" si="163"/>
        <v>$scope.lodge_hygiene_and_sanitation_12_3_average = ((data.lodge_hygiene_and_sanitation_12_3_self_assessor_1 + data.lodge_hygiene_and_sanitation_12_3_self_assessor_2 + data.lodge_hygiene_and_sanitation_12_3_self_assessor_3)/3);</v>
      </c>
      <c r="Q686" t="str">
        <f t="shared" si="164"/>
        <v/>
      </c>
    </row>
    <row r="687" spans="1:17" ht="30.75" x14ac:dyDescent="0.25">
      <c r="A687" t="s">
        <v>937</v>
      </c>
      <c r="B687" t="s">
        <v>685</v>
      </c>
      <c r="C687" s="3" t="str">
        <f t="shared" si="150"/>
        <v>lodge_hygiene_and_sanitation_12</v>
      </c>
      <c r="D687" s="4" t="str">
        <f t="shared" si="154"/>
        <v/>
      </c>
      <c r="E687" s="4" t="str">
        <f t="shared" si="155"/>
        <v/>
      </c>
      <c r="F687" s="4" t="str">
        <f t="shared" si="151"/>
        <v/>
      </c>
      <c r="G687" s="4" t="str">
        <f t="shared" si="156"/>
        <v/>
      </c>
      <c r="H687" s="4" t="str">
        <f t="shared" si="157"/>
        <v xml:space="preserve">$lodge_hygiene_and_sanitation_12_1_self_self + $lodge_hygiene_and_sanitation_12_2_self_self + </v>
      </c>
      <c r="I687" s="4" t="str">
        <f t="shared" si="158"/>
        <v/>
      </c>
      <c r="J687" s="4" t="str">
        <f t="shared" si="159"/>
        <v>$output['lodge_hygiene_and_sanitation_12_3_self_self'] = $lodge_hygiene_and_sanitation_12_3_self_self;</v>
      </c>
      <c r="K687" t="str">
        <f t="shared" si="160"/>
        <v/>
      </c>
      <c r="L687" t="str">
        <f t="shared" si="152"/>
        <v/>
      </c>
      <c r="M687" t="str">
        <f t="shared" si="161"/>
        <v>$scope.lodge_hygiene_and_sanitation_12_3_self_self = data.lodge_hygiene_and_sanitation_12_3_self_self;</v>
      </c>
      <c r="N687" t="str">
        <f t="shared" si="153"/>
        <v>$scope.lodge_hygiene_and_sanitation_12_3_average = ((data.lodge_hygiene_and_sanitation_12_3_self_assessor_1 + data.lodge_hygiene_and_sanitation_12_3_self_assessor_2 + data.lodge_hygiene_and_sanitation_12_3_self_assessor_3)/3);</v>
      </c>
      <c r="O687" t="str">
        <f t="shared" si="162"/>
        <v/>
      </c>
      <c r="P687" t="str">
        <f t="shared" si="163"/>
        <v/>
      </c>
      <c r="Q687" t="str">
        <f t="shared" si="164"/>
        <v>$scope.lodge_hygiene_and_sanitation_12_3_self_assessor_1_not_reconciled = false;NNN$scope.lodge_hygiene_and_sanitation_12_3_self_assessor_2_not_reconciled = false;NNN$scope.lodge_hygiene_and_sanitation_12_3_self_assessor_3_not_reconciled = false;NNNif (Math.abs($scope.lodge_hygiene_and_sanitation_12_3_self_assessor_1 - $scope.lodge_hygiene_and_sanitation_12_3_self_assessor_2) &gt; reconciliation_line){ $scope.lodge_hygiene_and_sanitation_12_3_self_assessor_1_not_reconciled = true; $scope.lodge_hygiene_and_sanitation_12_3_self_assessor_2_not_reconciled = true; $scope.location_not_reconciled = true; }NNNif (Math.abs($scope.lodge_hygiene_and_sanitation_12_3_self_assessor_1 - $scope.lodge_hygiene_and_sanitation_12_3_self_assessor_3) &gt; reconciliation_line){ $scope.lodge_hygiene_and_sanitation_12_3_self_assessor_1_not_reconciled = true; $scope.lodge_hygiene_and_sanitation_12_3_self_assessor_3_not_reconciled = true; $scope.location_not_reconciled = true; }NNNif (Math.abs($scope.lodge_hygiene_and_sanitation_12_3_self_assessor_2 - $scope.lodge_hygiene_and_sanitation_12_3_self_assessor_3) &gt; reconciliation_line){ $scope.lodge_hygiene_and_sanitation_12_3_self_assessor_2_not_reconciled = true; $scope.lodge_hygiene_and_sanitation_12_3_self_assessor_3_not_reconciled = true; $scope.location_not_reconciled = true; }NNN</v>
      </c>
    </row>
    <row r="688" spans="1:17" ht="30.75" x14ac:dyDescent="0.25">
      <c r="A688" t="s">
        <v>937</v>
      </c>
      <c r="B688" t="s">
        <v>686</v>
      </c>
      <c r="C688" s="3" t="str">
        <f t="shared" si="150"/>
        <v>lodge_hygiene_and_sanitation_12</v>
      </c>
      <c r="D688" s="4" t="str">
        <f t="shared" si="154"/>
        <v/>
      </c>
      <c r="E688" s="4" t="str">
        <f t="shared" si="155"/>
        <v>lodge_hygiene_and_sanitation_12_3</v>
      </c>
      <c r="F688" s="4" t="str">
        <f t="shared" si="151"/>
        <v>$lodge_hygiene_and_sanitation_12_3_self_self</v>
      </c>
      <c r="G688" s="4" t="str">
        <f t="shared" si="156"/>
        <v>$output['lodge_hygiene_and_sanitation_12_3_self_self'] = $lodge_hygiene_and_sanitation_12_3_self_self;</v>
      </c>
      <c r="H688" s="4" t="str">
        <f t="shared" si="157"/>
        <v xml:space="preserve">$lodge_hygiene_and_sanitation_12_1_self_self + $lodge_hygiene_and_sanitation_12_2_self_self + $lodge_hygiene_and_sanitation_12_3_self_self + </v>
      </c>
      <c r="I688" s="4" t="str">
        <f t="shared" si="158"/>
        <v/>
      </c>
      <c r="J688" s="4" t="str">
        <f t="shared" si="159"/>
        <v/>
      </c>
      <c r="K688" t="str">
        <f t="shared" si="160"/>
        <v>$scope.lodge_hygiene_and_sanitation_12_3_self_self = data.lodge_hygiene_and_sanitation_12_3_self_self;</v>
      </c>
      <c r="L688" t="str">
        <f t="shared" si="152"/>
        <v/>
      </c>
      <c r="M688" t="str">
        <f t="shared" si="161"/>
        <v/>
      </c>
      <c r="N688" t="str">
        <f t="shared" si="153"/>
        <v/>
      </c>
      <c r="O688" t="str">
        <f t="shared" si="162"/>
        <v/>
      </c>
      <c r="P688" t="str">
        <f t="shared" si="163"/>
        <v/>
      </c>
      <c r="Q688" t="str">
        <f t="shared" si="164"/>
        <v/>
      </c>
    </row>
    <row r="689" spans="1:17" ht="30.75" x14ac:dyDescent="0.25">
      <c r="A689" t="s">
        <v>938</v>
      </c>
      <c r="B689" t="s">
        <v>687</v>
      </c>
      <c r="C689" s="3" t="str">
        <f t="shared" si="150"/>
        <v>lodge_hygiene_and_sanitation_12</v>
      </c>
      <c r="D689" s="4" t="str">
        <f t="shared" si="154"/>
        <v/>
      </c>
      <c r="E689" s="4" t="str">
        <f t="shared" si="155"/>
        <v/>
      </c>
      <c r="F689" s="4" t="str">
        <f t="shared" si="151"/>
        <v/>
      </c>
      <c r="G689" s="4" t="str">
        <f t="shared" si="156"/>
        <v/>
      </c>
      <c r="H689" s="4" t="str">
        <f t="shared" si="157"/>
        <v xml:space="preserve">$lodge_hygiene_and_sanitation_12_1_self_self + $lodge_hygiene_and_sanitation_12_2_self_self + $lodge_hygiene_and_sanitation_12_3_self_self + </v>
      </c>
      <c r="I689" s="4" t="str">
        <f t="shared" si="158"/>
        <v/>
      </c>
      <c r="J689" s="4" t="str">
        <f t="shared" si="159"/>
        <v/>
      </c>
      <c r="K689" t="str">
        <f t="shared" si="160"/>
        <v/>
      </c>
      <c r="L689" t="str">
        <f t="shared" si="152"/>
        <v/>
      </c>
      <c r="M689" t="str">
        <f t="shared" si="161"/>
        <v/>
      </c>
      <c r="N689" t="str">
        <f t="shared" si="153"/>
        <v/>
      </c>
      <c r="O689" t="str">
        <f t="shared" si="162"/>
        <v/>
      </c>
      <c r="P689" t="str">
        <f t="shared" si="163"/>
        <v/>
      </c>
      <c r="Q689" t="str">
        <f t="shared" si="164"/>
        <v/>
      </c>
    </row>
    <row r="690" spans="1:17" ht="30.75" x14ac:dyDescent="0.25">
      <c r="A690" t="s">
        <v>938</v>
      </c>
      <c r="B690" t="s">
        <v>688</v>
      </c>
      <c r="C690" s="3" t="str">
        <f t="shared" si="150"/>
        <v>lodge_hygiene_and_sanitation_12</v>
      </c>
      <c r="D690" s="4" t="str">
        <f t="shared" si="154"/>
        <v/>
      </c>
      <c r="E690" s="4" t="str">
        <f t="shared" si="155"/>
        <v/>
      </c>
      <c r="F690" s="4" t="str">
        <f t="shared" si="151"/>
        <v/>
      </c>
      <c r="G690" s="4" t="str">
        <f t="shared" si="156"/>
        <v/>
      </c>
      <c r="H690" s="4" t="str">
        <f t="shared" si="157"/>
        <v xml:space="preserve">$lodge_hygiene_and_sanitation_12_1_self_self + $lodge_hygiene_and_sanitation_12_2_self_self + $lodge_hygiene_and_sanitation_12_3_self_self + </v>
      </c>
      <c r="I690" s="4" t="str">
        <f t="shared" si="158"/>
        <v/>
      </c>
      <c r="J690" s="4" t="str">
        <f t="shared" si="159"/>
        <v/>
      </c>
      <c r="K690" t="str">
        <f t="shared" si="160"/>
        <v/>
      </c>
      <c r="L690" t="str">
        <f t="shared" si="152"/>
        <v/>
      </c>
      <c r="M690" t="str">
        <f t="shared" si="161"/>
        <v/>
      </c>
      <c r="N690" t="str">
        <f t="shared" si="153"/>
        <v/>
      </c>
      <c r="O690" t="str">
        <f t="shared" si="162"/>
        <v/>
      </c>
      <c r="P690" t="str">
        <f t="shared" si="163"/>
        <v>$scope.lodge_hygiene_and_sanitation_12_4_average = ((data.lodge_hygiene_and_sanitation_12_4_self_assessor_1 + data.lodge_hygiene_and_sanitation_12_4_self_assessor_2 + data.lodge_hygiene_and_sanitation_12_4_self_assessor_3)/3);</v>
      </c>
      <c r="Q690" t="str">
        <f t="shared" si="164"/>
        <v/>
      </c>
    </row>
    <row r="691" spans="1:17" ht="30.75" x14ac:dyDescent="0.25">
      <c r="A691" t="s">
        <v>938</v>
      </c>
      <c r="B691" t="s">
        <v>689</v>
      </c>
      <c r="C691" s="3" t="str">
        <f t="shared" si="150"/>
        <v>lodge_hygiene_and_sanitation_12</v>
      </c>
      <c r="D691" s="4" t="str">
        <f t="shared" si="154"/>
        <v/>
      </c>
      <c r="E691" s="4" t="str">
        <f t="shared" si="155"/>
        <v/>
      </c>
      <c r="F691" s="4" t="str">
        <f t="shared" si="151"/>
        <v/>
      </c>
      <c r="G691" s="4" t="str">
        <f t="shared" si="156"/>
        <v/>
      </c>
      <c r="H691" s="4" t="str">
        <f t="shared" si="157"/>
        <v xml:space="preserve">$lodge_hygiene_and_sanitation_12_1_self_self + $lodge_hygiene_and_sanitation_12_2_self_self + $lodge_hygiene_and_sanitation_12_3_self_self + </v>
      </c>
      <c r="I691" s="4" t="str">
        <f t="shared" si="158"/>
        <v/>
      </c>
      <c r="J691" s="4" t="str">
        <f t="shared" si="159"/>
        <v>$output['lodge_hygiene_and_sanitation_12_4_self_self'] = $lodge_hygiene_and_sanitation_12_4_self_self;</v>
      </c>
      <c r="K691" t="str">
        <f t="shared" si="160"/>
        <v/>
      </c>
      <c r="L691" t="str">
        <f t="shared" si="152"/>
        <v/>
      </c>
      <c r="M691" t="str">
        <f t="shared" si="161"/>
        <v>$scope.lodge_hygiene_and_sanitation_12_4_self_self = data.lodge_hygiene_and_sanitation_12_4_self_self;</v>
      </c>
      <c r="N691" t="str">
        <f t="shared" si="153"/>
        <v>$scope.lodge_hygiene_and_sanitation_12_4_average = ((data.lodge_hygiene_and_sanitation_12_4_self_assessor_1 + data.lodge_hygiene_and_sanitation_12_4_self_assessor_2 + data.lodge_hygiene_and_sanitation_12_4_self_assessor_3)/3);</v>
      </c>
      <c r="O691" t="str">
        <f t="shared" si="162"/>
        <v/>
      </c>
      <c r="P691" t="str">
        <f t="shared" si="163"/>
        <v/>
      </c>
      <c r="Q691" t="str">
        <f t="shared" si="164"/>
        <v>$scope.lodge_hygiene_and_sanitation_12_4_self_assessor_1_not_reconciled = false;NNN$scope.lodge_hygiene_and_sanitation_12_4_self_assessor_2_not_reconciled = false;NNN$scope.lodge_hygiene_and_sanitation_12_4_self_assessor_3_not_reconciled = false;NNNif (Math.abs($scope.lodge_hygiene_and_sanitation_12_4_self_assessor_1 - $scope.lodge_hygiene_and_sanitation_12_4_self_assessor_2) &gt; reconciliation_line){ $scope.lodge_hygiene_and_sanitation_12_4_self_assessor_1_not_reconciled = true; $scope.lodge_hygiene_and_sanitation_12_4_self_assessor_2_not_reconciled = true; $scope.location_not_reconciled = true; }NNNif (Math.abs($scope.lodge_hygiene_and_sanitation_12_4_self_assessor_1 - $scope.lodge_hygiene_and_sanitation_12_4_self_assessor_3) &gt; reconciliation_line){ $scope.lodge_hygiene_and_sanitation_12_4_self_assessor_1_not_reconciled = true; $scope.lodge_hygiene_and_sanitation_12_4_self_assessor_3_not_reconciled = true; $scope.location_not_reconciled = true; }NNNif (Math.abs($scope.lodge_hygiene_and_sanitation_12_4_self_assessor_2 - $scope.lodge_hygiene_and_sanitation_12_4_self_assessor_3) &gt; reconciliation_line){ $scope.lodge_hygiene_and_sanitation_12_4_self_assessor_2_not_reconciled = true; $scope.lodge_hygiene_and_sanitation_12_4_self_assessor_3_not_reconciled = true; $scope.location_not_reconciled = true; }NNN</v>
      </c>
    </row>
    <row r="692" spans="1:17" ht="30.75" x14ac:dyDescent="0.25">
      <c r="A692" t="s">
        <v>938</v>
      </c>
      <c r="B692" t="s">
        <v>690</v>
      </c>
      <c r="C692" s="3" t="str">
        <f t="shared" si="150"/>
        <v>lodge_hygiene_and_sanitation_12</v>
      </c>
      <c r="D692" s="4" t="str">
        <f t="shared" si="154"/>
        <v/>
      </c>
      <c r="E692" s="4" t="str">
        <f t="shared" si="155"/>
        <v>lodge_hygiene_and_sanitation_12_4</v>
      </c>
      <c r="F692" s="4" t="str">
        <f t="shared" si="151"/>
        <v>$lodge_hygiene_and_sanitation_12_4_self_self</v>
      </c>
      <c r="G692" s="4" t="str">
        <f t="shared" si="156"/>
        <v>$output['lodge_hygiene_and_sanitation_12_4_self_self'] = $lodge_hygiene_and_sanitation_12_4_self_self;</v>
      </c>
      <c r="H692" s="4" t="str">
        <f t="shared" si="157"/>
        <v xml:space="preserve">$lodge_hygiene_and_sanitation_12_1_self_self + $lodge_hygiene_and_sanitation_12_2_self_self + $lodge_hygiene_and_sanitation_12_3_self_self + $lodge_hygiene_and_sanitation_12_4_self_self + </v>
      </c>
      <c r="I692" s="4" t="str">
        <f t="shared" si="158"/>
        <v/>
      </c>
      <c r="J692" s="4" t="str">
        <f t="shared" si="159"/>
        <v/>
      </c>
      <c r="K692" t="str">
        <f t="shared" si="160"/>
        <v>$scope.lodge_hygiene_and_sanitation_12_4_self_self = data.lodge_hygiene_and_sanitation_12_4_self_self;</v>
      </c>
      <c r="L692" t="str">
        <f t="shared" si="152"/>
        <v/>
      </c>
      <c r="M692" t="str">
        <f t="shared" si="161"/>
        <v/>
      </c>
      <c r="N692" t="str">
        <f t="shared" si="153"/>
        <v/>
      </c>
      <c r="O692" t="str">
        <f t="shared" si="162"/>
        <v/>
      </c>
      <c r="P692" t="str">
        <f t="shared" si="163"/>
        <v>$scope.lodge_hygiene_and_sanitation_12_5_average = ((data.lodge_hygiene_and_sanitation_12_5_self_assessor_1 + data.lodge_hygiene_and_sanitation_12_5_self_assessor_2 + data.lodge_hygiene_and_sanitation_12_5_self_assessor_3)/3);</v>
      </c>
      <c r="Q692" t="str">
        <f t="shared" si="164"/>
        <v/>
      </c>
    </row>
    <row r="693" spans="1:17" ht="30.75" x14ac:dyDescent="0.25">
      <c r="A693" t="s">
        <v>939</v>
      </c>
      <c r="B693" t="s">
        <v>691</v>
      </c>
      <c r="C693" s="3" t="str">
        <f t="shared" si="150"/>
        <v>lodge_hygiene_and_sanitation_12</v>
      </c>
      <c r="D693" s="4" t="str">
        <f t="shared" si="154"/>
        <v/>
      </c>
      <c r="E693" s="4" t="str">
        <f t="shared" si="155"/>
        <v/>
      </c>
      <c r="F693" s="4" t="str">
        <f t="shared" si="151"/>
        <v/>
      </c>
      <c r="G693" s="4" t="str">
        <f t="shared" si="156"/>
        <v/>
      </c>
      <c r="H693" s="4" t="str">
        <f t="shared" si="157"/>
        <v xml:space="preserve">$lodge_hygiene_and_sanitation_12_1_self_self + $lodge_hygiene_and_sanitation_12_2_self_self + $lodge_hygiene_and_sanitation_12_3_self_self + $lodge_hygiene_and_sanitation_12_4_self_self + </v>
      </c>
      <c r="I693" s="4" t="str">
        <f t="shared" si="158"/>
        <v/>
      </c>
      <c r="J693" s="4" t="str">
        <f t="shared" si="159"/>
        <v>$output['lodge_hygiene_and_sanitation_12_5_self_self'] = $lodge_hygiene_and_sanitation_12_5_self_self;</v>
      </c>
      <c r="K693" t="str">
        <f t="shared" si="160"/>
        <v/>
      </c>
      <c r="L693" t="str">
        <f t="shared" si="152"/>
        <v/>
      </c>
      <c r="M693" t="str">
        <f t="shared" si="161"/>
        <v>$scope.lodge_hygiene_and_sanitation_12_5_self_self = data.lodge_hygiene_and_sanitation_12_5_self_self;</v>
      </c>
      <c r="N693" t="str">
        <f t="shared" si="153"/>
        <v>$scope.lodge_hygiene_and_sanitation_12_5_average = ((data.lodge_hygiene_and_sanitation_12_5_self_assessor_1 + data.lodge_hygiene_and_sanitation_12_5_self_assessor_2 + data.lodge_hygiene_and_sanitation_12_5_self_assessor_3)/3);</v>
      </c>
      <c r="O693" t="str">
        <f t="shared" si="162"/>
        <v/>
      </c>
      <c r="P693" t="str">
        <f t="shared" si="163"/>
        <v/>
      </c>
      <c r="Q693" t="str">
        <f t="shared" si="164"/>
        <v>$scope.lodge_hygiene_and_sanitation_12_5_self_assessor_1_not_reconciled = false;NNN$scope.lodge_hygiene_and_sanitation_12_5_self_assessor_2_not_reconciled = false;NNN$scope.lodge_hygiene_and_sanitation_12_5_self_assessor_3_not_reconciled = false;NNNif (Math.abs($scope.lodge_hygiene_and_sanitation_12_5_self_assessor_1 - $scope.lodge_hygiene_and_sanitation_12_5_self_assessor_2) &gt; reconciliation_line){ $scope.lodge_hygiene_and_sanitation_12_5_self_assessor_1_not_reconciled = true; $scope.lodge_hygiene_and_sanitation_12_5_self_assessor_2_not_reconciled = true; $scope.location_not_reconciled = true; }NNNif (Math.abs($scope.lodge_hygiene_and_sanitation_12_5_self_assessor_1 - $scope.lodge_hygiene_and_sanitation_12_5_self_assessor_3) &gt; reconciliation_line){ $scope.lodge_hygiene_and_sanitation_12_5_self_assessor_1_not_reconciled = true; $scope.lodge_hygiene_and_sanitation_12_5_self_assessor_3_not_reconciled = true; $scope.location_not_reconciled = true; }NNNif (Math.abs($scope.lodge_hygiene_and_sanitation_12_5_self_assessor_2 - $scope.lodge_hygiene_and_sanitation_12_5_self_assessor_3) &gt; reconciliation_line){ $scope.lodge_hygiene_and_sanitation_12_5_self_assessor_2_not_reconciled = true; $scope.lodge_hygiene_and_sanitation_12_5_self_assessor_3_not_reconciled = true; $scope.location_not_reconciled = true; }NNN</v>
      </c>
    </row>
    <row r="694" spans="1:17" ht="30.75" x14ac:dyDescent="0.25">
      <c r="A694" t="s">
        <v>939</v>
      </c>
      <c r="B694" t="s">
        <v>692</v>
      </c>
      <c r="C694" s="3" t="str">
        <f t="shared" si="150"/>
        <v>lodge_hygiene_and_sanitation_12</v>
      </c>
      <c r="D694" s="4" t="str">
        <f t="shared" si="154"/>
        <v/>
      </c>
      <c r="E694" s="4" t="str">
        <f t="shared" si="155"/>
        <v>lodge_hygiene_and_sanitation_12_5</v>
      </c>
      <c r="F694" s="4" t="str">
        <f t="shared" si="151"/>
        <v>$lodge_hygiene_and_sanitation_12_5_self_self</v>
      </c>
      <c r="G694" s="4" t="str">
        <f t="shared" si="156"/>
        <v>$output['lodge_hygiene_and_sanitation_12_5_self_self'] = $lodge_hygiene_and_sanitation_12_5_self_self;</v>
      </c>
      <c r="H694" s="4" t="str">
        <f t="shared" si="157"/>
        <v xml:space="preserve">$lodge_hygiene_and_sanitation_12_1_self_self + $lodge_hygiene_and_sanitation_12_2_self_self + $lodge_hygiene_and_sanitation_12_3_self_self + $lodge_hygiene_and_sanitation_12_4_self_self + $lodge_hygiene_and_sanitation_12_5_self_self + </v>
      </c>
      <c r="I694" s="4" t="str">
        <f t="shared" si="158"/>
        <v/>
      </c>
      <c r="J694" s="4" t="str">
        <f t="shared" si="159"/>
        <v/>
      </c>
      <c r="K694" t="str">
        <f t="shared" si="160"/>
        <v>$scope.lodge_hygiene_and_sanitation_12_5_self_self = data.lodge_hygiene_and_sanitation_12_5_self_self;</v>
      </c>
      <c r="L694" t="str">
        <f t="shared" si="152"/>
        <v/>
      </c>
      <c r="M694" t="str">
        <f t="shared" si="161"/>
        <v/>
      </c>
      <c r="N694" t="str">
        <f t="shared" si="153"/>
        <v/>
      </c>
      <c r="O694" t="str">
        <f t="shared" si="162"/>
        <v/>
      </c>
      <c r="P694" t="str">
        <f t="shared" si="163"/>
        <v/>
      </c>
      <c r="Q694" t="str">
        <f t="shared" si="164"/>
        <v/>
      </c>
    </row>
    <row r="695" spans="1:17" ht="30.75" x14ac:dyDescent="0.25">
      <c r="A695" t="s">
        <v>940</v>
      </c>
      <c r="B695" t="s">
        <v>693</v>
      </c>
      <c r="C695" s="3" t="str">
        <f t="shared" si="150"/>
        <v>lodge_hygiene_and_sanitation_12</v>
      </c>
      <c r="D695" s="4" t="str">
        <f t="shared" si="154"/>
        <v/>
      </c>
      <c r="E695" s="4" t="str">
        <f t="shared" si="155"/>
        <v/>
      </c>
      <c r="F695" s="4" t="str">
        <f t="shared" si="151"/>
        <v/>
      </c>
      <c r="G695" s="4" t="str">
        <f t="shared" si="156"/>
        <v/>
      </c>
      <c r="H695" s="4" t="str">
        <f t="shared" si="157"/>
        <v xml:space="preserve">$lodge_hygiene_and_sanitation_12_1_self_self + $lodge_hygiene_and_sanitation_12_2_self_self + $lodge_hygiene_and_sanitation_12_3_self_self + $lodge_hygiene_and_sanitation_12_4_self_self + $lodge_hygiene_and_sanitation_12_5_self_self + </v>
      </c>
      <c r="I695" s="4" t="str">
        <f t="shared" si="158"/>
        <v/>
      </c>
      <c r="J695" s="4" t="str">
        <f t="shared" si="159"/>
        <v/>
      </c>
      <c r="K695" t="str">
        <f t="shared" si="160"/>
        <v/>
      </c>
      <c r="L695" t="str">
        <f t="shared" si="152"/>
        <v/>
      </c>
      <c r="M695" t="str">
        <f t="shared" si="161"/>
        <v/>
      </c>
      <c r="N695" t="str">
        <f t="shared" si="153"/>
        <v/>
      </c>
      <c r="O695" t="str">
        <f t="shared" si="162"/>
        <v/>
      </c>
      <c r="P695" t="str">
        <f t="shared" si="163"/>
        <v>$scope.lodge_hygiene_and_sanitation_12_6_average = ((data.lodge_hygiene_and_sanitation_12_6_self_assessor_1 + data.lodge_hygiene_and_sanitation_12_6_self_assessor_2 + data.lodge_hygiene_and_sanitation_12_6_self_assessor_3)/3);</v>
      </c>
      <c r="Q695" t="str">
        <f t="shared" si="164"/>
        <v/>
      </c>
    </row>
    <row r="696" spans="1:17" ht="30.75" x14ac:dyDescent="0.25">
      <c r="A696" t="s">
        <v>940</v>
      </c>
      <c r="B696" t="s">
        <v>694</v>
      </c>
      <c r="C696" s="3" t="str">
        <f t="shared" si="150"/>
        <v>lodge_hygiene_and_sanitation_12</v>
      </c>
      <c r="D696" s="4" t="str">
        <f t="shared" si="154"/>
        <v/>
      </c>
      <c r="E696" s="4" t="str">
        <f t="shared" si="155"/>
        <v/>
      </c>
      <c r="F696" s="4" t="str">
        <f t="shared" si="151"/>
        <v/>
      </c>
      <c r="G696" s="4" t="str">
        <f t="shared" si="156"/>
        <v/>
      </c>
      <c r="H696" s="4" t="str">
        <f t="shared" si="157"/>
        <v xml:space="preserve">$lodge_hygiene_and_sanitation_12_1_self_self + $lodge_hygiene_and_sanitation_12_2_self_self + $lodge_hygiene_and_sanitation_12_3_self_self + $lodge_hygiene_and_sanitation_12_4_self_self + $lodge_hygiene_and_sanitation_12_5_self_self + </v>
      </c>
      <c r="I696" s="4" t="str">
        <f t="shared" si="158"/>
        <v/>
      </c>
      <c r="J696" s="4" t="str">
        <f t="shared" si="159"/>
        <v>$output['lodge_hygiene_and_sanitation_12_6_self_self'] = $lodge_hygiene_and_sanitation_12_6_self_self;</v>
      </c>
      <c r="K696" t="str">
        <f t="shared" si="160"/>
        <v/>
      </c>
      <c r="L696" t="str">
        <f t="shared" si="152"/>
        <v/>
      </c>
      <c r="M696" t="str">
        <f t="shared" si="161"/>
        <v>$scope.lodge_hygiene_and_sanitation_12_6_self_self = data.lodge_hygiene_and_sanitation_12_6_self_self;</v>
      </c>
      <c r="N696" t="str">
        <f t="shared" si="153"/>
        <v>$scope.lodge_hygiene_and_sanitation_12_6_average = ((data.lodge_hygiene_and_sanitation_12_6_self_assessor_1 + data.lodge_hygiene_and_sanitation_12_6_self_assessor_2 + data.lodge_hygiene_and_sanitation_12_6_self_assessor_3)/3);</v>
      </c>
      <c r="O696" t="str">
        <f t="shared" si="162"/>
        <v/>
      </c>
      <c r="P696" t="str">
        <f t="shared" si="163"/>
        <v/>
      </c>
      <c r="Q696" t="str">
        <f t="shared" si="164"/>
        <v>$scope.lodge_hygiene_and_sanitation_12_6_self_assessor_1_not_reconciled = false;NNN$scope.lodge_hygiene_and_sanitation_12_6_self_assessor_2_not_reconciled = false;NNN$scope.lodge_hygiene_and_sanitation_12_6_self_assessor_3_not_reconciled = false;NNNif (Math.abs($scope.lodge_hygiene_and_sanitation_12_6_self_assessor_1 - $scope.lodge_hygiene_and_sanitation_12_6_self_assessor_2) &gt; reconciliation_line){ $scope.lodge_hygiene_and_sanitation_12_6_self_assessor_1_not_reconciled = true; $scope.lodge_hygiene_and_sanitation_12_6_self_assessor_2_not_reconciled = true; $scope.location_not_reconciled = true; }NNNif (Math.abs($scope.lodge_hygiene_and_sanitation_12_6_self_assessor_1 - $scope.lodge_hygiene_and_sanitation_12_6_self_assessor_3) &gt; reconciliation_line){ $scope.lodge_hygiene_and_sanitation_12_6_self_assessor_1_not_reconciled = true; $scope.lodge_hygiene_and_sanitation_12_6_self_assessor_3_not_reconciled = true; $scope.location_not_reconciled = true; }NNNif (Math.abs($scope.lodge_hygiene_and_sanitation_12_6_self_assessor_2 - $scope.lodge_hygiene_and_sanitation_12_6_self_assessor_3) &gt; reconciliation_line){ $scope.lodge_hygiene_and_sanitation_12_6_self_assessor_2_not_reconciled = true; $scope.lodge_hygiene_and_sanitation_12_6_self_assessor_3_not_reconciled = true; $scope.location_not_reconciled = true; }NNN</v>
      </c>
    </row>
    <row r="697" spans="1:17" ht="30.75" x14ac:dyDescent="0.25">
      <c r="A697" t="s">
        <v>940</v>
      </c>
      <c r="B697" t="s">
        <v>695</v>
      </c>
      <c r="C697" s="3" t="str">
        <f t="shared" si="150"/>
        <v>lodge_hygiene_and_sanitation_12</v>
      </c>
      <c r="D697" s="4" t="str">
        <f t="shared" si="154"/>
        <v/>
      </c>
      <c r="E697" s="4" t="str">
        <f t="shared" si="155"/>
        <v>lodge_hygiene_and_sanitation_12_6</v>
      </c>
      <c r="F697" s="4" t="str">
        <f t="shared" si="151"/>
        <v>$lodge_hygiene_and_sanitation_12_6_self_self</v>
      </c>
      <c r="G697" s="4" t="str">
        <f t="shared" si="156"/>
        <v>$output['lodge_hygiene_and_sanitation_12_6_self_self'] = $lodge_hygiene_and_sanitation_12_6_self_self;</v>
      </c>
      <c r="H697" s="4" t="str">
        <f t="shared" si="157"/>
        <v xml:space="preserve">$lodge_hygiene_and_sanitation_12_1_self_self + $lodge_hygiene_and_sanitation_12_2_self_self + $lodge_hygiene_and_sanitation_12_3_self_self + $lodge_hygiene_and_sanitation_12_4_self_self + $lodge_hygiene_and_sanitation_12_5_self_self + $lodge_hygiene_and_sanitation_12_6_self_self + </v>
      </c>
      <c r="I697" s="4" t="str">
        <f t="shared" si="158"/>
        <v/>
      </c>
      <c r="J697" s="4" t="str">
        <f t="shared" si="159"/>
        <v/>
      </c>
      <c r="K697" t="str">
        <f t="shared" si="160"/>
        <v>$scope.lodge_hygiene_and_sanitation_12_6_self_self = data.lodge_hygiene_and_sanitation_12_6_self_self;</v>
      </c>
      <c r="L697" t="str">
        <f t="shared" si="152"/>
        <v/>
      </c>
      <c r="M697" t="str">
        <f t="shared" si="161"/>
        <v/>
      </c>
      <c r="N697" t="str">
        <f t="shared" si="153"/>
        <v/>
      </c>
      <c r="O697" t="str">
        <f t="shared" si="162"/>
        <v/>
      </c>
      <c r="P697" t="str">
        <f t="shared" si="163"/>
        <v>$scope.lodge_hygiene_and_sanitation_12_7_average = ((data.lodge_hygiene_and_sanitation_12_7_self_assessor_1 + data.lodge_hygiene_and_sanitation_12_7_self_assessor_2 + data.lodge_hygiene_and_sanitation_12_7_self_assessor_3)/3);</v>
      </c>
      <c r="Q697" t="str">
        <f t="shared" si="164"/>
        <v/>
      </c>
    </row>
    <row r="698" spans="1:17" ht="30.75" x14ac:dyDescent="0.25">
      <c r="A698" t="s">
        <v>941</v>
      </c>
      <c r="B698" t="s">
        <v>696</v>
      </c>
      <c r="C698" s="3" t="str">
        <f t="shared" si="150"/>
        <v>lodge_hygiene_and_sanitation_12</v>
      </c>
      <c r="D698" s="4" t="str">
        <f t="shared" si="154"/>
        <v/>
      </c>
      <c r="E698" s="4" t="str">
        <f t="shared" si="155"/>
        <v/>
      </c>
      <c r="F698" s="4" t="str">
        <f t="shared" si="151"/>
        <v/>
      </c>
      <c r="G698" s="4" t="str">
        <f t="shared" si="156"/>
        <v/>
      </c>
      <c r="H698" s="4" t="str">
        <f t="shared" si="157"/>
        <v xml:space="preserve">$lodge_hygiene_and_sanitation_12_1_self_self + $lodge_hygiene_and_sanitation_12_2_self_self + $lodge_hygiene_and_sanitation_12_3_self_self + $lodge_hygiene_and_sanitation_12_4_self_self + $lodge_hygiene_and_sanitation_12_5_self_self + $lodge_hygiene_and_sanitation_12_6_self_self + </v>
      </c>
      <c r="I698" s="4" t="str">
        <f t="shared" si="158"/>
        <v/>
      </c>
      <c r="J698" s="4" t="str">
        <f t="shared" si="159"/>
        <v>$output['lodge_hygiene_and_sanitation_12_7_self_self'] = $lodge_hygiene_and_sanitation_12_7_self_self;</v>
      </c>
      <c r="K698" t="str">
        <f t="shared" si="160"/>
        <v/>
      </c>
      <c r="L698" t="str">
        <f t="shared" si="152"/>
        <v/>
      </c>
      <c r="M698" t="str">
        <f t="shared" si="161"/>
        <v>$scope.lodge_hygiene_and_sanitation_12_7_self_self = data.lodge_hygiene_and_sanitation_12_7_self_self;</v>
      </c>
      <c r="N698" t="str">
        <f t="shared" si="153"/>
        <v>$scope.lodge_hygiene_and_sanitation_12_7_average = ((data.lodge_hygiene_and_sanitation_12_7_self_assessor_1 + data.lodge_hygiene_and_sanitation_12_7_self_assessor_2 + data.lodge_hygiene_and_sanitation_12_7_self_assessor_3)/3);</v>
      </c>
      <c r="O698" t="str">
        <f t="shared" si="162"/>
        <v/>
      </c>
      <c r="P698" t="str">
        <f t="shared" si="163"/>
        <v/>
      </c>
      <c r="Q698" t="str">
        <f t="shared" si="164"/>
        <v>$scope.lodge_hygiene_and_sanitation_12_7_self_assessor_1_not_reconciled = false;NNN$scope.lodge_hygiene_and_sanitation_12_7_self_assessor_2_not_reconciled = false;NNN$scope.lodge_hygiene_and_sanitation_12_7_self_assessor_3_not_reconciled = false;NNNif (Math.abs($scope.lodge_hygiene_and_sanitation_12_7_self_assessor_1 - $scope.lodge_hygiene_and_sanitation_12_7_self_assessor_2) &gt; reconciliation_line){ $scope.lodge_hygiene_and_sanitation_12_7_self_assessor_1_not_reconciled = true; $scope.lodge_hygiene_and_sanitation_12_7_self_assessor_2_not_reconciled = true; $scope.location_not_reconciled = true; }NNNif (Math.abs($scope.lodge_hygiene_and_sanitation_12_7_self_assessor_1 - $scope.lodge_hygiene_and_sanitation_12_7_self_assessor_3) &gt; reconciliation_line){ $scope.lodge_hygiene_and_sanitation_12_7_self_assessor_1_not_reconciled = true; $scope.lodge_hygiene_and_sanitation_12_7_self_assessor_3_not_reconciled = true; $scope.location_not_reconciled = true; }NNNif (Math.abs($scope.lodge_hygiene_and_sanitation_12_7_self_assessor_2 - $scope.lodge_hygiene_and_sanitation_12_7_self_assessor_3) &gt; reconciliation_line){ $scope.lodge_hygiene_and_sanitation_12_7_self_assessor_2_not_reconciled = true; $scope.lodge_hygiene_and_sanitation_12_7_self_assessor_3_not_reconciled = true; $scope.location_not_reconciled = true; }NNN</v>
      </c>
    </row>
    <row r="699" spans="1:17" ht="30.75" x14ac:dyDescent="0.25">
      <c r="A699" t="s">
        <v>941</v>
      </c>
      <c r="B699" t="s">
        <v>697</v>
      </c>
      <c r="C699" s="3" t="str">
        <f t="shared" si="150"/>
        <v>lodge_hygiene_and_sanitation_12</v>
      </c>
      <c r="D699" s="4" t="str">
        <f t="shared" si="154"/>
        <v>lodge_hygiene_and_sanitation_12</v>
      </c>
      <c r="E699" s="4" t="str">
        <f t="shared" si="155"/>
        <v>lodge_hygiene_and_sanitation_12_7</v>
      </c>
      <c r="F699" s="4" t="str">
        <f t="shared" si="151"/>
        <v>$lodge_hygiene_and_sanitation_12_7_self_self</v>
      </c>
      <c r="G699" s="4" t="str">
        <f t="shared" si="156"/>
        <v>$output['lodge_hygiene_and_sanitation_12_7_self_self'] = $lodge_hygiene_and_sanitation_12_7_self_self;</v>
      </c>
      <c r="H699" s="4" t="str">
        <f t="shared" si="157"/>
        <v xml:space="preserve">$lodge_hygiene_and_sanitation_12_1_self_self + $lodge_hygiene_and_sanitation_12_2_self_self + $lodge_hygiene_and_sanitation_12_3_self_self + $lodge_hygiene_and_sanitation_12_4_self_self + $lodge_hygiene_and_sanitation_12_5_self_self + $lodge_hygiene_and_sanitation_12_6_self_self + $lodge_hygiene_and_sanitation_12_7_self_self + </v>
      </c>
      <c r="I699" s="4" t="str">
        <f t="shared" si="158"/>
        <v>$output['lodge_hygiene_and_sanitation_12_0_self_self'] = $lodge_hygiene_and_sanitation_12_1_self_self + $lodge_hygiene_and_sanitation_12_2_self_self + $lodge_hygiene_and_sanitation_12_3_self_self + $lodge_hygiene_and_sanitation_12_4_self_self + $lodge_hygiene_and_sanitation_12_5_self_self + $lodge_hygiene_and_sanitation_12_6_self_self + $lodge_hygiene_and_sanitation_12_7_self_self;</v>
      </c>
      <c r="J699" s="4" t="str">
        <f t="shared" si="159"/>
        <v>$output['lodge_hygiene_and_sanitation_12_0_self_self'] = $lodge_hygiene_and_sanitation_12_1_self_self + $lodge_hygiene_and_sanitation_12_2_self_self + $lodge_hygiene_and_sanitation_12_3_self_self + $lodge_hygiene_and_sanitation_12_4_self_self + $lodge_hygiene_and_sanitation_12_5_self_self + $lodge_hygiene_and_sanitation_12_6_self_self + $lodge_hygiene_and_sanitation_12_7_self_self;</v>
      </c>
      <c r="K699" t="str">
        <f t="shared" si="160"/>
        <v>$scope.lodge_hygiene_and_sanitation_12_7_self_self = data.lodge_hygiene_and_sanitation_12_7_self_self;</v>
      </c>
      <c r="L699" t="str">
        <f t="shared" si="152"/>
        <v>$scope.lodge_hygiene_and_sanitation_12_0_self_self = data.lodge_hygiene_and_sanitation_12_0_self_self;</v>
      </c>
      <c r="M699" t="str">
        <f t="shared" si="161"/>
        <v>$scope.lodge_hygiene_and_sanitation_12_0_self_self = data.lodge_hygiene_and_sanitation_12_0_self_self;</v>
      </c>
      <c r="N699" t="str">
        <f t="shared" si="153"/>
        <v/>
      </c>
      <c r="O699" t="str">
        <f t="shared" si="162"/>
        <v>$scope.lodge_hygiene_and_sanitation_12_0_average = ((data.lodge_hygiene_and_sanitation_12_0_self_assessor_1 + data.lodge_hygiene_and_sanitation_12_0_self_assessor_2 + data.lodge_hygiene_and_sanitation_12_0_self_assessor_3)/3);</v>
      </c>
      <c r="P699" t="str">
        <f t="shared" si="163"/>
        <v>$scope.lodge_hygiene_and_sanitation_12_0_average = ((data.lodge_hygiene_and_sanitation_12_0_self_assessor_1 + data.lodge_hygiene_and_sanitation_12_0_self_assessor_2 + data.lodge_hygiene_and_sanitation_12_0_self_assessor_3)/3);</v>
      </c>
      <c r="Q699" t="str">
        <f t="shared" si="164"/>
        <v>$scope.lodge_hygiene_and_sanitation_not_reconciled = false;</v>
      </c>
    </row>
    <row r="700" spans="1:17" x14ac:dyDescent="0.25">
      <c r="A700" t="s">
        <v>942</v>
      </c>
      <c r="B700" t="s">
        <v>698</v>
      </c>
      <c r="C700" s="3" t="str">
        <f t="shared" si="150"/>
        <v>lodge_safety_and_security_13</v>
      </c>
      <c r="D700" s="4" t="str">
        <f t="shared" si="154"/>
        <v/>
      </c>
      <c r="E700" s="4" t="str">
        <f t="shared" si="155"/>
        <v/>
      </c>
      <c r="F700" s="4" t="str">
        <f t="shared" si="151"/>
        <v/>
      </c>
      <c r="G700" s="4" t="str">
        <f t="shared" si="156"/>
        <v/>
      </c>
      <c r="H700" s="4" t="str">
        <f t="shared" si="157"/>
        <v/>
      </c>
      <c r="I700" s="4" t="str">
        <f t="shared" si="158"/>
        <v/>
      </c>
      <c r="J700" s="4" t="str">
        <f t="shared" si="159"/>
        <v/>
      </c>
      <c r="K700" t="str">
        <f t="shared" si="160"/>
        <v/>
      </c>
      <c r="L700" t="str">
        <f t="shared" si="152"/>
        <v/>
      </c>
      <c r="M700" t="str">
        <f t="shared" si="161"/>
        <v/>
      </c>
      <c r="N700" t="str">
        <f t="shared" si="153"/>
        <v/>
      </c>
      <c r="O700" t="str">
        <f t="shared" si="162"/>
        <v/>
      </c>
      <c r="P700" t="str">
        <f t="shared" si="163"/>
        <v/>
      </c>
      <c r="Q700" t="str">
        <f t="shared" si="164"/>
        <v/>
      </c>
    </row>
    <row r="701" spans="1:17" x14ac:dyDescent="0.25">
      <c r="A701" t="s">
        <v>942</v>
      </c>
      <c r="B701" t="s">
        <v>699</v>
      </c>
      <c r="C701" s="3" t="str">
        <f t="shared" si="150"/>
        <v>lodge_safety_and_security_13</v>
      </c>
      <c r="D701" s="4" t="str">
        <f t="shared" si="154"/>
        <v/>
      </c>
      <c r="E701" s="4" t="str">
        <f t="shared" si="155"/>
        <v/>
      </c>
      <c r="F701" s="4" t="str">
        <f t="shared" si="151"/>
        <v/>
      </c>
      <c r="G701" s="4" t="str">
        <f t="shared" si="156"/>
        <v/>
      </c>
      <c r="H701" s="4" t="str">
        <f t="shared" si="157"/>
        <v/>
      </c>
      <c r="I701" s="4" t="str">
        <f t="shared" si="158"/>
        <v/>
      </c>
      <c r="J701" s="4" t="str">
        <f t="shared" si="159"/>
        <v/>
      </c>
      <c r="K701" t="str">
        <f t="shared" si="160"/>
        <v/>
      </c>
      <c r="L701" t="str">
        <f t="shared" si="152"/>
        <v/>
      </c>
      <c r="M701" t="str">
        <f t="shared" si="161"/>
        <v/>
      </c>
      <c r="N701" t="str">
        <f t="shared" si="153"/>
        <v/>
      </c>
      <c r="O701" t="str">
        <f t="shared" si="162"/>
        <v/>
      </c>
      <c r="P701" t="str">
        <f t="shared" si="163"/>
        <v/>
      </c>
      <c r="Q701" t="str">
        <f t="shared" si="164"/>
        <v/>
      </c>
    </row>
    <row r="702" spans="1:17" x14ac:dyDescent="0.25">
      <c r="A702" t="s">
        <v>942</v>
      </c>
      <c r="B702" t="s">
        <v>700</v>
      </c>
      <c r="C702" s="3" t="str">
        <f t="shared" si="150"/>
        <v>lodge_safety_and_security_13</v>
      </c>
      <c r="D702" s="4" t="str">
        <f t="shared" si="154"/>
        <v/>
      </c>
      <c r="E702" s="4" t="str">
        <f t="shared" si="155"/>
        <v/>
      </c>
      <c r="F702" s="4" t="str">
        <f t="shared" si="151"/>
        <v/>
      </c>
      <c r="G702" s="4" t="str">
        <f t="shared" si="156"/>
        <v/>
      </c>
      <c r="H702" s="4" t="str">
        <f t="shared" si="157"/>
        <v/>
      </c>
      <c r="I702" s="4" t="str">
        <f t="shared" si="158"/>
        <v/>
      </c>
      <c r="J702" s="4" t="str">
        <f t="shared" si="159"/>
        <v/>
      </c>
      <c r="K702" t="str">
        <f t="shared" si="160"/>
        <v/>
      </c>
      <c r="L702" t="str">
        <f t="shared" si="152"/>
        <v/>
      </c>
      <c r="M702" t="str">
        <f t="shared" si="161"/>
        <v/>
      </c>
      <c r="N702" t="str">
        <f t="shared" si="153"/>
        <v/>
      </c>
      <c r="O702" t="str">
        <f t="shared" si="162"/>
        <v/>
      </c>
      <c r="P702" t="str">
        <f t="shared" si="163"/>
        <v/>
      </c>
      <c r="Q702" t="str">
        <f t="shared" si="164"/>
        <v/>
      </c>
    </row>
    <row r="703" spans="1:17" x14ac:dyDescent="0.25">
      <c r="A703" t="s">
        <v>942</v>
      </c>
      <c r="B703" t="s">
        <v>701</v>
      </c>
      <c r="C703" s="3" t="str">
        <f t="shared" si="150"/>
        <v>lodge_safety_and_security_13</v>
      </c>
      <c r="D703" s="4" t="str">
        <f t="shared" si="154"/>
        <v/>
      </c>
      <c r="E703" s="4" t="str">
        <f t="shared" si="155"/>
        <v/>
      </c>
      <c r="F703" s="4" t="str">
        <f t="shared" si="151"/>
        <v/>
      </c>
      <c r="G703" s="4" t="str">
        <f t="shared" si="156"/>
        <v/>
      </c>
      <c r="H703" s="4" t="str">
        <f t="shared" si="157"/>
        <v/>
      </c>
      <c r="I703" s="4" t="str">
        <f t="shared" si="158"/>
        <v/>
      </c>
      <c r="J703" s="4" t="str">
        <f t="shared" si="159"/>
        <v/>
      </c>
      <c r="K703" t="str">
        <f t="shared" si="160"/>
        <v/>
      </c>
      <c r="L703" t="str">
        <f t="shared" si="152"/>
        <v/>
      </c>
      <c r="M703" t="str">
        <f t="shared" si="161"/>
        <v/>
      </c>
      <c r="N703" t="str">
        <f t="shared" si="153"/>
        <v/>
      </c>
      <c r="O703" t="str">
        <f t="shared" si="162"/>
        <v/>
      </c>
      <c r="P703" t="str">
        <f t="shared" si="163"/>
        <v/>
      </c>
      <c r="Q703" t="str">
        <f t="shared" si="164"/>
        <v/>
      </c>
    </row>
    <row r="704" spans="1:17" x14ac:dyDescent="0.25">
      <c r="A704" t="s">
        <v>942</v>
      </c>
      <c r="B704" t="s">
        <v>702</v>
      </c>
      <c r="C704" s="3" t="str">
        <f t="shared" si="150"/>
        <v>lodge_safety_and_security_13</v>
      </c>
      <c r="D704" s="4" t="str">
        <f t="shared" si="154"/>
        <v/>
      </c>
      <c r="E704" s="4" t="str">
        <f t="shared" si="155"/>
        <v/>
      </c>
      <c r="F704" s="4" t="str">
        <f t="shared" si="151"/>
        <v/>
      </c>
      <c r="G704" s="4" t="str">
        <f t="shared" si="156"/>
        <v/>
      </c>
      <c r="H704" s="4" t="str">
        <f t="shared" si="157"/>
        <v/>
      </c>
      <c r="I704" s="4" t="str">
        <f t="shared" si="158"/>
        <v/>
      </c>
      <c r="J704" s="4" t="str">
        <f t="shared" si="159"/>
        <v/>
      </c>
      <c r="K704" t="str">
        <f t="shared" si="160"/>
        <v/>
      </c>
      <c r="L704" t="str">
        <f t="shared" si="152"/>
        <v/>
      </c>
      <c r="M704" t="str">
        <f t="shared" si="161"/>
        <v/>
      </c>
      <c r="N704" t="str">
        <f t="shared" si="153"/>
        <v/>
      </c>
      <c r="O704" t="str">
        <f t="shared" si="162"/>
        <v/>
      </c>
      <c r="P704" t="str">
        <f t="shared" si="163"/>
        <v/>
      </c>
      <c r="Q704" t="str">
        <f t="shared" si="164"/>
        <v/>
      </c>
    </row>
    <row r="705" spans="1:17" x14ac:dyDescent="0.25">
      <c r="A705" t="s">
        <v>942</v>
      </c>
      <c r="B705" t="s">
        <v>703</v>
      </c>
      <c r="C705" s="3" t="str">
        <f t="shared" si="150"/>
        <v>lodge_safety_and_security_13</v>
      </c>
      <c r="D705" s="4" t="str">
        <f t="shared" si="154"/>
        <v/>
      </c>
      <c r="E705" s="4" t="str">
        <f t="shared" si="155"/>
        <v/>
      </c>
      <c r="F705" s="4" t="str">
        <f t="shared" si="151"/>
        <v/>
      </c>
      <c r="G705" s="4" t="str">
        <f t="shared" si="156"/>
        <v/>
      </c>
      <c r="H705" s="4" t="str">
        <f t="shared" si="157"/>
        <v/>
      </c>
      <c r="I705" s="4" t="str">
        <f t="shared" si="158"/>
        <v/>
      </c>
      <c r="J705" s="4" t="str">
        <f t="shared" si="159"/>
        <v/>
      </c>
      <c r="K705" t="str">
        <f t="shared" si="160"/>
        <v/>
      </c>
      <c r="L705" t="str">
        <f t="shared" si="152"/>
        <v/>
      </c>
      <c r="M705" t="str">
        <f t="shared" si="161"/>
        <v/>
      </c>
      <c r="N705" t="str">
        <f t="shared" si="153"/>
        <v/>
      </c>
      <c r="O705" t="str">
        <f t="shared" si="162"/>
        <v/>
      </c>
      <c r="P705" t="str">
        <f t="shared" si="163"/>
        <v/>
      </c>
      <c r="Q705" t="str">
        <f t="shared" si="164"/>
        <v/>
      </c>
    </row>
    <row r="706" spans="1:17" x14ac:dyDescent="0.25">
      <c r="A706" t="s">
        <v>942</v>
      </c>
      <c r="B706" t="s">
        <v>704</v>
      </c>
      <c r="C706" s="3" t="str">
        <f t="shared" ref="C706:C769" si="165" xml:space="preserve"> REPLACE(A706,FIND("*",SUBSTITUTE(A706,"_","*",LEN(A706)-LEN(SUBSTITUTE(A706,"_","")))),10,"")</f>
        <v>lodge_safety_and_security_13</v>
      </c>
      <c r="D706" s="4" t="str">
        <f t="shared" si="154"/>
        <v/>
      </c>
      <c r="E706" s="4" t="str">
        <f t="shared" si="155"/>
        <v/>
      </c>
      <c r="F706" s="4" t="str">
        <f t="shared" ref="F706:F769" si="166">IF(ISNUMBER(SEARCH("",E706)),CONCATENATE("$",E706,"_self_self"),"")</f>
        <v/>
      </c>
      <c r="G706" s="4" t="str">
        <f t="shared" si="156"/>
        <v/>
      </c>
      <c r="H706" s="4" t="str">
        <f t="shared" si="157"/>
        <v/>
      </c>
      <c r="I706" s="4" t="str">
        <f t="shared" si="158"/>
        <v/>
      </c>
      <c r="J706" s="4" t="str">
        <f t="shared" si="159"/>
        <v/>
      </c>
      <c r="K706" t="str">
        <f t="shared" si="160"/>
        <v/>
      </c>
      <c r="L706" t="str">
        <f t="shared" ref="L706:L769" si="167">IF(ISNUMBER(SEARCH("",D706)),CONCATENATE("$scope.",D706,"_0_self_self = data.",D706,"_0_self_self;"),"")</f>
        <v/>
      </c>
      <c r="M706" t="str">
        <f t="shared" si="161"/>
        <v/>
      </c>
      <c r="N706" t="str">
        <f t="shared" ref="N706:N769" si="168">IF(ISNUMBER(SEARCH("",E707)),CONCATENATE("$scope.",E707,"_average = ((data.",E707,"_self_assessor_1 + data.",E707,"_self_assessor_2 + data.",E707,"_self_assessor_3)/3);"),"")</f>
        <v/>
      </c>
      <c r="O706" t="str">
        <f t="shared" si="162"/>
        <v/>
      </c>
      <c r="P706" t="str">
        <f t="shared" si="163"/>
        <v/>
      </c>
      <c r="Q706" t="str">
        <f t="shared" si="164"/>
        <v/>
      </c>
    </row>
    <row r="707" spans="1:17" x14ac:dyDescent="0.25">
      <c r="A707" t="s">
        <v>942</v>
      </c>
      <c r="B707" t="s">
        <v>705</v>
      </c>
      <c r="C707" s="3" t="str">
        <f t="shared" si="165"/>
        <v>lodge_safety_and_security_13</v>
      </c>
      <c r="D707" s="4" t="str">
        <f t="shared" ref="D707:D770" si="169">IF(C707&lt;&gt;C708,C707,"")</f>
        <v/>
      </c>
      <c r="E707" s="4" t="str">
        <f t="shared" ref="E707:E770" si="170">IF(A707&lt;&gt;A708,A707,"")</f>
        <v/>
      </c>
      <c r="F707" s="4" t="str">
        <f t="shared" si="166"/>
        <v/>
      </c>
      <c r="G707" s="4" t="str">
        <f t="shared" ref="G707:G770" si="171">IF(ISNUMBER(SEARCH("",E707)),CONCATENATE("$output['",E707,"_self_self'] = $",E707,"_self_self;"),"")</f>
        <v/>
      </c>
      <c r="H707" s="4" t="str">
        <f t="shared" ref="H707:H770" si="172">IF(ISNUMBER(SEARCH(C707,E707)),CONCATENATE(H706,"$",E707,"_self_self + "),IF(C707&lt;&gt;C706,"",H706))</f>
        <v/>
      </c>
      <c r="I707" s="4" t="str">
        <f t="shared" ref="I707:I770" si="173">IF(ISNUMBER(SEARCH("",D707)),CONCATENATE("$output['",D707,"_0_self_self'] = ",LEFT(H707,LEN(H707)-3),";"),"")</f>
        <v/>
      </c>
      <c r="J707" s="4" t="str">
        <f t="shared" ref="J707:J770" si="174">IF(ISNUMBER(SEARCH("",I707)),I707, IF(AND(ISNUMBER(SEARCH("",I706)),ISNUMBER(SEARCH("",G707))),G707,G708))</f>
        <v/>
      </c>
      <c r="K707" t="str">
        <f t="shared" ref="K707:K770" si="175">IF(ISNUMBER(SEARCH("",E707)),CONCATENATE("$scope.",E707,"_self_self = data.",E707,"_self_self;"),"")</f>
        <v/>
      </c>
      <c r="L707" t="str">
        <f t="shared" si="167"/>
        <v/>
      </c>
      <c r="M707" t="str">
        <f t="shared" ref="M707:M770" si="176">IF(ISNUMBER(SEARCH("",L707)),L707, IF(AND(ISNUMBER(SEARCH("",L706)),ISNUMBER(SEARCH("",K707))),K707,K708))</f>
        <v/>
      </c>
      <c r="N707" t="str">
        <f t="shared" si="168"/>
        <v/>
      </c>
      <c r="O707" t="str">
        <f t="shared" ref="O707:O770" si="177">IF(ISNUMBER(SEARCH("",D707)),CONCATENATE("$scope.",D707,"_0_average = ((data.",D707,"_0_self_assessor_1 + data.",D707,"_0_self_assessor_2 + data.",D707,"_0_self_assessor_3)/3);"),"")</f>
        <v/>
      </c>
      <c r="P707" t="str">
        <f t="shared" ref="P707:P770" si="178">IF(ISNUMBER(SEARCH("",O707)),O707, IF(AND(ISNUMBER(SEARCH("",O706)),ISNUMBER(SEARCH("",N707))),N707,N708))</f>
        <v/>
      </c>
      <c r="Q707" t="str">
        <f t="shared" ref="Q707:Q770" si="179">IF(ISNUMBER(SEARCH("",E708)),CONCATENATE("$scope.",E708,"_self_assessor_1_not_reconciled = false;NNN$scope.",E708,"_self_assessor_2_not_reconciled = false;NNN$scope.",E708,"_self_assessor_3_not_reconciled = false;NNNif (Math.abs($scope.",E708,"_self_assessor_1 - $scope.",E708,"_self_assessor_2) &gt; reconciliation_line){ $scope.",E708,"_self_assessor_1_not_reconciled = true; $scope.",E708,"_self_assessor_2_not_reconciled = true; $scope.location_not_reconciled = true; }NNNif (Math.abs($scope.",E708,"_self_assessor_1 - $scope.",E708,"_self_assessor_3) &gt; reconciliation_line){ $scope.",E708,"_self_assessor_1_not_reconciled = true; $scope.",E708,"_self_assessor_3_not_reconciled = true; $scope.location_not_reconciled = true; }NNNif (Math.abs($scope.",E708,"_self_assessor_2 - $scope.",E708,"_self_assessor_3) &gt; reconciliation_line){ $scope.",E708,"_self_assessor_2_not_reconciled = true; $scope.",E708,"_self_assessor_3_not_reconciled = true; $scope.location_not_reconciled = true; }NNN"),IF(ISNUMBER(SEARCH("",D707)), CONCATENATE("$scope.", REPLACE(D707,FIND("*",SUBSTITUTE(D707,"_","*",LEN(D707)-LEN(SUBSTITUTE(D707,"_","")))),10,""), "_not_reconciled = false;" ),""))</f>
        <v/>
      </c>
    </row>
    <row r="708" spans="1:17" x14ac:dyDescent="0.25">
      <c r="A708" t="s">
        <v>942</v>
      </c>
      <c r="B708" t="s">
        <v>706</v>
      </c>
      <c r="C708" s="3" t="str">
        <f t="shared" si="165"/>
        <v>lodge_safety_and_security_13</v>
      </c>
      <c r="D708" s="4" t="str">
        <f t="shared" si="169"/>
        <v/>
      </c>
      <c r="E708" s="4" t="str">
        <f t="shared" si="170"/>
        <v/>
      </c>
      <c r="F708" s="4" t="str">
        <f t="shared" si="166"/>
        <v/>
      </c>
      <c r="G708" s="4" t="str">
        <f t="shared" si="171"/>
        <v/>
      </c>
      <c r="H708" s="4" t="str">
        <f t="shared" si="172"/>
        <v/>
      </c>
      <c r="I708" s="4" t="str">
        <f t="shared" si="173"/>
        <v/>
      </c>
      <c r="J708" s="4" t="str">
        <f t="shared" si="174"/>
        <v/>
      </c>
      <c r="K708" t="str">
        <f t="shared" si="175"/>
        <v/>
      </c>
      <c r="L708" t="str">
        <f t="shared" si="167"/>
        <v/>
      </c>
      <c r="M708" t="str">
        <f t="shared" si="176"/>
        <v/>
      </c>
      <c r="N708" t="str">
        <f t="shared" si="168"/>
        <v/>
      </c>
      <c r="O708" t="str">
        <f t="shared" si="177"/>
        <v/>
      </c>
      <c r="P708" t="str">
        <f t="shared" si="178"/>
        <v/>
      </c>
      <c r="Q708" t="str">
        <f t="shared" si="179"/>
        <v/>
      </c>
    </row>
    <row r="709" spans="1:17" x14ac:dyDescent="0.25">
      <c r="A709" t="s">
        <v>942</v>
      </c>
      <c r="B709" t="s">
        <v>707</v>
      </c>
      <c r="C709" s="3" t="str">
        <f t="shared" si="165"/>
        <v>lodge_safety_and_security_13</v>
      </c>
      <c r="D709" s="4" t="str">
        <f t="shared" si="169"/>
        <v/>
      </c>
      <c r="E709" s="4" t="str">
        <f t="shared" si="170"/>
        <v/>
      </c>
      <c r="F709" s="4" t="str">
        <f t="shared" si="166"/>
        <v/>
      </c>
      <c r="G709" s="4" t="str">
        <f t="shared" si="171"/>
        <v/>
      </c>
      <c r="H709" s="4" t="str">
        <f t="shared" si="172"/>
        <v/>
      </c>
      <c r="I709" s="4" t="str">
        <f t="shared" si="173"/>
        <v/>
      </c>
      <c r="J709" s="4" t="str">
        <f t="shared" si="174"/>
        <v/>
      </c>
      <c r="K709" t="str">
        <f t="shared" si="175"/>
        <v/>
      </c>
      <c r="L709" t="str">
        <f t="shared" si="167"/>
        <v/>
      </c>
      <c r="M709" t="str">
        <f t="shared" si="176"/>
        <v/>
      </c>
      <c r="N709" t="str">
        <f t="shared" si="168"/>
        <v/>
      </c>
      <c r="O709" t="str">
        <f t="shared" si="177"/>
        <v/>
      </c>
      <c r="P709" t="str">
        <f t="shared" si="178"/>
        <v/>
      </c>
      <c r="Q709" t="str">
        <f t="shared" si="179"/>
        <v/>
      </c>
    </row>
    <row r="710" spans="1:17" x14ac:dyDescent="0.25">
      <c r="A710" t="s">
        <v>942</v>
      </c>
      <c r="B710" t="s">
        <v>708</v>
      </c>
      <c r="C710" s="3" t="str">
        <f t="shared" si="165"/>
        <v>lodge_safety_and_security_13</v>
      </c>
      <c r="D710" s="4" t="str">
        <f t="shared" si="169"/>
        <v/>
      </c>
      <c r="E710" s="4" t="str">
        <f t="shared" si="170"/>
        <v/>
      </c>
      <c r="F710" s="4" t="str">
        <f t="shared" si="166"/>
        <v/>
      </c>
      <c r="G710" s="4" t="str">
        <f t="shared" si="171"/>
        <v/>
      </c>
      <c r="H710" s="4" t="str">
        <f t="shared" si="172"/>
        <v/>
      </c>
      <c r="I710" s="4" t="str">
        <f t="shared" si="173"/>
        <v/>
      </c>
      <c r="J710" s="4" t="str">
        <f t="shared" si="174"/>
        <v/>
      </c>
      <c r="K710" t="str">
        <f t="shared" si="175"/>
        <v/>
      </c>
      <c r="L710" t="str">
        <f t="shared" si="167"/>
        <v/>
      </c>
      <c r="M710" t="str">
        <f t="shared" si="176"/>
        <v/>
      </c>
      <c r="N710" t="str">
        <f t="shared" si="168"/>
        <v/>
      </c>
      <c r="O710" t="str">
        <f t="shared" si="177"/>
        <v/>
      </c>
      <c r="P710" t="str">
        <f t="shared" si="178"/>
        <v/>
      </c>
      <c r="Q710" t="str">
        <f t="shared" si="179"/>
        <v/>
      </c>
    </row>
    <row r="711" spans="1:17" x14ac:dyDescent="0.25">
      <c r="A711" t="s">
        <v>942</v>
      </c>
      <c r="B711" t="s">
        <v>709</v>
      </c>
      <c r="C711" s="3" t="str">
        <f t="shared" si="165"/>
        <v>lodge_safety_and_security_13</v>
      </c>
      <c r="D711" s="4" t="str">
        <f t="shared" si="169"/>
        <v/>
      </c>
      <c r="E711" s="4" t="str">
        <f t="shared" si="170"/>
        <v/>
      </c>
      <c r="F711" s="4" t="str">
        <f t="shared" si="166"/>
        <v/>
      </c>
      <c r="G711" s="4" t="str">
        <f t="shared" si="171"/>
        <v/>
      </c>
      <c r="H711" s="4" t="str">
        <f t="shared" si="172"/>
        <v/>
      </c>
      <c r="I711" s="4" t="str">
        <f t="shared" si="173"/>
        <v/>
      </c>
      <c r="J711" s="4" t="str">
        <f t="shared" si="174"/>
        <v/>
      </c>
      <c r="K711" t="str">
        <f t="shared" si="175"/>
        <v/>
      </c>
      <c r="L711" t="str">
        <f t="shared" si="167"/>
        <v/>
      </c>
      <c r="M711" t="str">
        <f t="shared" si="176"/>
        <v/>
      </c>
      <c r="N711" t="str">
        <f t="shared" si="168"/>
        <v/>
      </c>
      <c r="O711" t="str">
        <f t="shared" si="177"/>
        <v/>
      </c>
      <c r="P711" t="str">
        <f t="shared" si="178"/>
        <v/>
      </c>
      <c r="Q711" t="str">
        <f t="shared" si="179"/>
        <v/>
      </c>
    </row>
    <row r="712" spans="1:17" x14ac:dyDescent="0.25">
      <c r="A712" t="s">
        <v>942</v>
      </c>
      <c r="B712" t="s">
        <v>710</v>
      </c>
      <c r="C712" s="3" t="str">
        <f t="shared" si="165"/>
        <v>lodge_safety_and_security_13</v>
      </c>
      <c r="D712" s="4" t="str">
        <f t="shared" si="169"/>
        <v/>
      </c>
      <c r="E712" s="4" t="str">
        <f t="shared" si="170"/>
        <v/>
      </c>
      <c r="F712" s="4" t="str">
        <f t="shared" si="166"/>
        <v/>
      </c>
      <c r="G712" s="4" t="str">
        <f t="shared" si="171"/>
        <v/>
      </c>
      <c r="H712" s="4" t="str">
        <f t="shared" si="172"/>
        <v/>
      </c>
      <c r="I712" s="4" t="str">
        <f t="shared" si="173"/>
        <v/>
      </c>
      <c r="J712" s="4" t="str">
        <f t="shared" si="174"/>
        <v/>
      </c>
      <c r="K712" t="str">
        <f t="shared" si="175"/>
        <v/>
      </c>
      <c r="L712" t="str">
        <f t="shared" si="167"/>
        <v/>
      </c>
      <c r="M712" t="str">
        <f t="shared" si="176"/>
        <v/>
      </c>
      <c r="N712" t="str">
        <f t="shared" si="168"/>
        <v/>
      </c>
      <c r="O712" t="str">
        <f t="shared" si="177"/>
        <v/>
      </c>
      <c r="P712" t="str">
        <f t="shared" si="178"/>
        <v/>
      </c>
      <c r="Q712" t="str">
        <f t="shared" si="179"/>
        <v/>
      </c>
    </row>
    <row r="713" spans="1:17" x14ac:dyDescent="0.25">
      <c r="A713" t="s">
        <v>942</v>
      </c>
      <c r="B713" t="s">
        <v>711</v>
      </c>
      <c r="C713" s="3" t="str">
        <f t="shared" si="165"/>
        <v>lodge_safety_and_security_13</v>
      </c>
      <c r="D713" s="4" t="str">
        <f t="shared" si="169"/>
        <v/>
      </c>
      <c r="E713" s="4" t="str">
        <f t="shared" si="170"/>
        <v/>
      </c>
      <c r="F713" s="4" t="str">
        <f t="shared" si="166"/>
        <v/>
      </c>
      <c r="G713" s="4" t="str">
        <f t="shared" si="171"/>
        <v/>
      </c>
      <c r="H713" s="4" t="str">
        <f t="shared" si="172"/>
        <v/>
      </c>
      <c r="I713" s="4" t="str">
        <f t="shared" si="173"/>
        <v/>
      </c>
      <c r="J713" s="4" t="str">
        <f t="shared" si="174"/>
        <v/>
      </c>
      <c r="K713" t="str">
        <f t="shared" si="175"/>
        <v/>
      </c>
      <c r="L713" t="str">
        <f t="shared" si="167"/>
        <v/>
      </c>
      <c r="M713" t="str">
        <f t="shared" si="176"/>
        <v/>
      </c>
      <c r="N713" t="str">
        <f t="shared" si="168"/>
        <v/>
      </c>
      <c r="O713" t="str">
        <f t="shared" si="177"/>
        <v/>
      </c>
      <c r="P713" t="str">
        <f t="shared" si="178"/>
        <v>$scope.lodge_safety_and_security_13_1_average = ((data.lodge_safety_and_security_13_1_self_assessor_1 + data.lodge_safety_and_security_13_1_self_assessor_2 + data.lodge_safety_and_security_13_1_self_assessor_3)/3);</v>
      </c>
      <c r="Q713" t="str">
        <f t="shared" si="179"/>
        <v/>
      </c>
    </row>
    <row r="714" spans="1:17" x14ac:dyDescent="0.25">
      <c r="A714" t="s">
        <v>942</v>
      </c>
      <c r="B714" t="s">
        <v>712</v>
      </c>
      <c r="C714" s="3" t="str">
        <f t="shared" si="165"/>
        <v>lodge_safety_and_security_13</v>
      </c>
      <c r="D714" s="4" t="str">
        <f t="shared" si="169"/>
        <v/>
      </c>
      <c r="E714" s="4" t="str">
        <f t="shared" si="170"/>
        <v/>
      </c>
      <c r="F714" s="4" t="str">
        <f t="shared" si="166"/>
        <v/>
      </c>
      <c r="G714" s="4" t="str">
        <f t="shared" si="171"/>
        <v/>
      </c>
      <c r="H714" s="4" t="str">
        <f t="shared" si="172"/>
        <v/>
      </c>
      <c r="I714" s="4" t="str">
        <f t="shared" si="173"/>
        <v/>
      </c>
      <c r="J714" s="4" t="str">
        <f t="shared" si="174"/>
        <v>$output['lodge_safety_and_security_13_1_self_self'] = $lodge_safety_and_security_13_1_self_self;</v>
      </c>
      <c r="K714" t="str">
        <f t="shared" si="175"/>
        <v/>
      </c>
      <c r="L714" t="str">
        <f t="shared" si="167"/>
        <v/>
      </c>
      <c r="M714" t="str">
        <f t="shared" si="176"/>
        <v>$scope.lodge_safety_and_security_13_1_self_self = data.lodge_safety_and_security_13_1_self_self;</v>
      </c>
      <c r="N714" t="str">
        <f t="shared" si="168"/>
        <v>$scope.lodge_safety_and_security_13_1_average = ((data.lodge_safety_and_security_13_1_self_assessor_1 + data.lodge_safety_and_security_13_1_self_assessor_2 + data.lodge_safety_and_security_13_1_self_assessor_3)/3);</v>
      </c>
      <c r="O714" t="str">
        <f t="shared" si="177"/>
        <v/>
      </c>
      <c r="P714" t="str">
        <f t="shared" si="178"/>
        <v/>
      </c>
      <c r="Q714" t="str">
        <f t="shared" si="179"/>
        <v>$scope.lodge_safety_and_security_13_1_self_assessor_1_not_reconciled = false;NNN$scope.lodge_safety_and_security_13_1_self_assessor_2_not_reconciled = false;NNN$scope.lodge_safety_and_security_13_1_self_assessor_3_not_reconciled = false;NNNif (Math.abs($scope.lodge_safety_and_security_13_1_self_assessor_1 - $scope.lodge_safety_and_security_13_1_self_assessor_2) &gt; reconciliation_line){ $scope.lodge_safety_and_security_13_1_self_assessor_1_not_reconciled = true; $scope.lodge_safety_and_security_13_1_self_assessor_2_not_reconciled = true; $scope.location_not_reconciled = true; }NNNif (Math.abs($scope.lodge_safety_and_security_13_1_self_assessor_1 - $scope.lodge_safety_and_security_13_1_self_assessor_3) &gt; reconciliation_line){ $scope.lodge_safety_and_security_13_1_self_assessor_1_not_reconciled = true; $scope.lodge_safety_and_security_13_1_self_assessor_3_not_reconciled = true; $scope.location_not_reconciled = true; }NNNif (Math.abs($scope.lodge_safety_and_security_13_1_self_assessor_2 - $scope.lodge_safety_and_security_13_1_self_assessor_3) &gt; reconciliation_line){ $scope.lodge_safety_and_security_13_1_self_assessor_2_not_reconciled = true; $scope.lodge_safety_and_security_13_1_self_assessor_3_not_reconciled = true; $scope.location_not_reconciled = true; }NNN</v>
      </c>
    </row>
    <row r="715" spans="1:17" x14ac:dyDescent="0.25">
      <c r="A715" t="s">
        <v>942</v>
      </c>
      <c r="B715" t="s">
        <v>713</v>
      </c>
      <c r="C715" s="3" t="str">
        <f t="shared" si="165"/>
        <v>lodge_safety_and_security_13</v>
      </c>
      <c r="D715" s="4" t="str">
        <f t="shared" si="169"/>
        <v/>
      </c>
      <c r="E715" s="4" t="str">
        <f t="shared" si="170"/>
        <v>lodge_safety_and_security_13_1</v>
      </c>
      <c r="F715" s="4" t="str">
        <f t="shared" si="166"/>
        <v>$lodge_safety_and_security_13_1_self_self</v>
      </c>
      <c r="G715" s="4" t="str">
        <f t="shared" si="171"/>
        <v>$output['lodge_safety_and_security_13_1_self_self'] = $lodge_safety_and_security_13_1_self_self;</v>
      </c>
      <c r="H715" s="4" t="str">
        <f t="shared" si="172"/>
        <v xml:space="preserve">$lodge_safety_and_security_13_1_self_self + </v>
      </c>
      <c r="I715" s="4" t="str">
        <f t="shared" si="173"/>
        <v/>
      </c>
      <c r="J715" s="4" t="str">
        <f t="shared" si="174"/>
        <v/>
      </c>
      <c r="K715" t="str">
        <f t="shared" si="175"/>
        <v>$scope.lodge_safety_and_security_13_1_self_self = data.lodge_safety_and_security_13_1_self_self;</v>
      </c>
      <c r="L715" t="str">
        <f t="shared" si="167"/>
        <v/>
      </c>
      <c r="M715" t="str">
        <f t="shared" si="176"/>
        <v/>
      </c>
      <c r="N715" t="str">
        <f t="shared" si="168"/>
        <v/>
      </c>
      <c r="O715" t="str">
        <f t="shared" si="177"/>
        <v/>
      </c>
      <c r="P715" t="str">
        <f t="shared" si="178"/>
        <v>$scope.lodge_safety_and_security_13_2_average = ((data.lodge_safety_and_security_13_2_self_assessor_1 + data.lodge_safety_and_security_13_2_self_assessor_2 + data.lodge_safety_and_security_13_2_self_assessor_3)/3);</v>
      </c>
      <c r="Q715" t="str">
        <f t="shared" si="179"/>
        <v/>
      </c>
    </row>
    <row r="716" spans="1:17" x14ac:dyDescent="0.25">
      <c r="A716" t="s">
        <v>943</v>
      </c>
      <c r="B716" t="s">
        <v>714</v>
      </c>
      <c r="C716" s="3" t="str">
        <f t="shared" si="165"/>
        <v>lodge_safety_and_security_13</v>
      </c>
      <c r="D716" s="4" t="str">
        <f t="shared" si="169"/>
        <v/>
      </c>
      <c r="E716" s="4" t="str">
        <f t="shared" si="170"/>
        <v/>
      </c>
      <c r="F716" s="4" t="str">
        <f t="shared" si="166"/>
        <v/>
      </c>
      <c r="G716" s="4" t="str">
        <f t="shared" si="171"/>
        <v/>
      </c>
      <c r="H716" s="4" t="str">
        <f t="shared" si="172"/>
        <v xml:space="preserve">$lodge_safety_and_security_13_1_self_self + </v>
      </c>
      <c r="I716" s="4" t="str">
        <f t="shared" si="173"/>
        <v/>
      </c>
      <c r="J716" s="4" t="str">
        <f t="shared" si="174"/>
        <v>$output['lodge_safety_and_security_13_2_self_self'] = $lodge_safety_and_security_13_2_self_self;</v>
      </c>
      <c r="K716" t="str">
        <f t="shared" si="175"/>
        <v/>
      </c>
      <c r="L716" t="str">
        <f t="shared" si="167"/>
        <v/>
      </c>
      <c r="M716" t="str">
        <f t="shared" si="176"/>
        <v>$scope.lodge_safety_and_security_13_2_self_self = data.lodge_safety_and_security_13_2_self_self;</v>
      </c>
      <c r="N716" t="str">
        <f t="shared" si="168"/>
        <v>$scope.lodge_safety_and_security_13_2_average = ((data.lodge_safety_and_security_13_2_self_assessor_1 + data.lodge_safety_and_security_13_2_self_assessor_2 + data.lodge_safety_and_security_13_2_self_assessor_3)/3);</v>
      </c>
      <c r="O716" t="str">
        <f t="shared" si="177"/>
        <v/>
      </c>
      <c r="P716" t="str">
        <f t="shared" si="178"/>
        <v/>
      </c>
      <c r="Q716" t="str">
        <f t="shared" si="179"/>
        <v>$scope.lodge_safety_and_security_13_2_self_assessor_1_not_reconciled = false;NNN$scope.lodge_safety_and_security_13_2_self_assessor_2_not_reconciled = false;NNN$scope.lodge_safety_and_security_13_2_self_assessor_3_not_reconciled = false;NNNif (Math.abs($scope.lodge_safety_and_security_13_2_self_assessor_1 - $scope.lodge_safety_and_security_13_2_self_assessor_2) &gt; reconciliation_line){ $scope.lodge_safety_and_security_13_2_self_assessor_1_not_reconciled = true; $scope.lodge_safety_and_security_13_2_self_assessor_2_not_reconciled = true; $scope.location_not_reconciled = true; }NNNif (Math.abs($scope.lodge_safety_and_security_13_2_self_assessor_1 - $scope.lodge_safety_and_security_13_2_self_assessor_3) &gt; reconciliation_line){ $scope.lodge_safety_and_security_13_2_self_assessor_1_not_reconciled = true; $scope.lodge_safety_and_security_13_2_self_assessor_3_not_reconciled = true; $scope.location_not_reconciled = true; }NNNif (Math.abs($scope.lodge_safety_and_security_13_2_self_assessor_2 - $scope.lodge_safety_and_security_13_2_self_assessor_3) &gt; reconciliation_line){ $scope.lodge_safety_and_security_13_2_self_assessor_2_not_reconciled = true; $scope.lodge_safety_and_security_13_2_self_assessor_3_not_reconciled = true; $scope.location_not_reconciled = true; }NNN</v>
      </c>
    </row>
    <row r="717" spans="1:17" x14ac:dyDescent="0.25">
      <c r="A717" t="s">
        <v>943</v>
      </c>
      <c r="B717" t="s">
        <v>715</v>
      </c>
      <c r="C717" s="3" t="str">
        <f t="shared" si="165"/>
        <v>lodge_safety_and_security_13</v>
      </c>
      <c r="D717" s="4" t="str">
        <f t="shared" si="169"/>
        <v/>
      </c>
      <c r="E717" s="4" t="str">
        <f t="shared" si="170"/>
        <v>lodge_safety_and_security_13_2</v>
      </c>
      <c r="F717" s="4" t="str">
        <f t="shared" si="166"/>
        <v>$lodge_safety_and_security_13_2_self_self</v>
      </c>
      <c r="G717" s="4" t="str">
        <f t="shared" si="171"/>
        <v>$output['lodge_safety_and_security_13_2_self_self'] = $lodge_safety_and_security_13_2_self_self;</v>
      </c>
      <c r="H717" s="4" t="str">
        <f t="shared" si="172"/>
        <v xml:space="preserve">$lodge_safety_and_security_13_1_self_self + $lodge_safety_and_security_13_2_self_self + </v>
      </c>
      <c r="I717" s="4" t="str">
        <f t="shared" si="173"/>
        <v/>
      </c>
      <c r="J717" s="4" t="str">
        <f t="shared" si="174"/>
        <v/>
      </c>
      <c r="K717" t="str">
        <f t="shared" si="175"/>
        <v>$scope.lodge_safety_and_security_13_2_self_self = data.lodge_safety_and_security_13_2_self_self;</v>
      </c>
      <c r="L717" t="str">
        <f t="shared" si="167"/>
        <v/>
      </c>
      <c r="M717" t="str">
        <f t="shared" si="176"/>
        <v/>
      </c>
      <c r="N717" t="str">
        <f t="shared" si="168"/>
        <v/>
      </c>
      <c r="O717" t="str">
        <f t="shared" si="177"/>
        <v/>
      </c>
      <c r="P717" t="str">
        <f t="shared" si="178"/>
        <v/>
      </c>
      <c r="Q717" t="str">
        <f t="shared" si="179"/>
        <v/>
      </c>
    </row>
    <row r="718" spans="1:17" x14ac:dyDescent="0.25">
      <c r="A718" t="s">
        <v>944</v>
      </c>
      <c r="B718" t="s">
        <v>716</v>
      </c>
      <c r="C718" s="3" t="str">
        <f t="shared" si="165"/>
        <v>lodge_safety_and_security_13</v>
      </c>
      <c r="D718" s="4" t="str">
        <f t="shared" si="169"/>
        <v/>
      </c>
      <c r="E718" s="4" t="str">
        <f t="shared" si="170"/>
        <v/>
      </c>
      <c r="F718" s="4" t="str">
        <f t="shared" si="166"/>
        <v/>
      </c>
      <c r="G718" s="4" t="str">
        <f t="shared" si="171"/>
        <v/>
      </c>
      <c r="H718" s="4" t="str">
        <f t="shared" si="172"/>
        <v xml:space="preserve">$lodge_safety_and_security_13_1_self_self + $lodge_safety_and_security_13_2_self_self + </v>
      </c>
      <c r="I718" s="4" t="str">
        <f t="shared" si="173"/>
        <v/>
      </c>
      <c r="J718" s="4" t="str">
        <f t="shared" si="174"/>
        <v/>
      </c>
      <c r="K718" t="str">
        <f t="shared" si="175"/>
        <v/>
      </c>
      <c r="L718" t="str">
        <f t="shared" si="167"/>
        <v/>
      </c>
      <c r="M718" t="str">
        <f t="shared" si="176"/>
        <v/>
      </c>
      <c r="N718" t="str">
        <f t="shared" si="168"/>
        <v/>
      </c>
      <c r="O718" t="str">
        <f t="shared" si="177"/>
        <v/>
      </c>
      <c r="P718" t="str">
        <f t="shared" si="178"/>
        <v/>
      </c>
      <c r="Q718" t="str">
        <f t="shared" si="179"/>
        <v/>
      </c>
    </row>
    <row r="719" spans="1:17" x14ac:dyDescent="0.25">
      <c r="A719" t="s">
        <v>944</v>
      </c>
      <c r="B719" t="s">
        <v>717</v>
      </c>
      <c r="C719" s="3" t="str">
        <f t="shared" si="165"/>
        <v>lodge_safety_and_security_13</v>
      </c>
      <c r="D719" s="4" t="str">
        <f t="shared" si="169"/>
        <v/>
      </c>
      <c r="E719" s="4" t="str">
        <f t="shared" si="170"/>
        <v/>
      </c>
      <c r="F719" s="4" t="str">
        <f t="shared" si="166"/>
        <v/>
      </c>
      <c r="G719" s="4" t="str">
        <f t="shared" si="171"/>
        <v/>
      </c>
      <c r="H719" s="4" t="str">
        <f t="shared" si="172"/>
        <v xml:space="preserve">$lodge_safety_and_security_13_1_self_self + $lodge_safety_and_security_13_2_self_self + </v>
      </c>
      <c r="I719" s="4" t="str">
        <f t="shared" si="173"/>
        <v/>
      </c>
      <c r="J719" s="4" t="str">
        <f t="shared" si="174"/>
        <v/>
      </c>
      <c r="K719" t="str">
        <f t="shared" si="175"/>
        <v/>
      </c>
      <c r="L719" t="str">
        <f t="shared" si="167"/>
        <v/>
      </c>
      <c r="M719" t="str">
        <f t="shared" si="176"/>
        <v/>
      </c>
      <c r="N719" t="str">
        <f t="shared" si="168"/>
        <v/>
      </c>
      <c r="O719" t="str">
        <f t="shared" si="177"/>
        <v/>
      </c>
      <c r="P719" t="str">
        <f t="shared" si="178"/>
        <v/>
      </c>
      <c r="Q719" t="str">
        <f t="shared" si="179"/>
        <v/>
      </c>
    </row>
    <row r="720" spans="1:17" x14ac:dyDescent="0.25">
      <c r="A720" t="s">
        <v>944</v>
      </c>
      <c r="B720" t="s">
        <v>718</v>
      </c>
      <c r="C720" s="3" t="str">
        <f t="shared" si="165"/>
        <v>lodge_safety_and_security_13</v>
      </c>
      <c r="D720" s="4" t="str">
        <f t="shared" si="169"/>
        <v/>
      </c>
      <c r="E720" s="4" t="str">
        <f t="shared" si="170"/>
        <v/>
      </c>
      <c r="F720" s="4" t="str">
        <f t="shared" si="166"/>
        <v/>
      </c>
      <c r="G720" s="4" t="str">
        <f t="shared" si="171"/>
        <v/>
      </c>
      <c r="H720" s="4" t="str">
        <f t="shared" si="172"/>
        <v xml:space="preserve">$lodge_safety_and_security_13_1_self_self + $lodge_safety_and_security_13_2_self_self + </v>
      </c>
      <c r="I720" s="4" t="str">
        <f t="shared" si="173"/>
        <v/>
      </c>
      <c r="J720" s="4" t="str">
        <f t="shared" si="174"/>
        <v/>
      </c>
      <c r="K720" t="str">
        <f t="shared" si="175"/>
        <v/>
      </c>
      <c r="L720" t="str">
        <f t="shared" si="167"/>
        <v/>
      </c>
      <c r="M720" t="str">
        <f t="shared" si="176"/>
        <v/>
      </c>
      <c r="N720" t="str">
        <f t="shared" si="168"/>
        <v/>
      </c>
      <c r="O720" t="str">
        <f t="shared" si="177"/>
        <v/>
      </c>
      <c r="P720" t="str">
        <f t="shared" si="178"/>
        <v>$scope.lodge_safety_and_security_13_3_average = ((data.lodge_safety_and_security_13_3_self_assessor_1 + data.lodge_safety_and_security_13_3_self_assessor_2 + data.lodge_safety_and_security_13_3_self_assessor_3)/3);</v>
      </c>
      <c r="Q720" t="str">
        <f t="shared" si="179"/>
        <v/>
      </c>
    </row>
    <row r="721" spans="1:17" x14ac:dyDescent="0.25">
      <c r="A721" t="s">
        <v>944</v>
      </c>
      <c r="B721" t="s">
        <v>719</v>
      </c>
      <c r="C721" s="3" t="str">
        <f t="shared" si="165"/>
        <v>lodge_safety_and_security_13</v>
      </c>
      <c r="D721" s="4" t="str">
        <f t="shared" si="169"/>
        <v/>
      </c>
      <c r="E721" s="4" t="str">
        <f t="shared" si="170"/>
        <v/>
      </c>
      <c r="F721" s="4" t="str">
        <f t="shared" si="166"/>
        <v/>
      </c>
      <c r="G721" s="4" t="str">
        <f t="shared" si="171"/>
        <v/>
      </c>
      <c r="H721" s="4" t="str">
        <f t="shared" si="172"/>
        <v xml:space="preserve">$lodge_safety_and_security_13_1_self_self + $lodge_safety_and_security_13_2_self_self + </v>
      </c>
      <c r="I721" s="4" t="str">
        <f t="shared" si="173"/>
        <v/>
      </c>
      <c r="J721" s="4" t="str">
        <f t="shared" si="174"/>
        <v>$output['lodge_safety_and_security_13_3_self_self'] = $lodge_safety_and_security_13_3_self_self;</v>
      </c>
      <c r="K721" t="str">
        <f t="shared" si="175"/>
        <v/>
      </c>
      <c r="L721" t="str">
        <f t="shared" si="167"/>
        <v/>
      </c>
      <c r="M721" t="str">
        <f t="shared" si="176"/>
        <v>$scope.lodge_safety_and_security_13_3_self_self = data.lodge_safety_and_security_13_3_self_self;</v>
      </c>
      <c r="N721" t="str">
        <f t="shared" si="168"/>
        <v>$scope.lodge_safety_and_security_13_3_average = ((data.lodge_safety_and_security_13_3_self_assessor_1 + data.lodge_safety_and_security_13_3_self_assessor_2 + data.lodge_safety_and_security_13_3_self_assessor_3)/3);</v>
      </c>
      <c r="O721" t="str">
        <f t="shared" si="177"/>
        <v/>
      </c>
      <c r="P721" t="str">
        <f t="shared" si="178"/>
        <v/>
      </c>
      <c r="Q721" t="str">
        <f t="shared" si="179"/>
        <v>$scope.lodge_safety_and_security_13_3_self_assessor_1_not_reconciled = false;NNN$scope.lodge_safety_and_security_13_3_self_assessor_2_not_reconciled = false;NNN$scope.lodge_safety_and_security_13_3_self_assessor_3_not_reconciled = false;NNNif (Math.abs($scope.lodge_safety_and_security_13_3_self_assessor_1 - $scope.lodge_safety_and_security_13_3_self_assessor_2) &gt; reconciliation_line){ $scope.lodge_safety_and_security_13_3_self_assessor_1_not_reconciled = true; $scope.lodge_safety_and_security_13_3_self_assessor_2_not_reconciled = true; $scope.location_not_reconciled = true; }NNNif (Math.abs($scope.lodge_safety_and_security_13_3_self_assessor_1 - $scope.lodge_safety_and_security_13_3_self_assessor_3) &gt; reconciliation_line){ $scope.lodge_safety_and_security_13_3_self_assessor_1_not_reconciled = true; $scope.lodge_safety_and_security_13_3_self_assessor_3_not_reconciled = true; $scope.location_not_reconciled = true; }NNNif (Math.abs($scope.lodge_safety_and_security_13_3_self_assessor_2 - $scope.lodge_safety_and_security_13_3_self_assessor_3) &gt; reconciliation_line){ $scope.lodge_safety_and_security_13_3_self_assessor_2_not_reconciled = true; $scope.lodge_safety_and_security_13_3_self_assessor_3_not_reconciled = true; $scope.location_not_reconciled = true; }NNN</v>
      </c>
    </row>
    <row r="722" spans="1:17" x14ac:dyDescent="0.25">
      <c r="A722" t="s">
        <v>944</v>
      </c>
      <c r="B722" t="s">
        <v>720</v>
      </c>
      <c r="C722" s="3" t="str">
        <f t="shared" si="165"/>
        <v>lodge_safety_and_security_13</v>
      </c>
      <c r="D722" s="4" t="str">
        <f t="shared" si="169"/>
        <v/>
      </c>
      <c r="E722" s="4" t="str">
        <f t="shared" si="170"/>
        <v>lodge_safety_and_security_13_3</v>
      </c>
      <c r="F722" s="4" t="str">
        <f t="shared" si="166"/>
        <v>$lodge_safety_and_security_13_3_self_self</v>
      </c>
      <c r="G722" s="4" t="str">
        <f t="shared" si="171"/>
        <v>$output['lodge_safety_and_security_13_3_self_self'] = $lodge_safety_and_security_13_3_self_self;</v>
      </c>
      <c r="H722" s="4" t="str">
        <f t="shared" si="172"/>
        <v xml:space="preserve">$lodge_safety_and_security_13_1_self_self + $lodge_safety_and_security_13_2_self_self + $lodge_safety_and_security_13_3_self_self + </v>
      </c>
      <c r="I722" s="4" t="str">
        <f t="shared" si="173"/>
        <v/>
      </c>
      <c r="J722" s="4" t="str">
        <f t="shared" si="174"/>
        <v/>
      </c>
      <c r="K722" t="str">
        <f t="shared" si="175"/>
        <v>$scope.lodge_safety_and_security_13_3_self_self = data.lodge_safety_and_security_13_3_self_self;</v>
      </c>
      <c r="L722" t="str">
        <f t="shared" si="167"/>
        <v/>
      </c>
      <c r="M722" t="str">
        <f t="shared" si="176"/>
        <v/>
      </c>
      <c r="N722" t="str">
        <f t="shared" si="168"/>
        <v/>
      </c>
      <c r="O722" t="str">
        <f t="shared" si="177"/>
        <v/>
      </c>
      <c r="P722" t="str">
        <f t="shared" si="178"/>
        <v/>
      </c>
      <c r="Q722" t="str">
        <f t="shared" si="179"/>
        <v/>
      </c>
    </row>
    <row r="723" spans="1:17" x14ac:dyDescent="0.25">
      <c r="A723" t="s">
        <v>945</v>
      </c>
      <c r="B723" t="s">
        <v>721</v>
      </c>
      <c r="C723" s="3" t="str">
        <f t="shared" si="165"/>
        <v>lodge_safety_and_security_13</v>
      </c>
      <c r="D723" s="4" t="str">
        <f t="shared" si="169"/>
        <v/>
      </c>
      <c r="E723" s="4" t="str">
        <f t="shared" si="170"/>
        <v/>
      </c>
      <c r="F723" s="4" t="str">
        <f t="shared" si="166"/>
        <v/>
      </c>
      <c r="G723" s="4" t="str">
        <f t="shared" si="171"/>
        <v/>
      </c>
      <c r="H723" s="4" t="str">
        <f t="shared" si="172"/>
        <v xml:space="preserve">$lodge_safety_and_security_13_1_self_self + $lodge_safety_and_security_13_2_self_self + $lodge_safety_and_security_13_3_self_self + </v>
      </c>
      <c r="I723" s="4" t="str">
        <f t="shared" si="173"/>
        <v/>
      </c>
      <c r="J723" s="4" t="str">
        <f t="shared" si="174"/>
        <v/>
      </c>
      <c r="K723" t="str">
        <f t="shared" si="175"/>
        <v/>
      </c>
      <c r="L723" t="str">
        <f t="shared" si="167"/>
        <v/>
      </c>
      <c r="M723" t="str">
        <f t="shared" si="176"/>
        <v/>
      </c>
      <c r="N723" t="str">
        <f t="shared" si="168"/>
        <v/>
      </c>
      <c r="O723" t="str">
        <f t="shared" si="177"/>
        <v/>
      </c>
      <c r="P723" t="str">
        <f t="shared" si="178"/>
        <v>$scope.lodge_safety_and_security_13_4_average = ((data.lodge_safety_and_security_13_4_self_assessor_1 + data.lodge_safety_and_security_13_4_self_assessor_2 + data.lodge_safety_and_security_13_4_self_assessor_3)/3);</v>
      </c>
      <c r="Q723" t="str">
        <f t="shared" si="179"/>
        <v/>
      </c>
    </row>
    <row r="724" spans="1:17" x14ac:dyDescent="0.25">
      <c r="A724" t="s">
        <v>945</v>
      </c>
      <c r="B724" t="s">
        <v>722</v>
      </c>
      <c r="C724" s="3" t="str">
        <f t="shared" si="165"/>
        <v>lodge_safety_and_security_13</v>
      </c>
      <c r="D724" s="4" t="str">
        <f t="shared" si="169"/>
        <v/>
      </c>
      <c r="E724" s="4" t="str">
        <f t="shared" si="170"/>
        <v/>
      </c>
      <c r="F724" s="4" t="str">
        <f t="shared" si="166"/>
        <v/>
      </c>
      <c r="G724" s="4" t="str">
        <f t="shared" si="171"/>
        <v/>
      </c>
      <c r="H724" s="4" t="str">
        <f t="shared" si="172"/>
        <v xml:space="preserve">$lodge_safety_and_security_13_1_self_self + $lodge_safety_and_security_13_2_self_self + $lodge_safety_and_security_13_3_self_self + </v>
      </c>
      <c r="I724" s="4" t="str">
        <f t="shared" si="173"/>
        <v/>
      </c>
      <c r="J724" s="4" t="str">
        <f t="shared" si="174"/>
        <v>$output['lodge_safety_and_security_13_4_self_self'] = $lodge_safety_and_security_13_4_self_self;</v>
      </c>
      <c r="K724" t="str">
        <f t="shared" si="175"/>
        <v/>
      </c>
      <c r="L724" t="str">
        <f t="shared" si="167"/>
        <v/>
      </c>
      <c r="M724" t="str">
        <f t="shared" si="176"/>
        <v>$scope.lodge_safety_and_security_13_4_self_self = data.lodge_safety_and_security_13_4_self_self;</v>
      </c>
      <c r="N724" t="str">
        <f t="shared" si="168"/>
        <v>$scope.lodge_safety_and_security_13_4_average = ((data.lodge_safety_and_security_13_4_self_assessor_1 + data.lodge_safety_and_security_13_4_self_assessor_2 + data.lodge_safety_and_security_13_4_self_assessor_3)/3);</v>
      </c>
      <c r="O724" t="str">
        <f t="shared" si="177"/>
        <v/>
      </c>
      <c r="P724" t="str">
        <f t="shared" si="178"/>
        <v/>
      </c>
      <c r="Q724" t="str">
        <f t="shared" si="179"/>
        <v>$scope.lodge_safety_and_security_13_4_self_assessor_1_not_reconciled = false;NNN$scope.lodge_safety_and_security_13_4_self_assessor_2_not_reconciled = false;NNN$scope.lodge_safety_and_security_13_4_self_assessor_3_not_reconciled = false;NNNif (Math.abs($scope.lodge_safety_and_security_13_4_self_assessor_1 - $scope.lodge_safety_and_security_13_4_self_assessor_2) &gt; reconciliation_line){ $scope.lodge_safety_and_security_13_4_self_assessor_1_not_reconciled = true; $scope.lodge_safety_and_security_13_4_self_assessor_2_not_reconciled = true; $scope.location_not_reconciled = true; }NNNif (Math.abs($scope.lodge_safety_and_security_13_4_self_assessor_1 - $scope.lodge_safety_and_security_13_4_self_assessor_3) &gt; reconciliation_line){ $scope.lodge_safety_and_security_13_4_self_assessor_1_not_reconciled = true; $scope.lodge_safety_and_security_13_4_self_assessor_3_not_reconciled = true; $scope.location_not_reconciled = true; }NNNif (Math.abs($scope.lodge_safety_and_security_13_4_self_assessor_2 - $scope.lodge_safety_and_security_13_4_self_assessor_3) &gt; reconciliation_line){ $scope.lodge_safety_and_security_13_4_self_assessor_2_not_reconciled = true; $scope.lodge_safety_and_security_13_4_self_assessor_3_not_reconciled = true; $scope.location_not_reconciled = true; }NNN</v>
      </c>
    </row>
    <row r="725" spans="1:17" x14ac:dyDescent="0.25">
      <c r="A725" t="s">
        <v>945</v>
      </c>
      <c r="B725" t="s">
        <v>723</v>
      </c>
      <c r="C725" s="3" t="str">
        <f t="shared" si="165"/>
        <v>lodge_safety_and_security_13</v>
      </c>
      <c r="D725" s="4" t="str">
        <f t="shared" si="169"/>
        <v/>
      </c>
      <c r="E725" s="4" t="str">
        <f t="shared" si="170"/>
        <v>lodge_safety_and_security_13_4</v>
      </c>
      <c r="F725" s="4" t="str">
        <f t="shared" si="166"/>
        <v>$lodge_safety_and_security_13_4_self_self</v>
      </c>
      <c r="G725" s="4" t="str">
        <f t="shared" si="171"/>
        <v>$output['lodge_safety_and_security_13_4_self_self'] = $lodge_safety_and_security_13_4_self_self;</v>
      </c>
      <c r="H725" s="4" t="str">
        <f t="shared" si="172"/>
        <v xml:space="preserve">$lodge_safety_and_security_13_1_self_self + $lodge_safety_and_security_13_2_self_self + $lodge_safety_and_security_13_3_self_self + $lodge_safety_and_security_13_4_self_self + </v>
      </c>
      <c r="I725" s="4" t="str">
        <f t="shared" si="173"/>
        <v/>
      </c>
      <c r="J725" s="4" t="str">
        <f t="shared" si="174"/>
        <v/>
      </c>
      <c r="K725" t="str">
        <f t="shared" si="175"/>
        <v>$scope.lodge_safety_and_security_13_4_self_self = data.lodge_safety_and_security_13_4_self_self;</v>
      </c>
      <c r="L725" t="str">
        <f t="shared" si="167"/>
        <v/>
      </c>
      <c r="M725" t="str">
        <f t="shared" si="176"/>
        <v/>
      </c>
      <c r="N725" t="str">
        <f t="shared" si="168"/>
        <v/>
      </c>
      <c r="O725" t="str">
        <f t="shared" si="177"/>
        <v/>
      </c>
      <c r="P725" t="str">
        <f t="shared" si="178"/>
        <v/>
      </c>
      <c r="Q725" t="str">
        <f t="shared" si="179"/>
        <v/>
      </c>
    </row>
    <row r="726" spans="1:17" x14ac:dyDescent="0.25">
      <c r="A726" t="s">
        <v>946</v>
      </c>
      <c r="B726" t="s">
        <v>724</v>
      </c>
      <c r="C726" s="3" t="str">
        <f t="shared" si="165"/>
        <v>lodge_safety_and_security_13</v>
      </c>
      <c r="D726" s="4" t="str">
        <f t="shared" si="169"/>
        <v/>
      </c>
      <c r="E726" s="4" t="str">
        <f t="shared" si="170"/>
        <v/>
      </c>
      <c r="F726" s="4" t="str">
        <f t="shared" si="166"/>
        <v/>
      </c>
      <c r="G726" s="4" t="str">
        <f t="shared" si="171"/>
        <v/>
      </c>
      <c r="H726" s="4" t="str">
        <f t="shared" si="172"/>
        <v xml:space="preserve">$lodge_safety_and_security_13_1_self_self + $lodge_safety_and_security_13_2_self_self + $lodge_safety_and_security_13_3_self_self + $lodge_safety_and_security_13_4_self_self + </v>
      </c>
      <c r="I726" s="4" t="str">
        <f t="shared" si="173"/>
        <v/>
      </c>
      <c r="J726" s="4" t="str">
        <f t="shared" si="174"/>
        <v/>
      </c>
      <c r="K726" t="str">
        <f t="shared" si="175"/>
        <v/>
      </c>
      <c r="L726" t="str">
        <f t="shared" si="167"/>
        <v/>
      </c>
      <c r="M726" t="str">
        <f t="shared" si="176"/>
        <v/>
      </c>
      <c r="N726" t="str">
        <f t="shared" si="168"/>
        <v/>
      </c>
      <c r="O726" t="str">
        <f t="shared" si="177"/>
        <v/>
      </c>
      <c r="P726" t="str">
        <f t="shared" si="178"/>
        <v/>
      </c>
      <c r="Q726" t="str">
        <f t="shared" si="179"/>
        <v/>
      </c>
    </row>
    <row r="727" spans="1:17" x14ac:dyDescent="0.25">
      <c r="A727" t="s">
        <v>946</v>
      </c>
      <c r="B727" t="s">
        <v>725</v>
      </c>
      <c r="C727" s="3" t="str">
        <f t="shared" si="165"/>
        <v>lodge_safety_and_security_13</v>
      </c>
      <c r="D727" s="4" t="str">
        <f t="shared" si="169"/>
        <v/>
      </c>
      <c r="E727" s="4" t="str">
        <f t="shared" si="170"/>
        <v/>
      </c>
      <c r="F727" s="4" t="str">
        <f t="shared" si="166"/>
        <v/>
      </c>
      <c r="G727" s="4" t="str">
        <f t="shared" si="171"/>
        <v/>
      </c>
      <c r="H727" s="4" t="str">
        <f t="shared" si="172"/>
        <v xml:space="preserve">$lodge_safety_and_security_13_1_self_self + $lodge_safety_and_security_13_2_self_self + $lodge_safety_and_security_13_3_self_self + $lodge_safety_and_security_13_4_self_self + </v>
      </c>
      <c r="I727" s="4" t="str">
        <f t="shared" si="173"/>
        <v/>
      </c>
      <c r="J727" s="4" t="str">
        <f t="shared" si="174"/>
        <v/>
      </c>
      <c r="K727" t="str">
        <f t="shared" si="175"/>
        <v/>
      </c>
      <c r="L727" t="str">
        <f t="shared" si="167"/>
        <v/>
      </c>
      <c r="M727" t="str">
        <f t="shared" si="176"/>
        <v/>
      </c>
      <c r="N727" t="str">
        <f t="shared" si="168"/>
        <v/>
      </c>
      <c r="O727" t="str">
        <f t="shared" si="177"/>
        <v/>
      </c>
      <c r="P727" t="str">
        <f t="shared" si="178"/>
        <v/>
      </c>
      <c r="Q727" t="str">
        <f t="shared" si="179"/>
        <v/>
      </c>
    </row>
    <row r="728" spans="1:17" x14ac:dyDescent="0.25">
      <c r="A728" t="s">
        <v>946</v>
      </c>
      <c r="B728" t="s">
        <v>726</v>
      </c>
      <c r="C728" s="3" t="str">
        <f t="shared" si="165"/>
        <v>lodge_safety_and_security_13</v>
      </c>
      <c r="D728" s="4" t="str">
        <f t="shared" si="169"/>
        <v/>
      </c>
      <c r="E728" s="4" t="str">
        <f t="shared" si="170"/>
        <v/>
      </c>
      <c r="F728" s="4" t="str">
        <f t="shared" si="166"/>
        <v/>
      </c>
      <c r="G728" s="4" t="str">
        <f t="shared" si="171"/>
        <v/>
      </c>
      <c r="H728" s="4" t="str">
        <f t="shared" si="172"/>
        <v xml:space="preserve">$lodge_safety_and_security_13_1_self_self + $lodge_safety_and_security_13_2_self_self + $lodge_safety_and_security_13_3_self_self + $lodge_safety_and_security_13_4_self_self + </v>
      </c>
      <c r="I728" s="4" t="str">
        <f t="shared" si="173"/>
        <v/>
      </c>
      <c r="J728" s="4" t="str">
        <f t="shared" si="174"/>
        <v/>
      </c>
      <c r="K728" t="str">
        <f t="shared" si="175"/>
        <v/>
      </c>
      <c r="L728" t="str">
        <f t="shared" si="167"/>
        <v/>
      </c>
      <c r="M728" t="str">
        <f t="shared" si="176"/>
        <v/>
      </c>
      <c r="N728" t="str">
        <f t="shared" si="168"/>
        <v/>
      </c>
      <c r="O728" t="str">
        <f t="shared" si="177"/>
        <v/>
      </c>
      <c r="P728" t="str">
        <f t="shared" si="178"/>
        <v/>
      </c>
      <c r="Q728" t="str">
        <f t="shared" si="179"/>
        <v/>
      </c>
    </row>
    <row r="729" spans="1:17" x14ac:dyDescent="0.25">
      <c r="A729" t="s">
        <v>946</v>
      </c>
      <c r="B729" t="s">
        <v>727</v>
      </c>
      <c r="C729" s="3" t="str">
        <f t="shared" si="165"/>
        <v>lodge_safety_and_security_13</v>
      </c>
      <c r="D729" s="4" t="str">
        <f t="shared" si="169"/>
        <v/>
      </c>
      <c r="E729" s="4" t="str">
        <f t="shared" si="170"/>
        <v/>
      </c>
      <c r="F729" s="4" t="str">
        <f t="shared" si="166"/>
        <v/>
      </c>
      <c r="G729" s="4" t="str">
        <f t="shared" si="171"/>
        <v/>
      </c>
      <c r="H729" s="4" t="str">
        <f t="shared" si="172"/>
        <v xml:space="preserve">$lodge_safety_and_security_13_1_self_self + $lodge_safety_and_security_13_2_self_self + $lodge_safety_and_security_13_3_self_self + $lodge_safety_and_security_13_4_self_self + </v>
      </c>
      <c r="I729" s="4" t="str">
        <f t="shared" si="173"/>
        <v/>
      </c>
      <c r="J729" s="4" t="str">
        <f t="shared" si="174"/>
        <v/>
      </c>
      <c r="K729" t="str">
        <f t="shared" si="175"/>
        <v/>
      </c>
      <c r="L729" t="str">
        <f t="shared" si="167"/>
        <v/>
      </c>
      <c r="M729" t="str">
        <f t="shared" si="176"/>
        <v/>
      </c>
      <c r="N729" t="str">
        <f t="shared" si="168"/>
        <v/>
      </c>
      <c r="O729" t="str">
        <f t="shared" si="177"/>
        <v/>
      </c>
      <c r="P729" t="str">
        <f t="shared" si="178"/>
        <v>$scope.lodge_safety_and_security_13_5_average = ((data.lodge_safety_and_security_13_5_self_assessor_1 + data.lodge_safety_and_security_13_5_self_assessor_2 + data.lodge_safety_and_security_13_5_self_assessor_3)/3);</v>
      </c>
      <c r="Q729" t="str">
        <f t="shared" si="179"/>
        <v/>
      </c>
    </row>
    <row r="730" spans="1:17" x14ac:dyDescent="0.25">
      <c r="A730" t="s">
        <v>946</v>
      </c>
      <c r="B730" t="s">
        <v>728</v>
      </c>
      <c r="C730" s="3" t="str">
        <f t="shared" si="165"/>
        <v>lodge_safety_and_security_13</v>
      </c>
      <c r="D730" s="4" t="str">
        <f t="shared" si="169"/>
        <v/>
      </c>
      <c r="E730" s="4" t="str">
        <f t="shared" si="170"/>
        <v/>
      </c>
      <c r="F730" s="4" t="str">
        <f t="shared" si="166"/>
        <v/>
      </c>
      <c r="G730" s="4" t="str">
        <f t="shared" si="171"/>
        <v/>
      </c>
      <c r="H730" s="4" t="str">
        <f t="shared" si="172"/>
        <v xml:space="preserve">$lodge_safety_and_security_13_1_self_self + $lodge_safety_and_security_13_2_self_self + $lodge_safety_and_security_13_3_self_self + $lodge_safety_and_security_13_4_self_self + </v>
      </c>
      <c r="I730" s="4" t="str">
        <f t="shared" si="173"/>
        <v/>
      </c>
      <c r="J730" s="4" t="str">
        <f t="shared" si="174"/>
        <v>$output['lodge_safety_and_security_13_5_self_self'] = $lodge_safety_and_security_13_5_self_self;</v>
      </c>
      <c r="K730" t="str">
        <f t="shared" si="175"/>
        <v/>
      </c>
      <c r="L730" t="str">
        <f t="shared" si="167"/>
        <v/>
      </c>
      <c r="M730" t="str">
        <f t="shared" si="176"/>
        <v>$scope.lodge_safety_and_security_13_5_self_self = data.lodge_safety_and_security_13_5_self_self;</v>
      </c>
      <c r="N730" t="str">
        <f t="shared" si="168"/>
        <v>$scope.lodge_safety_and_security_13_5_average = ((data.lodge_safety_and_security_13_5_self_assessor_1 + data.lodge_safety_and_security_13_5_self_assessor_2 + data.lodge_safety_and_security_13_5_self_assessor_3)/3);</v>
      </c>
      <c r="O730" t="str">
        <f t="shared" si="177"/>
        <v/>
      </c>
      <c r="P730" t="str">
        <f t="shared" si="178"/>
        <v/>
      </c>
      <c r="Q730" t="str">
        <f t="shared" si="179"/>
        <v>$scope.lodge_safety_and_security_13_5_self_assessor_1_not_reconciled = false;NNN$scope.lodge_safety_and_security_13_5_self_assessor_2_not_reconciled = false;NNN$scope.lodge_safety_and_security_13_5_self_assessor_3_not_reconciled = false;NNNif (Math.abs($scope.lodge_safety_and_security_13_5_self_assessor_1 - $scope.lodge_safety_and_security_13_5_self_assessor_2) &gt; reconciliation_line){ $scope.lodge_safety_and_security_13_5_self_assessor_1_not_reconciled = true; $scope.lodge_safety_and_security_13_5_self_assessor_2_not_reconciled = true; $scope.location_not_reconciled = true; }NNNif (Math.abs($scope.lodge_safety_and_security_13_5_self_assessor_1 - $scope.lodge_safety_and_security_13_5_self_assessor_3) &gt; reconciliation_line){ $scope.lodge_safety_and_security_13_5_self_assessor_1_not_reconciled = true; $scope.lodge_safety_and_security_13_5_self_assessor_3_not_reconciled = true; $scope.location_not_reconciled = true; }NNNif (Math.abs($scope.lodge_safety_and_security_13_5_self_assessor_2 - $scope.lodge_safety_and_security_13_5_self_assessor_3) &gt; reconciliation_line){ $scope.lodge_safety_and_security_13_5_self_assessor_2_not_reconciled = true; $scope.lodge_safety_and_security_13_5_self_assessor_3_not_reconciled = true; $scope.location_not_reconciled = true; }NNN</v>
      </c>
    </row>
    <row r="731" spans="1:17" x14ac:dyDescent="0.25">
      <c r="A731" t="s">
        <v>946</v>
      </c>
      <c r="B731" t="s">
        <v>729</v>
      </c>
      <c r="C731" s="3" t="str">
        <f t="shared" si="165"/>
        <v>lodge_safety_and_security_13</v>
      </c>
      <c r="D731" s="4" t="str">
        <f t="shared" si="169"/>
        <v>lodge_safety_and_security_13</v>
      </c>
      <c r="E731" s="4" t="str">
        <f t="shared" si="170"/>
        <v>lodge_safety_and_security_13_5</v>
      </c>
      <c r="F731" s="4" t="str">
        <f t="shared" si="166"/>
        <v>$lodge_safety_and_security_13_5_self_self</v>
      </c>
      <c r="G731" s="4" t="str">
        <f t="shared" si="171"/>
        <v>$output['lodge_safety_and_security_13_5_self_self'] = $lodge_safety_and_security_13_5_self_self;</v>
      </c>
      <c r="H731" s="4" t="str">
        <f t="shared" si="172"/>
        <v xml:space="preserve">$lodge_safety_and_security_13_1_self_self + $lodge_safety_and_security_13_2_self_self + $lodge_safety_and_security_13_3_self_self + $lodge_safety_and_security_13_4_self_self + $lodge_safety_and_security_13_5_self_self + </v>
      </c>
      <c r="I731" s="4" t="str">
        <f t="shared" si="173"/>
        <v>$output['lodge_safety_and_security_13_0_self_self'] = $lodge_safety_and_security_13_1_self_self + $lodge_safety_and_security_13_2_self_self + $lodge_safety_and_security_13_3_self_self + $lodge_safety_and_security_13_4_self_self + $lodge_safety_and_security_13_5_self_self;</v>
      </c>
      <c r="J731" s="4" t="str">
        <f t="shared" si="174"/>
        <v>$output['lodge_safety_and_security_13_0_self_self'] = $lodge_safety_and_security_13_1_self_self + $lodge_safety_and_security_13_2_self_self + $lodge_safety_and_security_13_3_self_self + $lodge_safety_and_security_13_4_self_self + $lodge_safety_and_security_13_5_self_self;</v>
      </c>
      <c r="K731" t="str">
        <f t="shared" si="175"/>
        <v>$scope.lodge_safety_and_security_13_5_self_self = data.lodge_safety_and_security_13_5_self_self;</v>
      </c>
      <c r="L731" t="str">
        <f t="shared" si="167"/>
        <v>$scope.lodge_safety_and_security_13_0_self_self = data.lodge_safety_and_security_13_0_self_self;</v>
      </c>
      <c r="M731" t="str">
        <f t="shared" si="176"/>
        <v>$scope.lodge_safety_and_security_13_0_self_self = data.lodge_safety_and_security_13_0_self_self;</v>
      </c>
      <c r="N731" t="str">
        <f t="shared" si="168"/>
        <v/>
      </c>
      <c r="O731" t="str">
        <f t="shared" si="177"/>
        <v>$scope.lodge_safety_and_security_13_0_average = ((data.lodge_safety_and_security_13_0_self_assessor_1 + data.lodge_safety_and_security_13_0_self_assessor_2 + data.lodge_safety_and_security_13_0_self_assessor_3)/3);</v>
      </c>
      <c r="P731" t="str">
        <f t="shared" si="178"/>
        <v>$scope.lodge_safety_and_security_13_0_average = ((data.lodge_safety_and_security_13_0_self_assessor_1 + data.lodge_safety_and_security_13_0_self_assessor_2 + data.lodge_safety_and_security_13_0_self_assessor_3)/3);</v>
      </c>
      <c r="Q731" t="str">
        <f t="shared" si="179"/>
        <v>$scope.lodge_safety_and_security_not_reconciled = false;</v>
      </c>
    </row>
    <row r="732" spans="1:17" x14ac:dyDescent="0.25">
      <c r="A732" t="s">
        <v>947</v>
      </c>
      <c r="B732" t="s">
        <v>730</v>
      </c>
      <c r="C732" s="3" t="str">
        <f t="shared" si="165"/>
        <v>lodge_sundry_services_14</v>
      </c>
      <c r="D732" s="4" t="str">
        <f t="shared" si="169"/>
        <v/>
      </c>
      <c r="E732" s="4" t="str">
        <f t="shared" si="170"/>
        <v/>
      </c>
      <c r="F732" s="4" t="str">
        <f t="shared" si="166"/>
        <v/>
      </c>
      <c r="G732" s="4" t="str">
        <f t="shared" si="171"/>
        <v/>
      </c>
      <c r="H732" s="4" t="str">
        <f t="shared" si="172"/>
        <v/>
      </c>
      <c r="I732" s="4" t="str">
        <f t="shared" si="173"/>
        <v/>
      </c>
      <c r="J732" s="4" t="str">
        <f t="shared" si="174"/>
        <v/>
      </c>
      <c r="K732" t="str">
        <f t="shared" si="175"/>
        <v/>
      </c>
      <c r="L732" t="str">
        <f t="shared" si="167"/>
        <v/>
      </c>
      <c r="M732" t="str">
        <f t="shared" si="176"/>
        <v/>
      </c>
      <c r="N732" t="str">
        <f t="shared" si="168"/>
        <v/>
      </c>
      <c r="O732" t="str">
        <f t="shared" si="177"/>
        <v/>
      </c>
      <c r="P732" t="str">
        <f t="shared" si="178"/>
        <v>$scope.lodge_sundry_services_14_1_average = ((data.lodge_sundry_services_14_1_self_assessor_1 + data.lodge_sundry_services_14_1_self_assessor_2 + data.lodge_sundry_services_14_1_self_assessor_3)/3);</v>
      </c>
      <c r="Q732" t="str">
        <f t="shared" si="179"/>
        <v/>
      </c>
    </row>
    <row r="733" spans="1:17" x14ac:dyDescent="0.25">
      <c r="A733" t="s">
        <v>947</v>
      </c>
      <c r="B733" t="s">
        <v>731</v>
      </c>
      <c r="C733" s="3" t="str">
        <f t="shared" si="165"/>
        <v>lodge_sundry_services_14</v>
      </c>
      <c r="D733" s="4" t="str">
        <f t="shared" si="169"/>
        <v/>
      </c>
      <c r="E733" s="4" t="str">
        <f t="shared" si="170"/>
        <v/>
      </c>
      <c r="F733" s="4" t="str">
        <f t="shared" si="166"/>
        <v/>
      </c>
      <c r="G733" s="4" t="str">
        <f t="shared" si="171"/>
        <v/>
      </c>
      <c r="H733" s="4" t="str">
        <f t="shared" si="172"/>
        <v/>
      </c>
      <c r="I733" s="4" t="str">
        <f t="shared" si="173"/>
        <v/>
      </c>
      <c r="J733" s="4" t="str">
        <f t="shared" si="174"/>
        <v>$output['lodge_sundry_services_14_1_self_self'] = $lodge_sundry_services_14_1_self_self;</v>
      </c>
      <c r="K733" t="str">
        <f t="shared" si="175"/>
        <v/>
      </c>
      <c r="L733" t="str">
        <f t="shared" si="167"/>
        <v/>
      </c>
      <c r="M733" t="str">
        <f t="shared" si="176"/>
        <v>$scope.lodge_sundry_services_14_1_self_self = data.lodge_sundry_services_14_1_self_self;</v>
      </c>
      <c r="N733" t="str">
        <f t="shared" si="168"/>
        <v>$scope.lodge_sundry_services_14_1_average = ((data.lodge_sundry_services_14_1_self_assessor_1 + data.lodge_sundry_services_14_1_self_assessor_2 + data.lodge_sundry_services_14_1_self_assessor_3)/3);</v>
      </c>
      <c r="O733" t="str">
        <f t="shared" si="177"/>
        <v/>
      </c>
      <c r="P733" t="str">
        <f t="shared" si="178"/>
        <v>$scope.lodge_sundry_services_14_2_average = ((data.lodge_sundry_services_14_2_self_assessor_1 + data.lodge_sundry_services_14_2_self_assessor_2 + data.lodge_sundry_services_14_2_self_assessor_3)/3);</v>
      </c>
      <c r="Q733" t="str">
        <f t="shared" si="179"/>
        <v>$scope.lodge_sundry_services_14_1_self_assessor_1_not_reconciled = false;NNN$scope.lodge_sundry_services_14_1_self_assessor_2_not_reconciled = false;NNN$scope.lodge_sundry_services_14_1_self_assessor_3_not_reconciled = false;NNNif (Math.abs($scope.lodge_sundry_services_14_1_self_assessor_1 - $scope.lodge_sundry_services_14_1_self_assessor_2) &gt; reconciliation_line){ $scope.lodge_sundry_services_14_1_self_assessor_1_not_reconciled = true; $scope.lodge_sundry_services_14_1_self_assessor_2_not_reconciled = true; $scope.location_not_reconciled = true; }NNNif (Math.abs($scope.lodge_sundry_services_14_1_self_assessor_1 - $scope.lodge_sundry_services_14_1_self_assessor_3) &gt; reconciliation_line){ $scope.lodge_sundry_services_14_1_self_assessor_1_not_reconciled = true; $scope.lodge_sundry_services_14_1_self_assessor_3_not_reconciled = true; $scope.location_not_reconciled = true; }NNNif (Math.abs($scope.lodge_sundry_services_14_1_self_assessor_2 - $scope.lodge_sundry_services_14_1_self_assessor_3) &gt; reconciliation_line){ $scope.lodge_sundry_services_14_1_self_assessor_2_not_reconciled = true; $scope.lodge_sundry_services_14_1_self_assessor_3_not_reconciled = true; $scope.location_not_reconciled = true; }NNN</v>
      </c>
    </row>
    <row r="734" spans="1:17" x14ac:dyDescent="0.25">
      <c r="A734" t="s">
        <v>947</v>
      </c>
      <c r="B734" t="s">
        <v>732</v>
      </c>
      <c r="C734" s="3" t="str">
        <f t="shared" si="165"/>
        <v>lodge_sundry_services_14</v>
      </c>
      <c r="D734" s="4" t="str">
        <f t="shared" si="169"/>
        <v/>
      </c>
      <c r="E734" s="4" t="str">
        <f t="shared" si="170"/>
        <v>lodge_sundry_services_14_1</v>
      </c>
      <c r="F734" s="4" t="str">
        <f t="shared" si="166"/>
        <v>$lodge_sundry_services_14_1_self_self</v>
      </c>
      <c r="G734" s="4" t="str">
        <f t="shared" si="171"/>
        <v>$output['lodge_sundry_services_14_1_self_self'] = $lodge_sundry_services_14_1_self_self;</v>
      </c>
      <c r="H734" s="4" t="str">
        <f t="shared" si="172"/>
        <v xml:space="preserve">$lodge_sundry_services_14_1_self_self + </v>
      </c>
      <c r="I734" s="4" t="str">
        <f t="shared" si="173"/>
        <v/>
      </c>
      <c r="J734" s="4" t="str">
        <f t="shared" si="174"/>
        <v>$output['lodge_sundry_services_14_2_self_self'] = $lodge_sundry_services_14_2_self_self;</v>
      </c>
      <c r="K734" t="str">
        <f t="shared" si="175"/>
        <v>$scope.lodge_sundry_services_14_1_self_self = data.lodge_sundry_services_14_1_self_self;</v>
      </c>
      <c r="L734" t="str">
        <f t="shared" si="167"/>
        <v/>
      </c>
      <c r="M734" t="str">
        <f t="shared" si="176"/>
        <v>$scope.lodge_sundry_services_14_2_self_self = data.lodge_sundry_services_14_2_self_self;</v>
      </c>
      <c r="N734" t="str">
        <f t="shared" si="168"/>
        <v>$scope.lodge_sundry_services_14_2_average = ((data.lodge_sundry_services_14_2_self_assessor_1 + data.lodge_sundry_services_14_2_self_assessor_2 + data.lodge_sundry_services_14_2_self_assessor_3)/3);</v>
      </c>
      <c r="O734" t="str">
        <f t="shared" si="177"/>
        <v/>
      </c>
      <c r="P734" t="str">
        <f t="shared" si="178"/>
        <v/>
      </c>
      <c r="Q734" t="str">
        <f t="shared" si="179"/>
        <v>$scope.lodge_sundry_services_14_2_self_assessor_1_not_reconciled = false;NNN$scope.lodge_sundry_services_14_2_self_assessor_2_not_reconciled = false;NNN$scope.lodge_sundry_services_14_2_self_assessor_3_not_reconciled = false;NNNif (Math.abs($scope.lodge_sundry_services_14_2_self_assessor_1 - $scope.lodge_sundry_services_14_2_self_assessor_2) &gt; reconciliation_line){ $scope.lodge_sundry_services_14_2_self_assessor_1_not_reconciled = true; $scope.lodge_sundry_services_14_2_self_assessor_2_not_reconciled = true; $scope.location_not_reconciled = true; }NNNif (Math.abs($scope.lodge_sundry_services_14_2_self_assessor_1 - $scope.lodge_sundry_services_14_2_self_assessor_3) &gt; reconciliation_line){ $scope.lodge_sundry_services_14_2_self_assessor_1_not_reconciled = true; $scope.lodge_sundry_services_14_2_self_assessor_3_not_reconciled = true; $scope.location_not_reconciled = true; }NNNif (Math.abs($scope.lodge_sundry_services_14_2_self_assessor_2 - $scope.lodge_sundry_services_14_2_self_assessor_3) &gt; reconciliation_line){ $scope.lodge_sundry_services_14_2_self_assessor_2_not_reconciled = true; $scope.lodge_sundry_services_14_2_self_assessor_3_not_reconciled = true; $scope.location_not_reconciled = true; }NNN</v>
      </c>
    </row>
    <row r="735" spans="1:17" x14ac:dyDescent="0.25">
      <c r="A735" t="s">
        <v>948</v>
      </c>
      <c r="B735" t="s">
        <v>733</v>
      </c>
      <c r="C735" s="3" t="str">
        <f t="shared" si="165"/>
        <v>lodge_sundry_services_14</v>
      </c>
      <c r="D735" s="4" t="str">
        <f t="shared" si="169"/>
        <v/>
      </c>
      <c r="E735" s="4" t="str">
        <f t="shared" si="170"/>
        <v>lodge_sundry_services_14_2</v>
      </c>
      <c r="F735" s="4" t="str">
        <f t="shared" si="166"/>
        <v>$lodge_sundry_services_14_2_self_self</v>
      </c>
      <c r="G735" s="4" t="str">
        <f t="shared" si="171"/>
        <v>$output['lodge_sundry_services_14_2_self_self'] = $lodge_sundry_services_14_2_self_self;</v>
      </c>
      <c r="H735" s="4" t="str">
        <f t="shared" si="172"/>
        <v xml:space="preserve">$lodge_sundry_services_14_1_self_self + $lodge_sundry_services_14_2_self_self + </v>
      </c>
      <c r="I735" s="4" t="str">
        <f t="shared" si="173"/>
        <v/>
      </c>
      <c r="J735" s="4" t="str">
        <f t="shared" si="174"/>
        <v/>
      </c>
      <c r="K735" t="str">
        <f t="shared" si="175"/>
        <v>$scope.lodge_sundry_services_14_2_self_self = data.lodge_sundry_services_14_2_self_self;</v>
      </c>
      <c r="L735" t="str">
        <f t="shared" si="167"/>
        <v/>
      </c>
      <c r="M735" t="str">
        <f t="shared" si="176"/>
        <v/>
      </c>
      <c r="N735" t="str">
        <f t="shared" si="168"/>
        <v/>
      </c>
      <c r="O735" t="str">
        <f t="shared" si="177"/>
        <v/>
      </c>
      <c r="P735" t="str">
        <f t="shared" si="178"/>
        <v>$scope.lodge_sundry_services_14_3_average = ((data.lodge_sundry_services_14_3_self_assessor_1 + data.lodge_sundry_services_14_3_self_assessor_2 + data.lodge_sundry_services_14_3_self_assessor_3)/3);</v>
      </c>
      <c r="Q735" t="str">
        <f t="shared" si="179"/>
        <v/>
      </c>
    </row>
    <row r="736" spans="1:17" x14ac:dyDescent="0.25">
      <c r="A736" t="s">
        <v>949</v>
      </c>
      <c r="B736" t="s">
        <v>734</v>
      </c>
      <c r="C736" s="3" t="str">
        <f t="shared" si="165"/>
        <v>lodge_sundry_services_14</v>
      </c>
      <c r="D736" s="4" t="str">
        <f t="shared" si="169"/>
        <v/>
      </c>
      <c r="E736" s="4" t="str">
        <f t="shared" si="170"/>
        <v/>
      </c>
      <c r="F736" s="4" t="str">
        <f t="shared" si="166"/>
        <v/>
      </c>
      <c r="G736" s="4" t="str">
        <f t="shared" si="171"/>
        <v/>
      </c>
      <c r="H736" s="4" t="str">
        <f t="shared" si="172"/>
        <v xml:space="preserve">$lodge_sundry_services_14_1_self_self + $lodge_sundry_services_14_2_self_self + </v>
      </c>
      <c r="I736" s="4" t="str">
        <f t="shared" si="173"/>
        <v/>
      </c>
      <c r="J736" s="4" t="str">
        <f t="shared" si="174"/>
        <v>$output['lodge_sundry_services_14_3_self_self'] = $lodge_sundry_services_14_3_self_self;</v>
      </c>
      <c r="K736" t="str">
        <f t="shared" si="175"/>
        <v/>
      </c>
      <c r="L736" t="str">
        <f t="shared" si="167"/>
        <v/>
      </c>
      <c r="M736" t="str">
        <f t="shared" si="176"/>
        <v>$scope.lodge_sundry_services_14_3_self_self = data.lodge_sundry_services_14_3_self_self;</v>
      </c>
      <c r="N736" t="str">
        <f t="shared" si="168"/>
        <v>$scope.lodge_sundry_services_14_3_average = ((data.lodge_sundry_services_14_3_self_assessor_1 + data.lodge_sundry_services_14_3_self_assessor_2 + data.lodge_sundry_services_14_3_self_assessor_3)/3);</v>
      </c>
      <c r="O736" t="str">
        <f t="shared" si="177"/>
        <v/>
      </c>
      <c r="P736" t="str">
        <f t="shared" si="178"/>
        <v>$scope.lodge_sundry_services_14_4_average = ((data.lodge_sundry_services_14_4_self_assessor_1 + data.lodge_sundry_services_14_4_self_assessor_2 + data.lodge_sundry_services_14_4_self_assessor_3)/3);</v>
      </c>
      <c r="Q736" t="str">
        <f t="shared" si="179"/>
        <v>$scope.lodge_sundry_services_14_3_self_assessor_1_not_reconciled = false;NNN$scope.lodge_sundry_services_14_3_self_assessor_2_not_reconciled = false;NNN$scope.lodge_sundry_services_14_3_self_assessor_3_not_reconciled = false;NNNif (Math.abs($scope.lodge_sundry_services_14_3_self_assessor_1 - $scope.lodge_sundry_services_14_3_self_assessor_2) &gt; reconciliation_line){ $scope.lodge_sundry_services_14_3_self_assessor_1_not_reconciled = true; $scope.lodge_sundry_services_14_3_self_assessor_2_not_reconciled = true; $scope.location_not_reconciled = true; }NNNif (Math.abs($scope.lodge_sundry_services_14_3_self_assessor_1 - $scope.lodge_sundry_services_14_3_self_assessor_3) &gt; reconciliation_line){ $scope.lodge_sundry_services_14_3_self_assessor_1_not_reconciled = true; $scope.lodge_sundry_services_14_3_self_assessor_3_not_reconciled = true; $scope.location_not_reconciled = true; }NNNif (Math.abs($scope.lodge_sundry_services_14_3_self_assessor_2 - $scope.lodge_sundry_services_14_3_self_assessor_3) &gt; reconciliation_line){ $scope.lodge_sundry_services_14_3_self_assessor_2_not_reconciled = true; $scope.lodge_sundry_services_14_3_self_assessor_3_not_reconciled = true; $scope.location_not_reconciled = true; }NNN</v>
      </c>
    </row>
    <row r="737" spans="1:17" x14ac:dyDescent="0.25">
      <c r="A737" t="s">
        <v>949</v>
      </c>
      <c r="B737" t="s">
        <v>735</v>
      </c>
      <c r="C737" s="3" t="str">
        <f t="shared" si="165"/>
        <v>lodge_sundry_services_14</v>
      </c>
      <c r="D737" s="4" t="str">
        <f t="shared" si="169"/>
        <v/>
      </c>
      <c r="E737" s="4" t="str">
        <f t="shared" si="170"/>
        <v>lodge_sundry_services_14_3</v>
      </c>
      <c r="F737" s="4" t="str">
        <f t="shared" si="166"/>
        <v>$lodge_sundry_services_14_3_self_self</v>
      </c>
      <c r="G737" s="4" t="str">
        <f t="shared" si="171"/>
        <v>$output['lodge_sundry_services_14_3_self_self'] = $lodge_sundry_services_14_3_self_self;</v>
      </c>
      <c r="H737" s="4" t="str">
        <f t="shared" si="172"/>
        <v xml:space="preserve">$lodge_sundry_services_14_1_self_self + $lodge_sundry_services_14_2_self_self + $lodge_sundry_services_14_3_self_self + </v>
      </c>
      <c r="I737" s="4" t="str">
        <f t="shared" si="173"/>
        <v/>
      </c>
      <c r="J737" s="4" t="str">
        <f t="shared" si="174"/>
        <v>$output['lodge_sundry_services_14_4_self_self'] = $lodge_sundry_services_14_4_self_self;</v>
      </c>
      <c r="K737" t="str">
        <f t="shared" si="175"/>
        <v>$scope.lodge_sundry_services_14_3_self_self = data.lodge_sundry_services_14_3_self_self;</v>
      </c>
      <c r="L737" t="str">
        <f t="shared" si="167"/>
        <v/>
      </c>
      <c r="M737" t="str">
        <f t="shared" si="176"/>
        <v>$scope.lodge_sundry_services_14_4_self_self = data.lodge_sundry_services_14_4_self_self;</v>
      </c>
      <c r="N737" t="str">
        <f t="shared" si="168"/>
        <v>$scope.lodge_sundry_services_14_4_average = ((data.lodge_sundry_services_14_4_self_assessor_1 + data.lodge_sundry_services_14_4_self_assessor_2 + data.lodge_sundry_services_14_4_self_assessor_3)/3);</v>
      </c>
      <c r="O737" t="str">
        <f t="shared" si="177"/>
        <v/>
      </c>
      <c r="P737" t="str">
        <f t="shared" si="178"/>
        <v/>
      </c>
      <c r="Q737" t="str">
        <f t="shared" si="179"/>
        <v>$scope.lodge_sundry_services_14_4_self_assessor_1_not_reconciled = false;NNN$scope.lodge_sundry_services_14_4_self_assessor_2_not_reconciled = false;NNN$scope.lodge_sundry_services_14_4_self_assessor_3_not_reconciled = false;NNNif (Math.abs($scope.lodge_sundry_services_14_4_self_assessor_1 - $scope.lodge_sundry_services_14_4_self_assessor_2) &gt; reconciliation_line){ $scope.lodge_sundry_services_14_4_self_assessor_1_not_reconciled = true; $scope.lodge_sundry_services_14_4_self_assessor_2_not_reconciled = true; $scope.location_not_reconciled = true; }NNNif (Math.abs($scope.lodge_sundry_services_14_4_self_assessor_1 - $scope.lodge_sundry_services_14_4_self_assessor_3) &gt; reconciliation_line){ $scope.lodge_sundry_services_14_4_self_assessor_1_not_reconciled = true; $scope.lodge_sundry_services_14_4_self_assessor_3_not_reconciled = true; $scope.location_not_reconciled = true; }NNNif (Math.abs($scope.lodge_sundry_services_14_4_self_assessor_2 - $scope.lodge_sundry_services_14_4_self_assessor_3) &gt; reconciliation_line){ $scope.lodge_sundry_services_14_4_self_assessor_2_not_reconciled = true; $scope.lodge_sundry_services_14_4_self_assessor_3_not_reconciled = true; $scope.location_not_reconciled = true; }NNN</v>
      </c>
    </row>
    <row r="738" spans="1:17" x14ac:dyDescent="0.25">
      <c r="A738" t="s">
        <v>950</v>
      </c>
      <c r="B738" t="s">
        <v>736</v>
      </c>
      <c r="C738" s="3" t="str">
        <f t="shared" si="165"/>
        <v>lodge_sundry_services_14</v>
      </c>
      <c r="D738" s="4" t="str">
        <f t="shared" si="169"/>
        <v>lodge_sundry_services_14</v>
      </c>
      <c r="E738" s="4" t="str">
        <f t="shared" si="170"/>
        <v>lodge_sundry_services_14_4</v>
      </c>
      <c r="F738" s="4" t="str">
        <f t="shared" si="166"/>
        <v>$lodge_sundry_services_14_4_self_self</v>
      </c>
      <c r="G738" s="4" t="str">
        <f t="shared" si="171"/>
        <v>$output['lodge_sundry_services_14_4_self_self'] = $lodge_sundry_services_14_4_self_self;</v>
      </c>
      <c r="H738" s="4" t="str">
        <f t="shared" si="172"/>
        <v xml:space="preserve">$lodge_sundry_services_14_1_self_self + $lodge_sundry_services_14_2_self_self + $lodge_sundry_services_14_3_self_self + $lodge_sundry_services_14_4_self_self + </v>
      </c>
      <c r="I738" s="4" t="str">
        <f t="shared" si="173"/>
        <v>$output['lodge_sundry_services_14_0_self_self'] = $lodge_sundry_services_14_1_self_self + $lodge_sundry_services_14_2_self_self + $lodge_sundry_services_14_3_self_self + $lodge_sundry_services_14_4_self_self;</v>
      </c>
      <c r="J738" s="4" t="str">
        <f t="shared" si="174"/>
        <v>$output['lodge_sundry_services_14_0_self_self'] = $lodge_sundry_services_14_1_self_self + $lodge_sundry_services_14_2_self_self + $lodge_sundry_services_14_3_self_self + $lodge_sundry_services_14_4_self_self;</v>
      </c>
      <c r="K738" t="str">
        <f t="shared" si="175"/>
        <v>$scope.lodge_sundry_services_14_4_self_self = data.lodge_sundry_services_14_4_self_self;</v>
      </c>
      <c r="L738" t="str">
        <f t="shared" si="167"/>
        <v>$scope.lodge_sundry_services_14_0_self_self = data.lodge_sundry_services_14_0_self_self;</v>
      </c>
      <c r="M738" t="str">
        <f t="shared" si="176"/>
        <v>$scope.lodge_sundry_services_14_0_self_self = data.lodge_sundry_services_14_0_self_self;</v>
      </c>
      <c r="N738" t="str">
        <f t="shared" si="168"/>
        <v/>
      </c>
      <c r="O738" t="str">
        <f t="shared" si="177"/>
        <v>$scope.lodge_sundry_services_14_0_average = ((data.lodge_sundry_services_14_0_self_assessor_1 + data.lodge_sundry_services_14_0_self_assessor_2 + data.lodge_sundry_services_14_0_self_assessor_3)/3);</v>
      </c>
      <c r="P738" t="str">
        <f t="shared" si="178"/>
        <v>$scope.lodge_sundry_services_14_0_average = ((data.lodge_sundry_services_14_0_self_assessor_1 + data.lodge_sundry_services_14_0_self_assessor_2 + data.lodge_sundry_services_14_0_self_assessor_3)/3);</v>
      </c>
      <c r="Q738" t="str">
        <f t="shared" si="179"/>
        <v>$scope.lodge_sundry_services_not_reconciled = false;</v>
      </c>
    </row>
    <row r="739" spans="1:17" x14ac:dyDescent="0.25">
      <c r="A739" t="s">
        <v>951</v>
      </c>
      <c r="B739" t="s">
        <v>737</v>
      </c>
      <c r="C739" s="3" t="str">
        <f t="shared" si="165"/>
        <v>lodge_human_resources_15</v>
      </c>
      <c r="D739" s="4" t="str">
        <f t="shared" si="169"/>
        <v/>
      </c>
      <c r="E739" s="4" t="str">
        <f t="shared" si="170"/>
        <v/>
      </c>
      <c r="F739" s="4" t="str">
        <f t="shared" si="166"/>
        <v/>
      </c>
      <c r="G739" s="4" t="str">
        <f t="shared" si="171"/>
        <v/>
      </c>
      <c r="H739" s="4" t="str">
        <f t="shared" si="172"/>
        <v/>
      </c>
      <c r="I739" s="4" t="str">
        <f t="shared" si="173"/>
        <v/>
      </c>
      <c r="J739" s="4" t="str">
        <f t="shared" si="174"/>
        <v/>
      </c>
      <c r="K739" t="str">
        <f t="shared" si="175"/>
        <v/>
      </c>
      <c r="L739" t="str">
        <f t="shared" si="167"/>
        <v/>
      </c>
      <c r="M739" t="str">
        <f t="shared" si="176"/>
        <v/>
      </c>
      <c r="N739" t="str">
        <f t="shared" si="168"/>
        <v/>
      </c>
      <c r="O739" t="str">
        <f t="shared" si="177"/>
        <v/>
      </c>
      <c r="P739" t="str">
        <f t="shared" si="178"/>
        <v/>
      </c>
      <c r="Q739" t="str">
        <f t="shared" si="179"/>
        <v/>
      </c>
    </row>
    <row r="740" spans="1:17" x14ac:dyDescent="0.25">
      <c r="A740" t="s">
        <v>951</v>
      </c>
      <c r="B740" t="s">
        <v>738</v>
      </c>
      <c r="C740" s="3" t="str">
        <f t="shared" si="165"/>
        <v>lodge_human_resources_15</v>
      </c>
      <c r="D740" s="4" t="str">
        <f t="shared" si="169"/>
        <v/>
      </c>
      <c r="E740" s="4" t="str">
        <f t="shared" si="170"/>
        <v/>
      </c>
      <c r="F740" s="4" t="str">
        <f t="shared" si="166"/>
        <v/>
      </c>
      <c r="G740" s="4" t="str">
        <f t="shared" si="171"/>
        <v/>
      </c>
      <c r="H740" s="4" t="str">
        <f t="shared" si="172"/>
        <v/>
      </c>
      <c r="I740" s="4" t="str">
        <f t="shared" si="173"/>
        <v/>
      </c>
      <c r="J740" s="4" t="str">
        <f t="shared" si="174"/>
        <v/>
      </c>
      <c r="K740" t="str">
        <f t="shared" si="175"/>
        <v/>
      </c>
      <c r="L740" t="str">
        <f t="shared" si="167"/>
        <v/>
      </c>
      <c r="M740" t="str">
        <f t="shared" si="176"/>
        <v/>
      </c>
      <c r="N740" t="str">
        <f t="shared" si="168"/>
        <v/>
      </c>
      <c r="O740" t="str">
        <f t="shared" si="177"/>
        <v/>
      </c>
      <c r="P740" t="str">
        <f t="shared" si="178"/>
        <v/>
      </c>
      <c r="Q740" t="str">
        <f t="shared" si="179"/>
        <v/>
      </c>
    </row>
    <row r="741" spans="1:17" x14ac:dyDescent="0.25">
      <c r="A741" t="s">
        <v>951</v>
      </c>
      <c r="B741" t="s">
        <v>739</v>
      </c>
      <c r="C741" s="3" t="str">
        <f t="shared" si="165"/>
        <v>lodge_human_resources_15</v>
      </c>
      <c r="D741" s="4" t="str">
        <f t="shared" si="169"/>
        <v/>
      </c>
      <c r="E741" s="4" t="str">
        <f t="shared" si="170"/>
        <v/>
      </c>
      <c r="F741" s="4" t="str">
        <f t="shared" si="166"/>
        <v/>
      </c>
      <c r="G741" s="4" t="str">
        <f t="shared" si="171"/>
        <v/>
      </c>
      <c r="H741" s="4" t="str">
        <f t="shared" si="172"/>
        <v/>
      </c>
      <c r="I741" s="4" t="str">
        <f t="shared" si="173"/>
        <v/>
      </c>
      <c r="J741" s="4" t="str">
        <f t="shared" si="174"/>
        <v/>
      </c>
      <c r="K741" t="str">
        <f t="shared" si="175"/>
        <v/>
      </c>
      <c r="L741" t="str">
        <f t="shared" si="167"/>
        <v/>
      </c>
      <c r="M741" t="str">
        <f t="shared" si="176"/>
        <v/>
      </c>
      <c r="N741" t="str">
        <f t="shared" si="168"/>
        <v/>
      </c>
      <c r="O741" t="str">
        <f t="shared" si="177"/>
        <v/>
      </c>
      <c r="P741" t="str">
        <f t="shared" si="178"/>
        <v/>
      </c>
      <c r="Q741" t="str">
        <f t="shared" si="179"/>
        <v/>
      </c>
    </row>
    <row r="742" spans="1:17" x14ac:dyDescent="0.25">
      <c r="A742" t="s">
        <v>951</v>
      </c>
      <c r="B742" t="s">
        <v>740</v>
      </c>
      <c r="C742" s="3" t="str">
        <f t="shared" si="165"/>
        <v>lodge_human_resources_15</v>
      </c>
      <c r="D742" s="4" t="str">
        <f t="shared" si="169"/>
        <v/>
      </c>
      <c r="E742" s="4" t="str">
        <f t="shared" si="170"/>
        <v/>
      </c>
      <c r="F742" s="4" t="str">
        <f t="shared" si="166"/>
        <v/>
      </c>
      <c r="G742" s="4" t="str">
        <f t="shared" si="171"/>
        <v/>
      </c>
      <c r="H742" s="4" t="str">
        <f t="shared" si="172"/>
        <v/>
      </c>
      <c r="I742" s="4" t="str">
        <f t="shared" si="173"/>
        <v/>
      </c>
      <c r="J742" s="4" t="str">
        <f t="shared" si="174"/>
        <v/>
      </c>
      <c r="K742" t="str">
        <f t="shared" si="175"/>
        <v/>
      </c>
      <c r="L742" t="str">
        <f t="shared" si="167"/>
        <v/>
      </c>
      <c r="M742" t="str">
        <f t="shared" si="176"/>
        <v/>
      </c>
      <c r="N742" t="str">
        <f t="shared" si="168"/>
        <v/>
      </c>
      <c r="O742" t="str">
        <f t="shared" si="177"/>
        <v/>
      </c>
      <c r="P742" t="str">
        <f t="shared" si="178"/>
        <v/>
      </c>
      <c r="Q742" t="str">
        <f t="shared" si="179"/>
        <v/>
      </c>
    </row>
    <row r="743" spans="1:17" x14ac:dyDescent="0.25">
      <c r="A743" t="s">
        <v>951</v>
      </c>
      <c r="B743" t="s">
        <v>741</v>
      </c>
      <c r="C743" s="3" t="str">
        <f t="shared" si="165"/>
        <v>lodge_human_resources_15</v>
      </c>
      <c r="D743" s="4" t="str">
        <f t="shared" si="169"/>
        <v/>
      </c>
      <c r="E743" s="4" t="str">
        <f t="shared" si="170"/>
        <v/>
      </c>
      <c r="F743" s="4" t="str">
        <f t="shared" si="166"/>
        <v/>
      </c>
      <c r="G743" s="4" t="str">
        <f t="shared" si="171"/>
        <v/>
      </c>
      <c r="H743" s="4" t="str">
        <f t="shared" si="172"/>
        <v/>
      </c>
      <c r="I743" s="4" t="str">
        <f t="shared" si="173"/>
        <v/>
      </c>
      <c r="J743" s="4" t="str">
        <f t="shared" si="174"/>
        <v/>
      </c>
      <c r="K743" t="str">
        <f t="shared" si="175"/>
        <v/>
      </c>
      <c r="L743" t="str">
        <f t="shared" si="167"/>
        <v/>
      </c>
      <c r="M743" t="str">
        <f t="shared" si="176"/>
        <v/>
      </c>
      <c r="N743" t="str">
        <f t="shared" si="168"/>
        <v/>
      </c>
      <c r="O743" t="str">
        <f t="shared" si="177"/>
        <v/>
      </c>
      <c r="P743" t="str">
        <f t="shared" si="178"/>
        <v/>
      </c>
      <c r="Q743" t="str">
        <f t="shared" si="179"/>
        <v/>
      </c>
    </row>
    <row r="744" spans="1:17" x14ac:dyDescent="0.25">
      <c r="A744" t="s">
        <v>951</v>
      </c>
      <c r="B744" t="s">
        <v>742</v>
      </c>
      <c r="C744" s="3" t="str">
        <f t="shared" si="165"/>
        <v>lodge_human_resources_15</v>
      </c>
      <c r="D744" s="4" t="str">
        <f t="shared" si="169"/>
        <v/>
      </c>
      <c r="E744" s="4" t="str">
        <f t="shared" si="170"/>
        <v/>
      </c>
      <c r="F744" s="4" t="str">
        <f t="shared" si="166"/>
        <v/>
      </c>
      <c r="G744" s="4" t="str">
        <f t="shared" si="171"/>
        <v/>
      </c>
      <c r="H744" s="4" t="str">
        <f t="shared" si="172"/>
        <v/>
      </c>
      <c r="I744" s="4" t="str">
        <f t="shared" si="173"/>
        <v/>
      </c>
      <c r="J744" s="4" t="str">
        <f t="shared" si="174"/>
        <v/>
      </c>
      <c r="K744" t="str">
        <f t="shared" si="175"/>
        <v/>
      </c>
      <c r="L744" t="str">
        <f t="shared" si="167"/>
        <v/>
      </c>
      <c r="M744" t="str">
        <f t="shared" si="176"/>
        <v/>
      </c>
      <c r="N744" t="str">
        <f t="shared" si="168"/>
        <v/>
      </c>
      <c r="O744" t="str">
        <f t="shared" si="177"/>
        <v/>
      </c>
      <c r="P744" t="str">
        <f t="shared" si="178"/>
        <v>$scope.lodge_human_resources_15_1_average = ((data.lodge_human_resources_15_1_self_assessor_1 + data.lodge_human_resources_15_1_self_assessor_2 + data.lodge_human_resources_15_1_self_assessor_3)/3);</v>
      </c>
      <c r="Q744" t="str">
        <f t="shared" si="179"/>
        <v/>
      </c>
    </row>
    <row r="745" spans="1:17" x14ac:dyDescent="0.25">
      <c r="A745" t="s">
        <v>951</v>
      </c>
      <c r="B745" t="s">
        <v>743</v>
      </c>
      <c r="C745" s="3" t="str">
        <f t="shared" si="165"/>
        <v>lodge_human_resources_15</v>
      </c>
      <c r="D745" s="4" t="str">
        <f t="shared" si="169"/>
        <v/>
      </c>
      <c r="E745" s="4" t="str">
        <f t="shared" si="170"/>
        <v/>
      </c>
      <c r="F745" s="4" t="str">
        <f t="shared" si="166"/>
        <v/>
      </c>
      <c r="G745" s="4" t="str">
        <f t="shared" si="171"/>
        <v/>
      </c>
      <c r="H745" s="4" t="str">
        <f t="shared" si="172"/>
        <v/>
      </c>
      <c r="I745" s="4" t="str">
        <f t="shared" si="173"/>
        <v/>
      </c>
      <c r="J745" s="4" t="str">
        <f t="shared" si="174"/>
        <v>$output['lodge_human_resources_15_1_self_self'] = $lodge_human_resources_15_1_self_self;</v>
      </c>
      <c r="K745" t="str">
        <f t="shared" si="175"/>
        <v/>
      </c>
      <c r="L745" t="str">
        <f t="shared" si="167"/>
        <v/>
      </c>
      <c r="M745" t="str">
        <f t="shared" si="176"/>
        <v>$scope.lodge_human_resources_15_1_self_self = data.lodge_human_resources_15_1_self_self;</v>
      </c>
      <c r="N745" t="str">
        <f t="shared" si="168"/>
        <v>$scope.lodge_human_resources_15_1_average = ((data.lodge_human_resources_15_1_self_assessor_1 + data.lodge_human_resources_15_1_self_assessor_2 + data.lodge_human_resources_15_1_self_assessor_3)/3);</v>
      </c>
      <c r="O745" t="str">
        <f t="shared" si="177"/>
        <v/>
      </c>
      <c r="P745" t="str">
        <f t="shared" si="178"/>
        <v/>
      </c>
      <c r="Q745" t="str">
        <f t="shared" si="179"/>
        <v>$scope.lodge_human_resources_15_1_self_assessor_1_not_reconciled = false;NNN$scope.lodge_human_resources_15_1_self_assessor_2_not_reconciled = false;NNN$scope.lodge_human_resources_15_1_self_assessor_3_not_reconciled = false;NNNif (Math.abs($scope.lodge_human_resources_15_1_self_assessor_1 - $scope.lodge_human_resources_15_1_self_assessor_2) &gt; reconciliation_line){ $scope.lodge_human_resources_15_1_self_assessor_1_not_reconciled = true; $scope.lodge_human_resources_15_1_self_assessor_2_not_reconciled = true; $scope.location_not_reconciled = true; }NNNif (Math.abs($scope.lodge_human_resources_15_1_self_assessor_1 - $scope.lodge_human_resources_15_1_self_assessor_3) &gt; reconciliation_line){ $scope.lodge_human_resources_15_1_self_assessor_1_not_reconciled = true; $scope.lodge_human_resources_15_1_self_assessor_3_not_reconciled = true; $scope.location_not_reconciled = true; }NNNif (Math.abs($scope.lodge_human_resources_15_1_self_assessor_2 - $scope.lodge_human_resources_15_1_self_assessor_3) &gt; reconciliation_line){ $scope.lodge_human_resources_15_1_self_assessor_2_not_reconciled = true; $scope.lodge_human_resources_15_1_self_assessor_3_not_reconciled = true; $scope.location_not_reconciled = true; }NNN</v>
      </c>
    </row>
    <row r="746" spans="1:17" x14ac:dyDescent="0.25">
      <c r="A746" t="s">
        <v>951</v>
      </c>
      <c r="B746" t="s">
        <v>744</v>
      </c>
      <c r="C746" s="3" t="str">
        <f t="shared" si="165"/>
        <v>lodge_human_resources_15</v>
      </c>
      <c r="D746" s="4" t="str">
        <f t="shared" si="169"/>
        <v/>
      </c>
      <c r="E746" s="4" t="str">
        <f t="shared" si="170"/>
        <v>lodge_human_resources_15_1</v>
      </c>
      <c r="F746" s="4" t="str">
        <f t="shared" si="166"/>
        <v>$lodge_human_resources_15_1_self_self</v>
      </c>
      <c r="G746" s="4" t="str">
        <f t="shared" si="171"/>
        <v>$output['lodge_human_resources_15_1_self_self'] = $lodge_human_resources_15_1_self_self;</v>
      </c>
      <c r="H746" s="4" t="str">
        <f t="shared" si="172"/>
        <v xml:space="preserve">$lodge_human_resources_15_1_self_self + </v>
      </c>
      <c r="I746" s="4" t="str">
        <f t="shared" si="173"/>
        <v/>
      </c>
      <c r="J746" s="4" t="str">
        <f t="shared" si="174"/>
        <v/>
      </c>
      <c r="K746" t="str">
        <f t="shared" si="175"/>
        <v>$scope.lodge_human_resources_15_1_self_self = data.lodge_human_resources_15_1_self_self;</v>
      </c>
      <c r="L746" t="str">
        <f t="shared" si="167"/>
        <v/>
      </c>
      <c r="M746" t="str">
        <f t="shared" si="176"/>
        <v/>
      </c>
      <c r="N746" t="str">
        <f t="shared" si="168"/>
        <v/>
      </c>
      <c r="O746" t="str">
        <f t="shared" si="177"/>
        <v/>
      </c>
      <c r="P746" t="str">
        <f t="shared" si="178"/>
        <v>$scope.lodge_human_resources_15_2_average = ((data.lodge_human_resources_15_2_self_assessor_1 + data.lodge_human_resources_15_2_self_assessor_2 + data.lodge_human_resources_15_2_self_assessor_3)/3);</v>
      </c>
      <c r="Q746" t="str">
        <f t="shared" si="179"/>
        <v/>
      </c>
    </row>
    <row r="747" spans="1:17" x14ac:dyDescent="0.25">
      <c r="A747" t="s">
        <v>952</v>
      </c>
      <c r="B747" t="s">
        <v>745</v>
      </c>
      <c r="C747" s="3" t="str">
        <f t="shared" si="165"/>
        <v>lodge_human_resources_15</v>
      </c>
      <c r="D747" s="4" t="str">
        <f t="shared" si="169"/>
        <v/>
      </c>
      <c r="E747" s="4" t="str">
        <f t="shared" si="170"/>
        <v/>
      </c>
      <c r="F747" s="4" t="str">
        <f t="shared" si="166"/>
        <v/>
      </c>
      <c r="G747" s="4" t="str">
        <f t="shared" si="171"/>
        <v/>
      </c>
      <c r="H747" s="4" t="str">
        <f t="shared" si="172"/>
        <v xml:space="preserve">$lodge_human_resources_15_1_self_self + </v>
      </c>
      <c r="I747" s="4" t="str">
        <f t="shared" si="173"/>
        <v/>
      </c>
      <c r="J747" s="4" t="str">
        <f t="shared" si="174"/>
        <v>$output['lodge_human_resources_15_2_self_self'] = $lodge_human_resources_15_2_self_self;</v>
      </c>
      <c r="K747" t="str">
        <f t="shared" si="175"/>
        <v/>
      </c>
      <c r="L747" t="str">
        <f t="shared" si="167"/>
        <v/>
      </c>
      <c r="M747" t="str">
        <f t="shared" si="176"/>
        <v>$scope.lodge_human_resources_15_2_self_self = data.lodge_human_resources_15_2_self_self;</v>
      </c>
      <c r="N747" t="str">
        <f t="shared" si="168"/>
        <v>$scope.lodge_human_resources_15_2_average = ((data.lodge_human_resources_15_2_self_assessor_1 + data.lodge_human_resources_15_2_self_assessor_2 + data.lodge_human_resources_15_2_self_assessor_3)/3);</v>
      </c>
      <c r="O747" t="str">
        <f t="shared" si="177"/>
        <v/>
      </c>
      <c r="P747" t="str">
        <f t="shared" si="178"/>
        <v/>
      </c>
      <c r="Q747" t="str">
        <f t="shared" si="179"/>
        <v>$scope.lodge_human_resources_15_2_self_assessor_1_not_reconciled = false;NNN$scope.lodge_human_resources_15_2_self_assessor_2_not_reconciled = false;NNN$scope.lodge_human_resources_15_2_self_assessor_3_not_reconciled = false;NNNif (Math.abs($scope.lodge_human_resources_15_2_self_assessor_1 - $scope.lodge_human_resources_15_2_self_assessor_2) &gt; reconciliation_line){ $scope.lodge_human_resources_15_2_self_assessor_1_not_reconciled = true; $scope.lodge_human_resources_15_2_self_assessor_2_not_reconciled = true; $scope.location_not_reconciled = true; }NNNif (Math.abs($scope.lodge_human_resources_15_2_self_assessor_1 - $scope.lodge_human_resources_15_2_self_assessor_3) &gt; reconciliation_line){ $scope.lodge_human_resources_15_2_self_assessor_1_not_reconciled = true; $scope.lodge_human_resources_15_2_self_assessor_3_not_reconciled = true; $scope.location_not_reconciled = true; }NNNif (Math.abs($scope.lodge_human_resources_15_2_self_assessor_2 - $scope.lodge_human_resources_15_2_self_assessor_3) &gt; reconciliation_line){ $scope.lodge_human_resources_15_2_self_assessor_2_not_reconciled = true; $scope.lodge_human_resources_15_2_self_assessor_3_not_reconciled = true; $scope.location_not_reconciled = true; }NNN</v>
      </c>
    </row>
    <row r="748" spans="1:17" x14ac:dyDescent="0.25">
      <c r="A748" t="s">
        <v>952</v>
      </c>
      <c r="B748" t="s">
        <v>746</v>
      </c>
      <c r="C748" s="3" t="str">
        <f t="shared" si="165"/>
        <v>lodge_human_resources_15</v>
      </c>
      <c r="D748" s="4" t="str">
        <f t="shared" si="169"/>
        <v/>
      </c>
      <c r="E748" s="4" t="str">
        <f t="shared" si="170"/>
        <v>lodge_human_resources_15_2</v>
      </c>
      <c r="F748" s="4" t="str">
        <f t="shared" si="166"/>
        <v>$lodge_human_resources_15_2_self_self</v>
      </c>
      <c r="G748" s="4" t="str">
        <f t="shared" si="171"/>
        <v>$output['lodge_human_resources_15_2_self_self'] = $lodge_human_resources_15_2_self_self;</v>
      </c>
      <c r="H748" s="4" t="str">
        <f t="shared" si="172"/>
        <v xml:space="preserve">$lodge_human_resources_15_1_self_self + $lodge_human_resources_15_2_self_self + </v>
      </c>
      <c r="I748" s="4" t="str">
        <f t="shared" si="173"/>
        <v/>
      </c>
      <c r="J748" s="4" t="str">
        <f t="shared" si="174"/>
        <v/>
      </c>
      <c r="K748" t="str">
        <f t="shared" si="175"/>
        <v>$scope.lodge_human_resources_15_2_self_self = data.lodge_human_resources_15_2_self_self;</v>
      </c>
      <c r="L748" t="str">
        <f t="shared" si="167"/>
        <v/>
      </c>
      <c r="M748" t="str">
        <f t="shared" si="176"/>
        <v/>
      </c>
      <c r="N748" t="str">
        <f t="shared" si="168"/>
        <v/>
      </c>
      <c r="O748" t="str">
        <f t="shared" si="177"/>
        <v/>
      </c>
      <c r="P748" t="str">
        <f t="shared" si="178"/>
        <v>$scope.lodge_human_resources_15_3_average = ((data.lodge_human_resources_15_3_self_assessor_1 + data.lodge_human_resources_15_3_self_assessor_2 + data.lodge_human_resources_15_3_self_assessor_3)/3);</v>
      </c>
      <c r="Q748" t="str">
        <f t="shared" si="179"/>
        <v/>
      </c>
    </row>
    <row r="749" spans="1:17" x14ac:dyDescent="0.25">
      <c r="A749" t="s">
        <v>953</v>
      </c>
      <c r="B749" t="s">
        <v>747</v>
      </c>
      <c r="C749" s="3" t="str">
        <f t="shared" si="165"/>
        <v>lodge_human_resources_15</v>
      </c>
      <c r="D749" s="4" t="str">
        <f t="shared" si="169"/>
        <v/>
      </c>
      <c r="E749" s="4" t="str">
        <f t="shared" si="170"/>
        <v/>
      </c>
      <c r="F749" s="4" t="str">
        <f t="shared" si="166"/>
        <v/>
      </c>
      <c r="G749" s="4" t="str">
        <f t="shared" si="171"/>
        <v/>
      </c>
      <c r="H749" s="4" t="str">
        <f t="shared" si="172"/>
        <v xml:space="preserve">$lodge_human_resources_15_1_self_self + $lodge_human_resources_15_2_self_self + </v>
      </c>
      <c r="I749" s="4" t="str">
        <f t="shared" si="173"/>
        <v/>
      </c>
      <c r="J749" s="4" t="str">
        <f t="shared" si="174"/>
        <v>$output['lodge_human_resources_15_3_self_self'] = $lodge_human_resources_15_3_self_self;</v>
      </c>
      <c r="K749" t="str">
        <f t="shared" si="175"/>
        <v/>
      </c>
      <c r="L749" t="str">
        <f t="shared" si="167"/>
        <v/>
      </c>
      <c r="M749" t="str">
        <f t="shared" si="176"/>
        <v>$scope.lodge_human_resources_15_3_self_self = data.lodge_human_resources_15_3_self_self;</v>
      </c>
      <c r="N749" t="str">
        <f t="shared" si="168"/>
        <v>$scope.lodge_human_resources_15_3_average = ((data.lodge_human_resources_15_3_self_assessor_1 + data.lodge_human_resources_15_3_self_assessor_2 + data.lodge_human_resources_15_3_self_assessor_3)/3);</v>
      </c>
      <c r="O749" t="str">
        <f t="shared" si="177"/>
        <v/>
      </c>
      <c r="P749" t="str">
        <f t="shared" si="178"/>
        <v/>
      </c>
      <c r="Q749" t="str">
        <f t="shared" si="179"/>
        <v>$scope.lodge_human_resources_15_3_self_assessor_1_not_reconciled = false;NNN$scope.lodge_human_resources_15_3_self_assessor_2_not_reconciled = false;NNN$scope.lodge_human_resources_15_3_self_assessor_3_not_reconciled = false;NNNif (Math.abs($scope.lodge_human_resources_15_3_self_assessor_1 - $scope.lodge_human_resources_15_3_self_assessor_2) &gt; reconciliation_line){ $scope.lodge_human_resources_15_3_self_assessor_1_not_reconciled = true; $scope.lodge_human_resources_15_3_self_assessor_2_not_reconciled = true; $scope.location_not_reconciled = true; }NNNif (Math.abs($scope.lodge_human_resources_15_3_self_assessor_1 - $scope.lodge_human_resources_15_3_self_assessor_3) &gt; reconciliation_line){ $scope.lodge_human_resources_15_3_self_assessor_1_not_reconciled = true; $scope.lodge_human_resources_15_3_self_assessor_3_not_reconciled = true; $scope.location_not_reconciled = true; }NNNif (Math.abs($scope.lodge_human_resources_15_3_self_assessor_2 - $scope.lodge_human_resources_15_3_self_assessor_3) &gt; reconciliation_line){ $scope.lodge_human_resources_15_3_self_assessor_2_not_reconciled = true; $scope.lodge_human_resources_15_3_self_assessor_3_not_reconciled = true; $scope.location_not_reconciled = true; }NNN</v>
      </c>
    </row>
    <row r="750" spans="1:17" x14ac:dyDescent="0.25">
      <c r="A750" t="s">
        <v>953</v>
      </c>
      <c r="B750" t="s">
        <v>748</v>
      </c>
      <c r="C750" s="3" t="str">
        <f t="shared" si="165"/>
        <v>lodge_human_resources_15</v>
      </c>
      <c r="D750" s="4" t="str">
        <f t="shared" si="169"/>
        <v/>
      </c>
      <c r="E750" s="4" t="str">
        <f t="shared" si="170"/>
        <v>lodge_human_resources_15_3</v>
      </c>
      <c r="F750" s="4" t="str">
        <f t="shared" si="166"/>
        <v>$lodge_human_resources_15_3_self_self</v>
      </c>
      <c r="G750" s="4" t="str">
        <f t="shared" si="171"/>
        <v>$output['lodge_human_resources_15_3_self_self'] = $lodge_human_resources_15_3_self_self;</v>
      </c>
      <c r="H750" s="4" t="str">
        <f t="shared" si="172"/>
        <v xml:space="preserve">$lodge_human_resources_15_1_self_self + $lodge_human_resources_15_2_self_self + $lodge_human_resources_15_3_self_self + </v>
      </c>
      <c r="I750" s="4" t="str">
        <f t="shared" si="173"/>
        <v/>
      </c>
      <c r="J750" s="4" t="str">
        <f t="shared" si="174"/>
        <v/>
      </c>
      <c r="K750" t="str">
        <f t="shared" si="175"/>
        <v>$scope.lodge_human_resources_15_3_self_self = data.lodge_human_resources_15_3_self_self;</v>
      </c>
      <c r="L750" t="str">
        <f t="shared" si="167"/>
        <v/>
      </c>
      <c r="M750" t="str">
        <f t="shared" si="176"/>
        <v/>
      </c>
      <c r="N750" t="str">
        <f t="shared" si="168"/>
        <v/>
      </c>
      <c r="O750" t="str">
        <f t="shared" si="177"/>
        <v/>
      </c>
      <c r="P750" t="str">
        <f t="shared" si="178"/>
        <v/>
      </c>
      <c r="Q750" t="str">
        <f t="shared" si="179"/>
        <v/>
      </c>
    </row>
    <row r="751" spans="1:17" x14ac:dyDescent="0.25">
      <c r="A751" t="s">
        <v>954</v>
      </c>
      <c r="B751" t="s">
        <v>749</v>
      </c>
      <c r="C751" s="3" t="str">
        <f t="shared" si="165"/>
        <v>lodge_human_resources_15</v>
      </c>
      <c r="D751" s="4" t="str">
        <f t="shared" si="169"/>
        <v/>
      </c>
      <c r="E751" s="4" t="str">
        <f t="shared" si="170"/>
        <v/>
      </c>
      <c r="F751" s="4" t="str">
        <f t="shared" si="166"/>
        <v/>
      </c>
      <c r="G751" s="4" t="str">
        <f t="shared" si="171"/>
        <v/>
      </c>
      <c r="H751" s="4" t="str">
        <f t="shared" si="172"/>
        <v xml:space="preserve">$lodge_human_resources_15_1_self_self + $lodge_human_resources_15_2_self_self + $lodge_human_resources_15_3_self_self + </v>
      </c>
      <c r="I751" s="4" t="str">
        <f t="shared" si="173"/>
        <v/>
      </c>
      <c r="J751" s="4" t="str">
        <f t="shared" si="174"/>
        <v/>
      </c>
      <c r="K751" t="str">
        <f t="shared" si="175"/>
        <v/>
      </c>
      <c r="L751" t="str">
        <f t="shared" si="167"/>
        <v/>
      </c>
      <c r="M751" t="str">
        <f t="shared" si="176"/>
        <v/>
      </c>
      <c r="N751" t="str">
        <f t="shared" si="168"/>
        <v/>
      </c>
      <c r="O751" t="str">
        <f t="shared" si="177"/>
        <v/>
      </c>
      <c r="P751" t="str">
        <f t="shared" si="178"/>
        <v>$scope.lodge_human_resources_15_4_average = ((data.lodge_human_resources_15_4_self_assessor_1 + data.lodge_human_resources_15_4_self_assessor_2 + data.lodge_human_resources_15_4_self_assessor_3)/3);</v>
      </c>
      <c r="Q751" t="str">
        <f t="shared" si="179"/>
        <v/>
      </c>
    </row>
    <row r="752" spans="1:17" x14ac:dyDescent="0.25">
      <c r="A752" t="s">
        <v>954</v>
      </c>
      <c r="B752" t="s">
        <v>750</v>
      </c>
      <c r="C752" s="3" t="str">
        <f t="shared" si="165"/>
        <v>lodge_human_resources_15</v>
      </c>
      <c r="D752" s="4" t="str">
        <f t="shared" si="169"/>
        <v/>
      </c>
      <c r="E752" s="4" t="str">
        <f t="shared" si="170"/>
        <v/>
      </c>
      <c r="F752" s="4" t="str">
        <f t="shared" si="166"/>
        <v/>
      </c>
      <c r="G752" s="4" t="str">
        <f t="shared" si="171"/>
        <v/>
      </c>
      <c r="H752" s="4" t="str">
        <f t="shared" si="172"/>
        <v xml:space="preserve">$lodge_human_resources_15_1_self_self + $lodge_human_resources_15_2_self_self + $lodge_human_resources_15_3_self_self + </v>
      </c>
      <c r="I752" s="4" t="str">
        <f t="shared" si="173"/>
        <v/>
      </c>
      <c r="J752" s="4" t="str">
        <f t="shared" si="174"/>
        <v>$output['lodge_human_resources_15_4_self_self'] = $lodge_human_resources_15_4_self_self;</v>
      </c>
      <c r="K752" t="str">
        <f t="shared" si="175"/>
        <v/>
      </c>
      <c r="L752" t="str">
        <f t="shared" si="167"/>
        <v/>
      </c>
      <c r="M752" t="str">
        <f t="shared" si="176"/>
        <v>$scope.lodge_human_resources_15_4_self_self = data.lodge_human_resources_15_4_self_self;</v>
      </c>
      <c r="N752" t="str">
        <f t="shared" si="168"/>
        <v>$scope.lodge_human_resources_15_4_average = ((data.lodge_human_resources_15_4_self_assessor_1 + data.lodge_human_resources_15_4_self_assessor_2 + data.lodge_human_resources_15_4_self_assessor_3)/3);</v>
      </c>
      <c r="O752" t="str">
        <f t="shared" si="177"/>
        <v/>
      </c>
      <c r="P752" t="str">
        <f t="shared" si="178"/>
        <v/>
      </c>
      <c r="Q752" t="str">
        <f t="shared" si="179"/>
        <v>$scope.lodge_human_resources_15_4_self_assessor_1_not_reconciled = false;NNN$scope.lodge_human_resources_15_4_self_assessor_2_not_reconciled = false;NNN$scope.lodge_human_resources_15_4_self_assessor_3_not_reconciled = false;NNNif (Math.abs($scope.lodge_human_resources_15_4_self_assessor_1 - $scope.lodge_human_resources_15_4_self_assessor_2) &gt; reconciliation_line){ $scope.lodge_human_resources_15_4_self_assessor_1_not_reconciled = true; $scope.lodge_human_resources_15_4_self_assessor_2_not_reconciled = true; $scope.location_not_reconciled = true; }NNNif (Math.abs($scope.lodge_human_resources_15_4_self_assessor_1 - $scope.lodge_human_resources_15_4_self_assessor_3) &gt; reconciliation_line){ $scope.lodge_human_resources_15_4_self_assessor_1_not_reconciled = true; $scope.lodge_human_resources_15_4_self_assessor_3_not_reconciled = true; $scope.location_not_reconciled = true; }NNNif (Math.abs($scope.lodge_human_resources_15_4_self_assessor_2 - $scope.lodge_human_resources_15_4_self_assessor_3) &gt; reconciliation_line){ $scope.lodge_human_resources_15_4_self_assessor_2_not_reconciled = true; $scope.lodge_human_resources_15_4_self_assessor_3_not_reconciled = true; $scope.location_not_reconciled = true; }NNN</v>
      </c>
    </row>
    <row r="753" spans="1:17" x14ac:dyDescent="0.25">
      <c r="A753" t="s">
        <v>954</v>
      </c>
      <c r="B753" t="s">
        <v>751</v>
      </c>
      <c r="C753" s="3" t="str">
        <f t="shared" si="165"/>
        <v>lodge_human_resources_15</v>
      </c>
      <c r="D753" s="4" t="str">
        <f t="shared" si="169"/>
        <v/>
      </c>
      <c r="E753" s="4" t="str">
        <f t="shared" si="170"/>
        <v>lodge_human_resources_15_4</v>
      </c>
      <c r="F753" s="4" t="str">
        <f t="shared" si="166"/>
        <v>$lodge_human_resources_15_4_self_self</v>
      </c>
      <c r="G753" s="4" t="str">
        <f t="shared" si="171"/>
        <v>$output['lodge_human_resources_15_4_self_self'] = $lodge_human_resources_15_4_self_self;</v>
      </c>
      <c r="H753" s="4" t="str">
        <f t="shared" si="172"/>
        <v xml:space="preserve">$lodge_human_resources_15_1_self_self + $lodge_human_resources_15_2_self_self + $lodge_human_resources_15_3_self_self + $lodge_human_resources_15_4_self_self + </v>
      </c>
      <c r="I753" s="4" t="str">
        <f t="shared" si="173"/>
        <v/>
      </c>
      <c r="J753" s="4" t="str">
        <f t="shared" si="174"/>
        <v/>
      </c>
      <c r="K753" t="str">
        <f t="shared" si="175"/>
        <v>$scope.lodge_human_resources_15_4_self_self = data.lodge_human_resources_15_4_self_self;</v>
      </c>
      <c r="L753" t="str">
        <f t="shared" si="167"/>
        <v/>
      </c>
      <c r="M753" t="str">
        <f t="shared" si="176"/>
        <v/>
      </c>
      <c r="N753" t="str">
        <f t="shared" si="168"/>
        <v/>
      </c>
      <c r="O753" t="str">
        <f t="shared" si="177"/>
        <v/>
      </c>
      <c r="P753" t="str">
        <f t="shared" si="178"/>
        <v/>
      </c>
      <c r="Q753" t="str">
        <f t="shared" si="179"/>
        <v/>
      </c>
    </row>
    <row r="754" spans="1:17" x14ac:dyDescent="0.25">
      <c r="A754" t="s">
        <v>955</v>
      </c>
      <c r="B754" t="s">
        <v>752</v>
      </c>
      <c r="C754" s="3" t="str">
        <f t="shared" si="165"/>
        <v>lodge_human_resources_15</v>
      </c>
      <c r="D754" s="4" t="str">
        <f t="shared" si="169"/>
        <v/>
      </c>
      <c r="E754" s="4" t="str">
        <f t="shared" si="170"/>
        <v/>
      </c>
      <c r="F754" s="4" t="str">
        <f t="shared" si="166"/>
        <v/>
      </c>
      <c r="G754" s="4" t="str">
        <f t="shared" si="171"/>
        <v/>
      </c>
      <c r="H754" s="4" t="str">
        <f t="shared" si="172"/>
        <v xml:space="preserve">$lodge_human_resources_15_1_self_self + $lodge_human_resources_15_2_self_self + $lodge_human_resources_15_3_self_self + $lodge_human_resources_15_4_self_self + </v>
      </c>
      <c r="I754" s="4" t="str">
        <f t="shared" si="173"/>
        <v/>
      </c>
      <c r="J754" s="4" t="str">
        <f t="shared" si="174"/>
        <v/>
      </c>
      <c r="K754" t="str">
        <f t="shared" si="175"/>
        <v/>
      </c>
      <c r="L754" t="str">
        <f t="shared" si="167"/>
        <v/>
      </c>
      <c r="M754" t="str">
        <f t="shared" si="176"/>
        <v/>
      </c>
      <c r="N754" t="str">
        <f t="shared" si="168"/>
        <v/>
      </c>
      <c r="O754" t="str">
        <f t="shared" si="177"/>
        <v/>
      </c>
      <c r="P754" t="str">
        <f t="shared" si="178"/>
        <v/>
      </c>
      <c r="Q754" t="str">
        <f t="shared" si="179"/>
        <v/>
      </c>
    </row>
    <row r="755" spans="1:17" x14ac:dyDescent="0.25">
      <c r="A755" t="s">
        <v>955</v>
      </c>
      <c r="B755" t="s">
        <v>753</v>
      </c>
      <c r="C755" s="3" t="str">
        <f t="shared" si="165"/>
        <v>lodge_human_resources_15</v>
      </c>
      <c r="D755" s="4" t="str">
        <f t="shared" si="169"/>
        <v/>
      </c>
      <c r="E755" s="4" t="str">
        <f t="shared" si="170"/>
        <v/>
      </c>
      <c r="F755" s="4" t="str">
        <f t="shared" si="166"/>
        <v/>
      </c>
      <c r="G755" s="4" t="str">
        <f t="shared" si="171"/>
        <v/>
      </c>
      <c r="H755" s="4" t="str">
        <f t="shared" si="172"/>
        <v xml:space="preserve">$lodge_human_resources_15_1_self_self + $lodge_human_resources_15_2_self_self + $lodge_human_resources_15_3_self_self + $lodge_human_resources_15_4_self_self + </v>
      </c>
      <c r="I755" s="4" t="str">
        <f t="shared" si="173"/>
        <v/>
      </c>
      <c r="J755" s="4" t="str">
        <f t="shared" si="174"/>
        <v/>
      </c>
      <c r="K755" t="str">
        <f t="shared" si="175"/>
        <v/>
      </c>
      <c r="L755" t="str">
        <f t="shared" si="167"/>
        <v/>
      </c>
      <c r="M755" t="str">
        <f t="shared" si="176"/>
        <v/>
      </c>
      <c r="N755" t="str">
        <f t="shared" si="168"/>
        <v/>
      </c>
      <c r="O755" t="str">
        <f t="shared" si="177"/>
        <v/>
      </c>
      <c r="P755" t="str">
        <f t="shared" si="178"/>
        <v/>
      </c>
      <c r="Q755" t="str">
        <f t="shared" si="179"/>
        <v/>
      </c>
    </row>
    <row r="756" spans="1:17" x14ac:dyDescent="0.25">
      <c r="A756" t="s">
        <v>955</v>
      </c>
      <c r="B756" t="s">
        <v>754</v>
      </c>
      <c r="C756" s="3" t="str">
        <f t="shared" si="165"/>
        <v>lodge_human_resources_15</v>
      </c>
      <c r="D756" s="4" t="str">
        <f t="shared" si="169"/>
        <v/>
      </c>
      <c r="E756" s="4" t="str">
        <f t="shared" si="170"/>
        <v/>
      </c>
      <c r="F756" s="4" t="str">
        <f t="shared" si="166"/>
        <v/>
      </c>
      <c r="G756" s="4" t="str">
        <f t="shared" si="171"/>
        <v/>
      </c>
      <c r="H756" s="4" t="str">
        <f t="shared" si="172"/>
        <v xml:space="preserve">$lodge_human_resources_15_1_self_self + $lodge_human_resources_15_2_self_self + $lodge_human_resources_15_3_self_self + $lodge_human_resources_15_4_self_self + </v>
      </c>
      <c r="I756" s="4" t="str">
        <f t="shared" si="173"/>
        <v/>
      </c>
      <c r="J756" s="4" t="str">
        <f t="shared" si="174"/>
        <v/>
      </c>
      <c r="K756" t="str">
        <f t="shared" si="175"/>
        <v/>
      </c>
      <c r="L756" t="str">
        <f t="shared" si="167"/>
        <v/>
      </c>
      <c r="M756" t="str">
        <f t="shared" si="176"/>
        <v/>
      </c>
      <c r="N756" t="str">
        <f t="shared" si="168"/>
        <v/>
      </c>
      <c r="O756" t="str">
        <f t="shared" si="177"/>
        <v/>
      </c>
      <c r="P756" t="str">
        <f t="shared" si="178"/>
        <v/>
      </c>
      <c r="Q756" t="str">
        <f t="shared" si="179"/>
        <v/>
      </c>
    </row>
    <row r="757" spans="1:17" x14ac:dyDescent="0.25">
      <c r="A757" t="s">
        <v>955</v>
      </c>
      <c r="B757" t="s">
        <v>755</v>
      </c>
      <c r="C757" s="3" t="str">
        <f t="shared" si="165"/>
        <v>lodge_human_resources_15</v>
      </c>
      <c r="D757" s="4" t="str">
        <f t="shared" si="169"/>
        <v/>
      </c>
      <c r="E757" s="4" t="str">
        <f t="shared" si="170"/>
        <v/>
      </c>
      <c r="F757" s="4" t="str">
        <f t="shared" si="166"/>
        <v/>
      </c>
      <c r="G757" s="4" t="str">
        <f t="shared" si="171"/>
        <v/>
      </c>
      <c r="H757" s="4" t="str">
        <f t="shared" si="172"/>
        <v xml:space="preserve">$lodge_human_resources_15_1_self_self + $lodge_human_resources_15_2_self_self + $lodge_human_resources_15_3_self_self + $lodge_human_resources_15_4_self_self + </v>
      </c>
      <c r="I757" s="4" t="str">
        <f t="shared" si="173"/>
        <v/>
      </c>
      <c r="J757" s="4" t="str">
        <f t="shared" si="174"/>
        <v/>
      </c>
      <c r="K757" t="str">
        <f t="shared" si="175"/>
        <v/>
      </c>
      <c r="L757" t="str">
        <f t="shared" si="167"/>
        <v/>
      </c>
      <c r="M757" t="str">
        <f t="shared" si="176"/>
        <v/>
      </c>
      <c r="N757" t="str">
        <f t="shared" si="168"/>
        <v/>
      </c>
      <c r="O757" t="str">
        <f t="shared" si="177"/>
        <v/>
      </c>
      <c r="P757" t="str">
        <f t="shared" si="178"/>
        <v/>
      </c>
      <c r="Q757" t="str">
        <f t="shared" si="179"/>
        <v/>
      </c>
    </row>
    <row r="758" spans="1:17" x14ac:dyDescent="0.25">
      <c r="A758" t="s">
        <v>955</v>
      </c>
      <c r="B758" t="s">
        <v>756</v>
      </c>
      <c r="C758" s="3" t="str">
        <f t="shared" si="165"/>
        <v>lodge_human_resources_15</v>
      </c>
      <c r="D758" s="4" t="str">
        <f t="shared" si="169"/>
        <v/>
      </c>
      <c r="E758" s="4" t="str">
        <f t="shared" si="170"/>
        <v/>
      </c>
      <c r="F758" s="4" t="str">
        <f t="shared" si="166"/>
        <v/>
      </c>
      <c r="G758" s="4" t="str">
        <f t="shared" si="171"/>
        <v/>
      </c>
      <c r="H758" s="4" t="str">
        <f t="shared" si="172"/>
        <v xml:space="preserve">$lodge_human_resources_15_1_self_self + $lodge_human_resources_15_2_self_self + $lodge_human_resources_15_3_self_self + $lodge_human_resources_15_4_self_self + </v>
      </c>
      <c r="I758" s="4" t="str">
        <f t="shared" si="173"/>
        <v/>
      </c>
      <c r="J758" s="4" t="str">
        <f t="shared" si="174"/>
        <v/>
      </c>
      <c r="K758" t="str">
        <f t="shared" si="175"/>
        <v/>
      </c>
      <c r="L758" t="str">
        <f t="shared" si="167"/>
        <v/>
      </c>
      <c r="M758" t="str">
        <f t="shared" si="176"/>
        <v/>
      </c>
      <c r="N758" t="str">
        <f t="shared" si="168"/>
        <v/>
      </c>
      <c r="O758" t="str">
        <f t="shared" si="177"/>
        <v/>
      </c>
      <c r="P758" t="str">
        <f t="shared" si="178"/>
        <v/>
      </c>
      <c r="Q758" t="str">
        <f t="shared" si="179"/>
        <v/>
      </c>
    </row>
    <row r="759" spans="1:17" x14ac:dyDescent="0.25">
      <c r="A759" t="s">
        <v>955</v>
      </c>
      <c r="B759" t="s">
        <v>757</v>
      </c>
      <c r="C759" s="3" t="str">
        <f t="shared" si="165"/>
        <v>lodge_human_resources_15</v>
      </c>
      <c r="D759" s="4" t="str">
        <f t="shared" si="169"/>
        <v/>
      </c>
      <c r="E759" s="4" t="str">
        <f t="shared" si="170"/>
        <v/>
      </c>
      <c r="F759" s="4" t="str">
        <f t="shared" si="166"/>
        <v/>
      </c>
      <c r="G759" s="4" t="str">
        <f t="shared" si="171"/>
        <v/>
      </c>
      <c r="H759" s="4" t="str">
        <f t="shared" si="172"/>
        <v xml:space="preserve">$lodge_human_resources_15_1_self_self + $lodge_human_resources_15_2_self_self + $lodge_human_resources_15_3_self_self + $lodge_human_resources_15_4_self_self + </v>
      </c>
      <c r="I759" s="4" t="str">
        <f t="shared" si="173"/>
        <v/>
      </c>
      <c r="J759" s="4" t="str">
        <f t="shared" si="174"/>
        <v/>
      </c>
      <c r="K759" t="str">
        <f t="shared" si="175"/>
        <v/>
      </c>
      <c r="L759" t="str">
        <f t="shared" si="167"/>
        <v/>
      </c>
      <c r="M759" t="str">
        <f t="shared" si="176"/>
        <v/>
      </c>
      <c r="N759" t="str">
        <f t="shared" si="168"/>
        <v/>
      </c>
      <c r="O759" t="str">
        <f t="shared" si="177"/>
        <v/>
      </c>
      <c r="P759" t="str">
        <f t="shared" si="178"/>
        <v/>
      </c>
      <c r="Q759" t="str">
        <f t="shared" si="179"/>
        <v/>
      </c>
    </row>
    <row r="760" spans="1:17" x14ac:dyDescent="0.25">
      <c r="A760" t="s">
        <v>955</v>
      </c>
      <c r="B760" t="s">
        <v>758</v>
      </c>
      <c r="C760" s="3" t="str">
        <f t="shared" si="165"/>
        <v>lodge_human_resources_15</v>
      </c>
      <c r="D760" s="4" t="str">
        <f t="shared" si="169"/>
        <v/>
      </c>
      <c r="E760" s="4" t="str">
        <f t="shared" si="170"/>
        <v/>
      </c>
      <c r="F760" s="4" t="str">
        <f t="shared" si="166"/>
        <v/>
      </c>
      <c r="G760" s="4" t="str">
        <f t="shared" si="171"/>
        <v/>
      </c>
      <c r="H760" s="4" t="str">
        <f t="shared" si="172"/>
        <v xml:space="preserve">$lodge_human_resources_15_1_self_self + $lodge_human_resources_15_2_self_self + $lodge_human_resources_15_3_self_self + $lodge_human_resources_15_4_self_self + </v>
      </c>
      <c r="I760" s="4" t="str">
        <f t="shared" si="173"/>
        <v/>
      </c>
      <c r="J760" s="4" t="str">
        <f t="shared" si="174"/>
        <v/>
      </c>
      <c r="K760" t="str">
        <f t="shared" si="175"/>
        <v/>
      </c>
      <c r="L760" t="str">
        <f t="shared" si="167"/>
        <v/>
      </c>
      <c r="M760" t="str">
        <f t="shared" si="176"/>
        <v/>
      </c>
      <c r="N760" t="str">
        <f t="shared" si="168"/>
        <v/>
      </c>
      <c r="O760" t="str">
        <f t="shared" si="177"/>
        <v/>
      </c>
      <c r="P760" t="str">
        <f t="shared" si="178"/>
        <v>$scope.lodge_human_resources_15_5_average = ((data.lodge_human_resources_15_5_self_assessor_1 + data.lodge_human_resources_15_5_self_assessor_2 + data.lodge_human_resources_15_5_self_assessor_3)/3);</v>
      </c>
      <c r="Q760" t="str">
        <f t="shared" si="179"/>
        <v/>
      </c>
    </row>
    <row r="761" spans="1:17" x14ac:dyDescent="0.25">
      <c r="A761" t="s">
        <v>955</v>
      </c>
      <c r="B761" t="s">
        <v>759</v>
      </c>
      <c r="C761" s="3" t="str">
        <f t="shared" si="165"/>
        <v>lodge_human_resources_15</v>
      </c>
      <c r="D761" s="4" t="str">
        <f t="shared" si="169"/>
        <v/>
      </c>
      <c r="E761" s="4" t="str">
        <f t="shared" si="170"/>
        <v/>
      </c>
      <c r="F761" s="4" t="str">
        <f t="shared" si="166"/>
        <v/>
      </c>
      <c r="G761" s="4" t="str">
        <f t="shared" si="171"/>
        <v/>
      </c>
      <c r="H761" s="4" t="str">
        <f t="shared" si="172"/>
        <v xml:space="preserve">$lodge_human_resources_15_1_self_self + $lodge_human_resources_15_2_self_self + $lodge_human_resources_15_3_self_self + $lodge_human_resources_15_4_self_self + </v>
      </c>
      <c r="I761" s="4" t="str">
        <f t="shared" si="173"/>
        <v/>
      </c>
      <c r="J761" s="4" t="str">
        <f t="shared" si="174"/>
        <v>$output['lodge_human_resources_15_5_self_self'] = $lodge_human_resources_15_5_self_self;</v>
      </c>
      <c r="K761" t="str">
        <f t="shared" si="175"/>
        <v/>
      </c>
      <c r="L761" t="str">
        <f t="shared" si="167"/>
        <v/>
      </c>
      <c r="M761" t="str">
        <f t="shared" si="176"/>
        <v>$scope.lodge_human_resources_15_5_self_self = data.lodge_human_resources_15_5_self_self;</v>
      </c>
      <c r="N761" t="str">
        <f t="shared" si="168"/>
        <v>$scope.lodge_human_resources_15_5_average = ((data.lodge_human_resources_15_5_self_assessor_1 + data.lodge_human_resources_15_5_self_assessor_2 + data.lodge_human_resources_15_5_self_assessor_3)/3);</v>
      </c>
      <c r="O761" t="str">
        <f t="shared" si="177"/>
        <v/>
      </c>
      <c r="P761" t="str">
        <f t="shared" si="178"/>
        <v>$scope.lodge_human_resources_15_6_average = ((data.lodge_human_resources_15_6_self_assessor_1 + data.lodge_human_resources_15_6_self_assessor_2 + data.lodge_human_resources_15_6_self_assessor_3)/3);</v>
      </c>
      <c r="Q761" t="str">
        <f t="shared" si="179"/>
        <v>$scope.lodge_human_resources_15_5_self_assessor_1_not_reconciled = false;NNN$scope.lodge_human_resources_15_5_self_assessor_2_not_reconciled = false;NNN$scope.lodge_human_resources_15_5_self_assessor_3_not_reconciled = false;NNNif (Math.abs($scope.lodge_human_resources_15_5_self_assessor_1 - $scope.lodge_human_resources_15_5_self_assessor_2) &gt; reconciliation_line){ $scope.lodge_human_resources_15_5_self_assessor_1_not_reconciled = true; $scope.lodge_human_resources_15_5_self_assessor_2_not_reconciled = true; $scope.location_not_reconciled = true; }NNNif (Math.abs($scope.lodge_human_resources_15_5_self_assessor_1 - $scope.lodge_human_resources_15_5_self_assessor_3) &gt; reconciliation_line){ $scope.lodge_human_resources_15_5_self_assessor_1_not_reconciled = true; $scope.lodge_human_resources_15_5_self_assessor_3_not_reconciled = true; $scope.location_not_reconciled = true; }NNNif (Math.abs($scope.lodge_human_resources_15_5_self_assessor_2 - $scope.lodge_human_resources_15_5_self_assessor_3) &gt; reconciliation_line){ $scope.lodge_human_resources_15_5_self_assessor_2_not_reconciled = true; $scope.lodge_human_resources_15_5_self_assessor_3_not_reconciled = true; $scope.location_not_reconciled = true; }NNN</v>
      </c>
    </row>
    <row r="762" spans="1:17" x14ac:dyDescent="0.25">
      <c r="A762" t="s">
        <v>955</v>
      </c>
      <c r="B762" t="s">
        <v>760</v>
      </c>
      <c r="C762" s="3" t="str">
        <f t="shared" si="165"/>
        <v>lodge_human_resources_15</v>
      </c>
      <c r="D762" s="4" t="str">
        <f t="shared" si="169"/>
        <v/>
      </c>
      <c r="E762" s="4" t="str">
        <f t="shared" si="170"/>
        <v>lodge_human_resources_15_5</v>
      </c>
      <c r="F762" s="4" t="str">
        <f t="shared" si="166"/>
        <v>$lodge_human_resources_15_5_self_self</v>
      </c>
      <c r="G762" s="4" t="str">
        <f t="shared" si="171"/>
        <v>$output['lodge_human_resources_15_5_self_self'] = $lodge_human_resources_15_5_self_self;</v>
      </c>
      <c r="H762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</v>
      </c>
      <c r="I762" s="4" t="str">
        <f t="shared" si="173"/>
        <v/>
      </c>
      <c r="J762" s="4" t="str">
        <f t="shared" si="174"/>
        <v>$output['lodge_human_resources_15_6_self_self'] = $lodge_human_resources_15_6_self_self;</v>
      </c>
      <c r="K762" t="str">
        <f t="shared" si="175"/>
        <v>$scope.lodge_human_resources_15_5_self_self = data.lodge_human_resources_15_5_self_self;</v>
      </c>
      <c r="L762" t="str">
        <f t="shared" si="167"/>
        <v/>
      </c>
      <c r="M762" t="str">
        <f t="shared" si="176"/>
        <v>$scope.lodge_human_resources_15_6_self_self = data.lodge_human_resources_15_6_self_self;</v>
      </c>
      <c r="N762" t="str">
        <f t="shared" si="168"/>
        <v>$scope.lodge_human_resources_15_6_average = ((data.lodge_human_resources_15_6_self_assessor_1 + data.lodge_human_resources_15_6_self_assessor_2 + data.lodge_human_resources_15_6_self_assessor_3)/3);</v>
      </c>
      <c r="O762" t="str">
        <f t="shared" si="177"/>
        <v/>
      </c>
      <c r="P762" t="str">
        <f t="shared" si="178"/>
        <v/>
      </c>
      <c r="Q762" t="str">
        <f t="shared" si="179"/>
        <v>$scope.lodge_human_resources_15_6_self_assessor_1_not_reconciled = false;NNN$scope.lodge_human_resources_15_6_self_assessor_2_not_reconciled = false;NNN$scope.lodge_human_resources_15_6_self_assessor_3_not_reconciled = false;NNNif (Math.abs($scope.lodge_human_resources_15_6_self_assessor_1 - $scope.lodge_human_resources_15_6_self_assessor_2) &gt; reconciliation_line){ $scope.lodge_human_resources_15_6_self_assessor_1_not_reconciled = true; $scope.lodge_human_resources_15_6_self_assessor_2_not_reconciled = true; $scope.location_not_reconciled = true; }NNNif (Math.abs($scope.lodge_human_resources_15_6_self_assessor_1 - $scope.lodge_human_resources_15_6_self_assessor_3) &gt; reconciliation_line){ $scope.lodge_human_resources_15_6_self_assessor_1_not_reconciled = true; $scope.lodge_human_resources_15_6_self_assessor_3_not_reconciled = true; $scope.location_not_reconciled = true; }NNNif (Math.abs($scope.lodge_human_resources_15_6_self_assessor_2 - $scope.lodge_human_resources_15_6_self_assessor_3) &gt; reconciliation_line){ $scope.lodge_human_resources_15_6_self_assessor_2_not_reconciled = true; $scope.lodge_human_resources_15_6_self_assessor_3_not_reconciled = true; $scope.location_not_reconciled = true; }NNN</v>
      </c>
    </row>
    <row r="763" spans="1:17" x14ac:dyDescent="0.25">
      <c r="A763" t="s">
        <v>956</v>
      </c>
      <c r="B763" t="s">
        <v>761</v>
      </c>
      <c r="C763" s="3" t="str">
        <f t="shared" si="165"/>
        <v>lodge_human_resources_15</v>
      </c>
      <c r="D763" s="4" t="str">
        <f t="shared" si="169"/>
        <v/>
      </c>
      <c r="E763" s="4" t="str">
        <f t="shared" si="170"/>
        <v>lodge_human_resources_15_6</v>
      </c>
      <c r="F763" s="4" t="str">
        <f t="shared" si="166"/>
        <v>$lodge_human_resources_15_6_self_self</v>
      </c>
      <c r="G763" s="4" t="str">
        <f t="shared" si="171"/>
        <v>$output['lodge_human_resources_15_6_self_self'] = $lodge_human_resources_15_6_self_self;</v>
      </c>
      <c r="H763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</v>
      </c>
      <c r="I763" s="4" t="str">
        <f t="shared" si="173"/>
        <v/>
      </c>
      <c r="J763" s="4" t="str">
        <f t="shared" si="174"/>
        <v/>
      </c>
      <c r="K763" t="str">
        <f t="shared" si="175"/>
        <v>$scope.lodge_human_resources_15_6_self_self = data.lodge_human_resources_15_6_self_self;</v>
      </c>
      <c r="L763" t="str">
        <f t="shared" si="167"/>
        <v/>
      </c>
      <c r="M763" t="str">
        <f t="shared" si="176"/>
        <v/>
      </c>
      <c r="N763" t="str">
        <f t="shared" si="168"/>
        <v/>
      </c>
      <c r="O763" t="str">
        <f t="shared" si="177"/>
        <v/>
      </c>
      <c r="P763" t="str">
        <f t="shared" si="178"/>
        <v/>
      </c>
      <c r="Q763" t="str">
        <f t="shared" si="179"/>
        <v/>
      </c>
    </row>
    <row r="764" spans="1:17" x14ac:dyDescent="0.25">
      <c r="A764" t="s">
        <v>957</v>
      </c>
      <c r="B764" t="s">
        <v>762</v>
      </c>
      <c r="C764" s="3" t="str">
        <f t="shared" si="165"/>
        <v>lodge_human_resources_15</v>
      </c>
      <c r="D764" s="4" t="str">
        <f t="shared" si="169"/>
        <v/>
      </c>
      <c r="E764" s="4" t="str">
        <f t="shared" si="170"/>
        <v/>
      </c>
      <c r="F764" s="4" t="str">
        <f t="shared" si="166"/>
        <v/>
      </c>
      <c r="G764" s="4" t="str">
        <f t="shared" si="171"/>
        <v/>
      </c>
      <c r="H764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</v>
      </c>
      <c r="I764" s="4" t="str">
        <f t="shared" si="173"/>
        <v/>
      </c>
      <c r="J764" s="4" t="str">
        <f t="shared" si="174"/>
        <v/>
      </c>
      <c r="K764" t="str">
        <f t="shared" si="175"/>
        <v/>
      </c>
      <c r="L764" t="str">
        <f t="shared" si="167"/>
        <v/>
      </c>
      <c r="M764" t="str">
        <f t="shared" si="176"/>
        <v/>
      </c>
      <c r="N764" t="str">
        <f t="shared" si="168"/>
        <v/>
      </c>
      <c r="O764" t="str">
        <f t="shared" si="177"/>
        <v/>
      </c>
      <c r="P764" t="str">
        <f t="shared" si="178"/>
        <v/>
      </c>
      <c r="Q764" t="str">
        <f t="shared" si="179"/>
        <v/>
      </c>
    </row>
    <row r="765" spans="1:17" x14ac:dyDescent="0.25">
      <c r="A765" t="s">
        <v>957</v>
      </c>
      <c r="B765" t="s">
        <v>763</v>
      </c>
      <c r="C765" s="3" t="str">
        <f t="shared" si="165"/>
        <v>lodge_human_resources_15</v>
      </c>
      <c r="D765" s="4" t="str">
        <f t="shared" si="169"/>
        <v/>
      </c>
      <c r="E765" s="4" t="str">
        <f t="shared" si="170"/>
        <v/>
      </c>
      <c r="F765" s="4" t="str">
        <f t="shared" si="166"/>
        <v/>
      </c>
      <c r="G765" s="4" t="str">
        <f t="shared" si="171"/>
        <v/>
      </c>
      <c r="H765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</v>
      </c>
      <c r="I765" s="4" t="str">
        <f t="shared" si="173"/>
        <v/>
      </c>
      <c r="J765" s="4" t="str">
        <f t="shared" si="174"/>
        <v/>
      </c>
      <c r="K765" t="str">
        <f t="shared" si="175"/>
        <v/>
      </c>
      <c r="L765" t="str">
        <f t="shared" si="167"/>
        <v/>
      </c>
      <c r="M765" t="str">
        <f t="shared" si="176"/>
        <v/>
      </c>
      <c r="N765" t="str">
        <f t="shared" si="168"/>
        <v/>
      </c>
      <c r="O765" t="str">
        <f t="shared" si="177"/>
        <v/>
      </c>
      <c r="P765" t="str">
        <f t="shared" si="178"/>
        <v>$scope.lodge_human_resources_15_7_average = ((data.lodge_human_resources_15_7_self_assessor_1 + data.lodge_human_resources_15_7_self_assessor_2 + data.lodge_human_resources_15_7_self_assessor_3)/3);</v>
      </c>
      <c r="Q765" t="str">
        <f t="shared" si="179"/>
        <v/>
      </c>
    </row>
    <row r="766" spans="1:17" x14ac:dyDescent="0.25">
      <c r="A766" t="s">
        <v>957</v>
      </c>
      <c r="B766" t="s">
        <v>764</v>
      </c>
      <c r="C766" s="3" t="str">
        <f t="shared" si="165"/>
        <v>lodge_human_resources_15</v>
      </c>
      <c r="D766" s="4" t="str">
        <f t="shared" si="169"/>
        <v/>
      </c>
      <c r="E766" s="4" t="str">
        <f t="shared" si="170"/>
        <v/>
      </c>
      <c r="F766" s="4" t="str">
        <f t="shared" si="166"/>
        <v/>
      </c>
      <c r="G766" s="4" t="str">
        <f t="shared" si="171"/>
        <v/>
      </c>
      <c r="H766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</v>
      </c>
      <c r="I766" s="4" t="str">
        <f t="shared" si="173"/>
        <v/>
      </c>
      <c r="J766" s="4" t="str">
        <f t="shared" si="174"/>
        <v>$output['lodge_human_resources_15_7_self_self'] = $lodge_human_resources_15_7_self_self;</v>
      </c>
      <c r="K766" t="str">
        <f t="shared" si="175"/>
        <v/>
      </c>
      <c r="L766" t="str">
        <f t="shared" si="167"/>
        <v/>
      </c>
      <c r="M766" t="str">
        <f t="shared" si="176"/>
        <v>$scope.lodge_human_resources_15_7_self_self = data.lodge_human_resources_15_7_self_self;</v>
      </c>
      <c r="N766" t="str">
        <f t="shared" si="168"/>
        <v>$scope.lodge_human_resources_15_7_average = ((data.lodge_human_resources_15_7_self_assessor_1 + data.lodge_human_resources_15_7_self_assessor_2 + data.lodge_human_resources_15_7_self_assessor_3)/3);</v>
      </c>
      <c r="O766" t="str">
        <f t="shared" si="177"/>
        <v/>
      </c>
      <c r="P766" t="str">
        <f t="shared" si="178"/>
        <v/>
      </c>
      <c r="Q766" t="str">
        <f t="shared" si="179"/>
        <v>$scope.lodge_human_resources_15_7_self_assessor_1_not_reconciled = false;NNN$scope.lodge_human_resources_15_7_self_assessor_2_not_reconciled = false;NNN$scope.lodge_human_resources_15_7_self_assessor_3_not_reconciled = false;NNNif (Math.abs($scope.lodge_human_resources_15_7_self_assessor_1 - $scope.lodge_human_resources_15_7_self_assessor_2) &gt; reconciliation_line){ $scope.lodge_human_resources_15_7_self_assessor_1_not_reconciled = true; $scope.lodge_human_resources_15_7_self_assessor_2_not_reconciled = true; $scope.location_not_reconciled = true; }NNNif (Math.abs($scope.lodge_human_resources_15_7_self_assessor_1 - $scope.lodge_human_resources_15_7_self_assessor_3) &gt; reconciliation_line){ $scope.lodge_human_resources_15_7_self_assessor_1_not_reconciled = true; $scope.lodge_human_resources_15_7_self_assessor_3_not_reconciled = true; $scope.location_not_reconciled = true; }NNNif (Math.abs($scope.lodge_human_resources_15_7_self_assessor_2 - $scope.lodge_human_resources_15_7_self_assessor_3) &gt; reconciliation_line){ $scope.lodge_human_resources_15_7_self_assessor_2_not_reconciled = true; $scope.lodge_human_resources_15_7_self_assessor_3_not_reconciled = true; $scope.location_not_reconciled = true; }NNN</v>
      </c>
    </row>
    <row r="767" spans="1:17" x14ac:dyDescent="0.25">
      <c r="A767" t="s">
        <v>957</v>
      </c>
      <c r="B767" t="s">
        <v>765</v>
      </c>
      <c r="C767" s="3" t="str">
        <f t="shared" si="165"/>
        <v>lodge_human_resources_15</v>
      </c>
      <c r="D767" s="4" t="str">
        <f t="shared" si="169"/>
        <v/>
      </c>
      <c r="E767" s="4" t="str">
        <f t="shared" si="170"/>
        <v>lodge_human_resources_15_7</v>
      </c>
      <c r="F767" s="4" t="str">
        <f t="shared" si="166"/>
        <v>$lodge_human_resources_15_7_self_self</v>
      </c>
      <c r="G767" s="4" t="str">
        <f t="shared" si="171"/>
        <v>$output['lodge_human_resources_15_7_self_self'] = $lodge_human_resources_15_7_self_self;</v>
      </c>
      <c r="H767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</v>
      </c>
      <c r="I767" s="4" t="str">
        <f t="shared" si="173"/>
        <v/>
      </c>
      <c r="J767" s="4" t="str">
        <f t="shared" si="174"/>
        <v/>
      </c>
      <c r="K767" t="str">
        <f t="shared" si="175"/>
        <v>$scope.lodge_human_resources_15_7_self_self = data.lodge_human_resources_15_7_self_self;</v>
      </c>
      <c r="L767" t="str">
        <f t="shared" si="167"/>
        <v/>
      </c>
      <c r="M767" t="str">
        <f t="shared" si="176"/>
        <v/>
      </c>
      <c r="N767" t="str">
        <f t="shared" si="168"/>
        <v/>
      </c>
      <c r="O767" t="str">
        <f t="shared" si="177"/>
        <v/>
      </c>
      <c r="P767" t="str">
        <f t="shared" si="178"/>
        <v/>
      </c>
      <c r="Q767" t="str">
        <f t="shared" si="179"/>
        <v/>
      </c>
    </row>
    <row r="768" spans="1:17" x14ac:dyDescent="0.25">
      <c r="A768" t="s">
        <v>958</v>
      </c>
      <c r="B768" t="s">
        <v>766</v>
      </c>
      <c r="C768" s="3" t="str">
        <f t="shared" si="165"/>
        <v>lodge_human_resources_15</v>
      </c>
      <c r="D768" s="4" t="str">
        <f t="shared" si="169"/>
        <v/>
      </c>
      <c r="E768" s="4" t="str">
        <f t="shared" si="170"/>
        <v/>
      </c>
      <c r="F768" s="4" t="str">
        <f t="shared" si="166"/>
        <v/>
      </c>
      <c r="G768" s="4" t="str">
        <f t="shared" si="171"/>
        <v/>
      </c>
      <c r="H768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</v>
      </c>
      <c r="I768" s="4" t="str">
        <f t="shared" si="173"/>
        <v/>
      </c>
      <c r="J768" s="4" t="str">
        <f t="shared" si="174"/>
        <v/>
      </c>
      <c r="K768" t="str">
        <f t="shared" si="175"/>
        <v/>
      </c>
      <c r="L768" t="str">
        <f t="shared" si="167"/>
        <v/>
      </c>
      <c r="M768" t="str">
        <f t="shared" si="176"/>
        <v/>
      </c>
      <c r="N768" t="str">
        <f t="shared" si="168"/>
        <v/>
      </c>
      <c r="O768" t="str">
        <f t="shared" si="177"/>
        <v/>
      </c>
      <c r="P768" t="str">
        <f t="shared" si="178"/>
        <v>$scope.lodge_human_resources_15_8_average = ((data.lodge_human_resources_15_8_self_assessor_1 + data.lodge_human_resources_15_8_self_assessor_2 + data.lodge_human_resources_15_8_self_assessor_3)/3);</v>
      </c>
      <c r="Q768" t="str">
        <f t="shared" si="179"/>
        <v/>
      </c>
    </row>
    <row r="769" spans="1:17" x14ac:dyDescent="0.25">
      <c r="A769" t="s">
        <v>958</v>
      </c>
      <c r="B769" t="s">
        <v>767</v>
      </c>
      <c r="C769" s="3" t="str">
        <f t="shared" si="165"/>
        <v>lodge_human_resources_15</v>
      </c>
      <c r="D769" s="4" t="str">
        <f t="shared" si="169"/>
        <v/>
      </c>
      <c r="E769" s="4" t="str">
        <f t="shared" si="170"/>
        <v/>
      </c>
      <c r="F769" s="4" t="str">
        <f t="shared" si="166"/>
        <v/>
      </c>
      <c r="G769" s="4" t="str">
        <f t="shared" si="171"/>
        <v/>
      </c>
      <c r="H769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</v>
      </c>
      <c r="I769" s="4" t="str">
        <f t="shared" si="173"/>
        <v/>
      </c>
      <c r="J769" s="4" t="str">
        <f t="shared" si="174"/>
        <v>$output['lodge_human_resources_15_8_self_self'] = $lodge_human_resources_15_8_self_self;</v>
      </c>
      <c r="K769" t="str">
        <f t="shared" si="175"/>
        <v/>
      </c>
      <c r="L769" t="str">
        <f t="shared" si="167"/>
        <v/>
      </c>
      <c r="M769" t="str">
        <f t="shared" si="176"/>
        <v>$scope.lodge_human_resources_15_8_self_self = data.lodge_human_resources_15_8_self_self;</v>
      </c>
      <c r="N769" t="str">
        <f t="shared" si="168"/>
        <v>$scope.lodge_human_resources_15_8_average = ((data.lodge_human_resources_15_8_self_assessor_1 + data.lodge_human_resources_15_8_self_assessor_2 + data.lodge_human_resources_15_8_self_assessor_3)/3);</v>
      </c>
      <c r="O769" t="str">
        <f t="shared" si="177"/>
        <v/>
      </c>
      <c r="P769" t="str">
        <f t="shared" si="178"/>
        <v/>
      </c>
      <c r="Q769" t="str">
        <f t="shared" si="179"/>
        <v>$scope.lodge_human_resources_15_8_self_assessor_1_not_reconciled = false;NNN$scope.lodge_human_resources_15_8_self_assessor_2_not_reconciled = false;NNN$scope.lodge_human_resources_15_8_self_assessor_3_not_reconciled = false;NNNif (Math.abs($scope.lodge_human_resources_15_8_self_assessor_1 - $scope.lodge_human_resources_15_8_self_assessor_2) &gt; reconciliation_line){ $scope.lodge_human_resources_15_8_self_assessor_1_not_reconciled = true; $scope.lodge_human_resources_15_8_self_assessor_2_not_reconciled = true; $scope.location_not_reconciled = true; }NNNif (Math.abs($scope.lodge_human_resources_15_8_self_assessor_1 - $scope.lodge_human_resources_15_8_self_assessor_3) &gt; reconciliation_line){ $scope.lodge_human_resources_15_8_self_assessor_1_not_reconciled = true; $scope.lodge_human_resources_15_8_self_assessor_3_not_reconciled = true; $scope.location_not_reconciled = true; }NNNif (Math.abs($scope.lodge_human_resources_15_8_self_assessor_2 - $scope.lodge_human_resources_15_8_self_assessor_3) &gt; reconciliation_line){ $scope.lodge_human_resources_15_8_self_assessor_2_not_reconciled = true; $scope.lodge_human_resources_15_8_self_assessor_3_not_reconciled = true; $scope.location_not_reconciled = true; }NNN</v>
      </c>
    </row>
    <row r="770" spans="1:17" x14ac:dyDescent="0.25">
      <c r="A770" t="s">
        <v>958</v>
      </c>
      <c r="B770" t="s">
        <v>768</v>
      </c>
      <c r="C770" s="3" t="str">
        <f t="shared" ref="C770:C833" si="180" xml:space="preserve"> REPLACE(A770,FIND("*",SUBSTITUTE(A770,"_","*",LEN(A770)-LEN(SUBSTITUTE(A770,"_","")))),10,"")</f>
        <v>lodge_human_resources_15</v>
      </c>
      <c r="D770" s="4" t="str">
        <f t="shared" si="169"/>
        <v/>
      </c>
      <c r="E770" s="4" t="str">
        <f t="shared" si="170"/>
        <v>lodge_human_resources_15_8</v>
      </c>
      <c r="F770" s="4" t="str">
        <f t="shared" ref="F770:F833" si="181">IF(ISNUMBER(SEARCH("",E770)),CONCATENATE("$",E770,"_self_self"),"")</f>
        <v>$lodge_human_resources_15_8_self_self</v>
      </c>
      <c r="G770" s="4" t="str">
        <f t="shared" si="171"/>
        <v>$output['lodge_human_resources_15_8_self_self'] = $lodge_human_resources_15_8_self_self;</v>
      </c>
      <c r="H770" s="4" t="str">
        <f t="shared" si="172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</v>
      </c>
      <c r="I770" s="4" t="str">
        <f t="shared" si="173"/>
        <v/>
      </c>
      <c r="J770" s="4" t="str">
        <f t="shared" si="174"/>
        <v/>
      </c>
      <c r="K770" t="str">
        <f t="shared" si="175"/>
        <v>$scope.lodge_human_resources_15_8_self_self = data.lodge_human_resources_15_8_self_self;</v>
      </c>
      <c r="L770" t="str">
        <f t="shared" ref="L770:L833" si="182">IF(ISNUMBER(SEARCH("",D770)),CONCATENATE("$scope.",D770,"_0_self_self = data.",D770,"_0_self_self;"),"")</f>
        <v/>
      </c>
      <c r="M770" t="str">
        <f t="shared" si="176"/>
        <v/>
      </c>
      <c r="N770" t="str">
        <f t="shared" ref="N770:N833" si="183">IF(ISNUMBER(SEARCH("",E771)),CONCATENATE("$scope.",E771,"_average = ((data.",E771,"_self_assessor_1 + data.",E771,"_self_assessor_2 + data.",E771,"_self_assessor_3)/3);"),"")</f>
        <v/>
      </c>
      <c r="O770" t="str">
        <f t="shared" si="177"/>
        <v/>
      </c>
      <c r="P770" t="str">
        <f t="shared" si="178"/>
        <v/>
      </c>
      <c r="Q770" t="str">
        <f t="shared" si="179"/>
        <v/>
      </c>
    </row>
    <row r="771" spans="1:17" x14ac:dyDescent="0.25">
      <c r="A771" t="s">
        <v>959</v>
      </c>
      <c r="B771" t="s">
        <v>769</v>
      </c>
      <c r="C771" s="3" t="str">
        <f t="shared" si="180"/>
        <v>lodge_human_resources_15</v>
      </c>
      <c r="D771" s="4" t="str">
        <f t="shared" ref="D771:D834" si="184">IF(C771&lt;&gt;C772,C771,"")</f>
        <v/>
      </c>
      <c r="E771" s="4" t="str">
        <f t="shared" ref="E771:E834" si="185">IF(A771&lt;&gt;A772,A771,"")</f>
        <v/>
      </c>
      <c r="F771" s="4" t="str">
        <f t="shared" si="181"/>
        <v/>
      </c>
      <c r="G771" s="4" t="str">
        <f t="shared" ref="G771:G834" si="186">IF(ISNUMBER(SEARCH("",E771)),CONCATENATE("$output['",E771,"_self_self'] = $",E771,"_self_self;"),"")</f>
        <v/>
      </c>
      <c r="H771" s="4" t="str">
        <f t="shared" ref="H771:H834" si="187">IF(ISNUMBER(SEARCH(C771,E771)),CONCATENATE(H770,"$",E771,"_self_self + "),IF(C771&lt;&gt;C770,"",H770))</f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</v>
      </c>
      <c r="I771" s="4" t="str">
        <f t="shared" ref="I771:I834" si="188">IF(ISNUMBER(SEARCH("",D771)),CONCATENATE("$output['",D771,"_0_self_self'] = ",LEFT(H771,LEN(H771)-3),";"),"")</f>
        <v/>
      </c>
      <c r="J771" s="4" t="str">
        <f t="shared" ref="J771:J834" si="189">IF(ISNUMBER(SEARCH("",I771)),I771, IF(AND(ISNUMBER(SEARCH("",I770)),ISNUMBER(SEARCH("",G771))),G771,G772))</f>
        <v/>
      </c>
      <c r="K771" t="str">
        <f t="shared" ref="K771:K834" si="190">IF(ISNUMBER(SEARCH("",E771)),CONCATENATE("$scope.",E771,"_self_self = data.",E771,"_self_self;"),"")</f>
        <v/>
      </c>
      <c r="L771" t="str">
        <f t="shared" si="182"/>
        <v/>
      </c>
      <c r="M771" t="str">
        <f t="shared" ref="M771:M834" si="191">IF(ISNUMBER(SEARCH("",L771)),L771, IF(AND(ISNUMBER(SEARCH("",L770)),ISNUMBER(SEARCH("",K771))),K771,K772))</f>
        <v/>
      </c>
      <c r="N771" t="str">
        <f t="shared" si="183"/>
        <v/>
      </c>
      <c r="O771" t="str">
        <f t="shared" ref="O771:O834" si="192">IF(ISNUMBER(SEARCH("",D771)),CONCATENATE("$scope.",D771,"_0_average = ((data.",D771,"_0_self_assessor_1 + data.",D771,"_0_self_assessor_2 + data.",D771,"_0_self_assessor_3)/3);"),"")</f>
        <v/>
      </c>
      <c r="P771" t="str">
        <f t="shared" ref="P771:P834" si="193">IF(ISNUMBER(SEARCH("",O771)),O771, IF(AND(ISNUMBER(SEARCH("",O770)),ISNUMBER(SEARCH("",N771))),N771,N772))</f>
        <v/>
      </c>
      <c r="Q771" t="str">
        <f t="shared" ref="Q771:Q834" si="194">IF(ISNUMBER(SEARCH("",E772)),CONCATENATE("$scope.",E772,"_self_assessor_1_not_reconciled = false;NNN$scope.",E772,"_self_assessor_2_not_reconciled = false;NNN$scope.",E772,"_self_assessor_3_not_reconciled = false;NNNif (Math.abs($scope.",E772,"_self_assessor_1 - $scope.",E772,"_self_assessor_2) &gt; reconciliation_line){ $scope.",E772,"_self_assessor_1_not_reconciled = true; $scope.",E772,"_self_assessor_2_not_reconciled = true; $scope.location_not_reconciled = true; }NNNif (Math.abs($scope.",E772,"_self_assessor_1 - $scope.",E772,"_self_assessor_3) &gt; reconciliation_line){ $scope.",E772,"_self_assessor_1_not_reconciled = true; $scope.",E772,"_self_assessor_3_not_reconciled = true; $scope.location_not_reconciled = true; }NNNif (Math.abs($scope.",E772,"_self_assessor_2 - $scope.",E772,"_self_assessor_3) &gt; reconciliation_line){ $scope.",E772,"_self_assessor_2_not_reconciled = true; $scope.",E772,"_self_assessor_3_not_reconciled = true; $scope.location_not_reconciled = true; }NNN"),IF(ISNUMBER(SEARCH("",D771)), CONCATENATE("$scope.", REPLACE(D771,FIND("*",SUBSTITUTE(D771,"_","*",LEN(D771)-LEN(SUBSTITUTE(D771,"_","")))),10,""), "_not_reconciled = false;" ),""))</f>
        <v/>
      </c>
    </row>
    <row r="772" spans="1:17" x14ac:dyDescent="0.25">
      <c r="A772" t="s">
        <v>959</v>
      </c>
      <c r="B772" t="s">
        <v>770</v>
      </c>
      <c r="C772" s="3" t="str">
        <f t="shared" si="180"/>
        <v>lodge_human_resources_15</v>
      </c>
      <c r="D772" s="4" t="str">
        <f t="shared" si="184"/>
        <v/>
      </c>
      <c r="E772" s="4" t="str">
        <f t="shared" si="185"/>
        <v/>
      </c>
      <c r="F772" s="4" t="str">
        <f t="shared" si="181"/>
        <v/>
      </c>
      <c r="G772" s="4" t="str">
        <f t="shared" si="186"/>
        <v/>
      </c>
      <c r="H77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</v>
      </c>
      <c r="I772" s="4" t="str">
        <f t="shared" si="188"/>
        <v/>
      </c>
      <c r="J772" s="4" t="str">
        <f t="shared" si="189"/>
        <v/>
      </c>
      <c r="K772" t="str">
        <f t="shared" si="190"/>
        <v/>
      </c>
      <c r="L772" t="str">
        <f t="shared" si="182"/>
        <v/>
      </c>
      <c r="M772" t="str">
        <f t="shared" si="191"/>
        <v/>
      </c>
      <c r="N772" t="str">
        <f t="shared" si="183"/>
        <v/>
      </c>
      <c r="O772" t="str">
        <f t="shared" si="192"/>
        <v/>
      </c>
      <c r="P772" t="str">
        <f t="shared" si="193"/>
        <v/>
      </c>
      <c r="Q772" t="str">
        <f t="shared" si="194"/>
        <v/>
      </c>
    </row>
    <row r="773" spans="1:17" x14ac:dyDescent="0.25">
      <c r="A773" t="s">
        <v>959</v>
      </c>
      <c r="B773" t="s">
        <v>771</v>
      </c>
      <c r="C773" s="3" t="str">
        <f t="shared" si="180"/>
        <v>lodge_human_resources_15</v>
      </c>
      <c r="D773" s="4" t="str">
        <f t="shared" si="184"/>
        <v/>
      </c>
      <c r="E773" s="4" t="str">
        <f t="shared" si="185"/>
        <v/>
      </c>
      <c r="F773" s="4" t="str">
        <f t="shared" si="181"/>
        <v/>
      </c>
      <c r="G773" s="4" t="str">
        <f t="shared" si="186"/>
        <v/>
      </c>
      <c r="H77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</v>
      </c>
      <c r="I773" s="4" t="str">
        <f t="shared" si="188"/>
        <v/>
      </c>
      <c r="J773" s="4" t="str">
        <f t="shared" si="189"/>
        <v/>
      </c>
      <c r="K773" t="str">
        <f t="shared" si="190"/>
        <v/>
      </c>
      <c r="L773" t="str">
        <f t="shared" si="182"/>
        <v/>
      </c>
      <c r="M773" t="str">
        <f t="shared" si="191"/>
        <v/>
      </c>
      <c r="N773" t="str">
        <f t="shared" si="183"/>
        <v/>
      </c>
      <c r="O773" t="str">
        <f t="shared" si="192"/>
        <v/>
      </c>
      <c r="P773" t="str">
        <f t="shared" si="193"/>
        <v/>
      </c>
      <c r="Q773" t="str">
        <f t="shared" si="194"/>
        <v/>
      </c>
    </row>
    <row r="774" spans="1:17" x14ac:dyDescent="0.25">
      <c r="A774" t="s">
        <v>959</v>
      </c>
      <c r="B774" t="s">
        <v>772</v>
      </c>
      <c r="C774" s="3" t="str">
        <f t="shared" si="180"/>
        <v>lodge_human_resources_15</v>
      </c>
      <c r="D774" s="4" t="str">
        <f t="shared" si="184"/>
        <v/>
      </c>
      <c r="E774" s="4" t="str">
        <f t="shared" si="185"/>
        <v/>
      </c>
      <c r="F774" s="4" t="str">
        <f t="shared" si="181"/>
        <v/>
      </c>
      <c r="G774" s="4" t="str">
        <f t="shared" si="186"/>
        <v/>
      </c>
      <c r="H77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</v>
      </c>
      <c r="I774" s="4" t="str">
        <f t="shared" si="188"/>
        <v/>
      </c>
      <c r="J774" s="4" t="str">
        <f t="shared" si="189"/>
        <v/>
      </c>
      <c r="K774" t="str">
        <f t="shared" si="190"/>
        <v/>
      </c>
      <c r="L774" t="str">
        <f t="shared" si="182"/>
        <v/>
      </c>
      <c r="M774" t="str">
        <f t="shared" si="191"/>
        <v/>
      </c>
      <c r="N774" t="str">
        <f t="shared" si="183"/>
        <v/>
      </c>
      <c r="O774" t="str">
        <f t="shared" si="192"/>
        <v/>
      </c>
      <c r="P774" t="str">
        <f t="shared" si="193"/>
        <v>$scope.lodge_human_resources_15_9_average = ((data.lodge_human_resources_15_9_self_assessor_1 + data.lodge_human_resources_15_9_self_assessor_2 + data.lodge_human_resources_15_9_self_assessor_3)/3);</v>
      </c>
      <c r="Q774" t="str">
        <f t="shared" si="194"/>
        <v/>
      </c>
    </row>
    <row r="775" spans="1:17" x14ac:dyDescent="0.25">
      <c r="A775" t="s">
        <v>959</v>
      </c>
      <c r="B775" t="s">
        <v>773</v>
      </c>
      <c r="C775" s="3" t="str">
        <f t="shared" si="180"/>
        <v>lodge_human_resources_15</v>
      </c>
      <c r="D775" s="4" t="str">
        <f t="shared" si="184"/>
        <v/>
      </c>
      <c r="E775" s="4" t="str">
        <f t="shared" si="185"/>
        <v/>
      </c>
      <c r="F775" s="4" t="str">
        <f t="shared" si="181"/>
        <v/>
      </c>
      <c r="G775" s="4" t="str">
        <f t="shared" si="186"/>
        <v/>
      </c>
      <c r="H775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</v>
      </c>
      <c r="I775" s="4" t="str">
        <f t="shared" si="188"/>
        <v/>
      </c>
      <c r="J775" s="4" t="str">
        <f t="shared" si="189"/>
        <v>$output['lodge_human_resources_15_9_self_self'] = $lodge_human_resources_15_9_self_self;</v>
      </c>
      <c r="K775" t="str">
        <f t="shared" si="190"/>
        <v/>
      </c>
      <c r="L775" t="str">
        <f t="shared" si="182"/>
        <v/>
      </c>
      <c r="M775" t="str">
        <f t="shared" si="191"/>
        <v>$scope.lodge_human_resources_15_9_self_self = data.lodge_human_resources_15_9_self_self;</v>
      </c>
      <c r="N775" t="str">
        <f t="shared" si="183"/>
        <v>$scope.lodge_human_resources_15_9_average = ((data.lodge_human_resources_15_9_self_assessor_1 + data.lodge_human_resources_15_9_self_assessor_2 + data.lodge_human_resources_15_9_self_assessor_3)/3);</v>
      </c>
      <c r="O775" t="str">
        <f t="shared" si="192"/>
        <v/>
      </c>
      <c r="P775" t="str">
        <f t="shared" si="193"/>
        <v/>
      </c>
      <c r="Q775" t="str">
        <f t="shared" si="194"/>
        <v>$scope.lodge_human_resources_15_9_self_assessor_1_not_reconciled = false;NNN$scope.lodge_human_resources_15_9_self_assessor_2_not_reconciled = false;NNN$scope.lodge_human_resources_15_9_self_assessor_3_not_reconciled = false;NNNif (Math.abs($scope.lodge_human_resources_15_9_self_assessor_1 - $scope.lodge_human_resources_15_9_self_assessor_2) &gt; reconciliation_line){ $scope.lodge_human_resources_15_9_self_assessor_1_not_reconciled = true; $scope.lodge_human_resources_15_9_self_assessor_2_not_reconciled = true; $scope.location_not_reconciled = true; }NNNif (Math.abs($scope.lodge_human_resources_15_9_self_assessor_1 - $scope.lodge_human_resources_15_9_self_assessor_3) &gt; reconciliation_line){ $scope.lodge_human_resources_15_9_self_assessor_1_not_reconciled = true; $scope.lodge_human_resources_15_9_self_assessor_3_not_reconciled = true; $scope.location_not_reconciled = true; }NNNif (Math.abs($scope.lodge_human_resources_15_9_self_assessor_2 - $scope.lodge_human_resources_15_9_self_assessor_3) &gt; reconciliation_line){ $scope.lodge_human_resources_15_9_self_assessor_2_not_reconciled = true; $scope.lodge_human_resources_15_9_self_assessor_3_not_reconciled = true; $scope.location_not_reconciled = true; }NNN</v>
      </c>
    </row>
    <row r="776" spans="1:17" x14ac:dyDescent="0.25">
      <c r="A776" t="s">
        <v>959</v>
      </c>
      <c r="B776" t="s">
        <v>774</v>
      </c>
      <c r="C776" s="3" t="str">
        <f t="shared" si="180"/>
        <v>lodge_human_resources_15</v>
      </c>
      <c r="D776" s="4" t="str">
        <f t="shared" si="184"/>
        <v/>
      </c>
      <c r="E776" s="4" t="str">
        <f t="shared" si="185"/>
        <v>lodge_human_resources_15_9</v>
      </c>
      <c r="F776" s="4" t="str">
        <f t="shared" si="181"/>
        <v>$lodge_human_resources_15_9_self_self</v>
      </c>
      <c r="G776" s="4" t="str">
        <f t="shared" si="186"/>
        <v>$output['lodge_human_resources_15_9_self_self'] = $lodge_human_resources_15_9_self_self;</v>
      </c>
      <c r="H776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76" s="4" t="str">
        <f t="shared" si="188"/>
        <v/>
      </c>
      <c r="J776" s="4" t="str">
        <f t="shared" si="189"/>
        <v/>
      </c>
      <c r="K776" t="str">
        <f t="shared" si="190"/>
        <v>$scope.lodge_human_resources_15_9_self_self = data.lodge_human_resources_15_9_self_self;</v>
      </c>
      <c r="L776" t="str">
        <f t="shared" si="182"/>
        <v/>
      </c>
      <c r="M776" t="str">
        <f t="shared" si="191"/>
        <v/>
      </c>
      <c r="N776" t="str">
        <f t="shared" si="183"/>
        <v/>
      </c>
      <c r="O776" t="str">
        <f t="shared" si="192"/>
        <v/>
      </c>
      <c r="P776" t="str">
        <f t="shared" si="193"/>
        <v/>
      </c>
      <c r="Q776" t="str">
        <f t="shared" si="194"/>
        <v/>
      </c>
    </row>
    <row r="777" spans="1:17" x14ac:dyDescent="0.25">
      <c r="A777" t="s">
        <v>960</v>
      </c>
      <c r="B777" t="s">
        <v>775</v>
      </c>
      <c r="C777" s="3" t="str">
        <f t="shared" si="180"/>
        <v>lodge_human_resources_15</v>
      </c>
      <c r="D777" s="4" t="str">
        <f t="shared" si="184"/>
        <v/>
      </c>
      <c r="E777" s="4" t="str">
        <f t="shared" si="185"/>
        <v/>
      </c>
      <c r="F777" s="4" t="str">
        <f t="shared" si="181"/>
        <v/>
      </c>
      <c r="G777" s="4" t="str">
        <f t="shared" si="186"/>
        <v/>
      </c>
      <c r="H777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77" s="4" t="str">
        <f t="shared" si="188"/>
        <v/>
      </c>
      <c r="J777" s="4" t="str">
        <f t="shared" si="189"/>
        <v/>
      </c>
      <c r="K777" t="str">
        <f t="shared" si="190"/>
        <v/>
      </c>
      <c r="L777" t="str">
        <f t="shared" si="182"/>
        <v/>
      </c>
      <c r="M777" t="str">
        <f t="shared" si="191"/>
        <v/>
      </c>
      <c r="N777" t="str">
        <f t="shared" si="183"/>
        <v/>
      </c>
      <c r="O777" t="str">
        <f t="shared" si="192"/>
        <v/>
      </c>
      <c r="P777" t="str">
        <f t="shared" si="193"/>
        <v/>
      </c>
      <c r="Q777" t="str">
        <f t="shared" si="194"/>
        <v/>
      </c>
    </row>
    <row r="778" spans="1:17" x14ac:dyDescent="0.25">
      <c r="A778" t="s">
        <v>960</v>
      </c>
      <c r="B778" t="s">
        <v>776</v>
      </c>
      <c r="C778" s="3" t="str">
        <f t="shared" si="180"/>
        <v>lodge_human_resources_15</v>
      </c>
      <c r="D778" s="4" t="str">
        <f t="shared" si="184"/>
        <v/>
      </c>
      <c r="E778" s="4" t="str">
        <f t="shared" si="185"/>
        <v/>
      </c>
      <c r="F778" s="4" t="str">
        <f t="shared" si="181"/>
        <v/>
      </c>
      <c r="G778" s="4" t="str">
        <f t="shared" si="186"/>
        <v/>
      </c>
      <c r="H778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78" s="4" t="str">
        <f t="shared" si="188"/>
        <v/>
      </c>
      <c r="J778" s="4" t="str">
        <f t="shared" si="189"/>
        <v/>
      </c>
      <c r="K778" t="str">
        <f t="shared" si="190"/>
        <v/>
      </c>
      <c r="L778" t="str">
        <f t="shared" si="182"/>
        <v/>
      </c>
      <c r="M778" t="str">
        <f t="shared" si="191"/>
        <v/>
      </c>
      <c r="N778" t="str">
        <f t="shared" si="183"/>
        <v/>
      </c>
      <c r="O778" t="str">
        <f t="shared" si="192"/>
        <v/>
      </c>
      <c r="P778" t="str">
        <f t="shared" si="193"/>
        <v/>
      </c>
      <c r="Q778" t="str">
        <f t="shared" si="194"/>
        <v/>
      </c>
    </row>
    <row r="779" spans="1:17" x14ac:dyDescent="0.25">
      <c r="A779" t="s">
        <v>960</v>
      </c>
      <c r="B779" t="s">
        <v>777</v>
      </c>
      <c r="C779" s="3" t="str">
        <f t="shared" si="180"/>
        <v>lodge_human_resources_15</v>
      </c>
      <c r="D779" s="4" t="str">
        <f t="shared" si="184"/>
        <v/>
      </c>
      <c r="E779" s="4" t="str">
        <f t="shared" si="185"/>
        <v/>
      </c>
      <c r="F779" s="4" t="str">
        <f t="shared" si="181"/>
        <v/>
      </c>
      <c r="G779" s="4" t="str">
        <f t="shared" si="186"/>
        <v/>
      </c>
      <c r="H779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79" s="4" t="str">
        <f t="shared" si="188"/>
        <v/>
      </c>
      <c r="J779" s="4" t="str">
        <f t="shared" si="189"/>
        <v/>
      </c>
      <c r="K779" t="str">
        <f t="shared" si="190"/>
        <v/>
      </c>
      <c r="L779" t="str">
        <f t="shared" si="182"/>
        <v/>
      </c>
      <c r="M779" t="str">
        <f t="shared" si="191"/>
        <v/>
      </c>
      <c r="N779" t="str">
        <f t="shared" si="183"/>
        <v/>
      </c>
      <c r="O779" t="str">
        <f t="shared" si="192"/>
        <v/>
      </c>
      <c r="P779" t="str">
        <f t="shared" si="193"/>
        <v/>
      </c>
      <c r="Q779" t="str">
        <f t="shared" si="194"/>
        <v/>
      </c>
    </row>
    <row r="780" spans="1:17" x14ac:dyDescent="0.25">
      <c r="A780" t="s">
        <v>960</v>
      </c>
      <c r="B780" t="s">
        <v>778</v>
      </c>
      <c r="C780" s="3" t="str">
        <f t="shared" si="180"/>
        <v>lodge_human_resources_15</v>
      </c>
      <c r="D780" s="4" t="str">
        <f t="shared" si="184"/>
        <v/>
      </c>
      <c r="E780" s="4" t="str">
        <f t="shared" si="185"/>
        <v/>
      </c>
      <c r="F780" s="4" t="str">
        <f t="shared" si="181"/>
        <v/>
      </c>
      <c r="G780" s="4" t="str">
        <f t="shared" si="186"/>
        <v/>
      </c>
      <c r="H780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80" s="4" t="str">
        <f t="shared" si="188"/>
        <v/>
      </c>
      <c r="J780" s="4" t="str">
        <f t="shared" si="189"/>
        <v/>
      </c>
      <c r="K780" t="str">
        <f t="shared" si="190"/>
        <v/>
      </c>
      <c r="L780" t="str">
        <f t="shared" si="182"/>
        <v/>
      </c>
      <c r="M780" t="str">
        <f t="shared" si="191"/>
        <v/>
      </c>
      <c r="N780" t="str">
        <f t="shared" si="183"/>
        <v/>
      </c>
      <c r="O780" t="str">
        <f t="shared" si="192"/>
        <v/>
      </c>
      <c r="P780" t="str">
        <f t="shared" si="193"/>
        <v/>
      </c>
      <c r="Q780" t="str">
        <f t="shared" si="194"/>
        <v/>
      </c>
    </row>
    <row r="781" spans="1:17" x14ac:dyDescent="0.25">
      <c r="A781" t="s">
        <v>960</v>
      </c>
      <c r="B781" t="s">
        <v>779</v>
      </c>
      <c r="C781" s="3" t="str">
        <f t="shared" si="180"/>
        <v>lodge_human_resources_15</v>
      </c>
      <c r="D781" s="4" t="str">
        <f t="shared" si="184"/>
        <v/>
      </c>
      <c r="E781" s="4" t="str">
        <f t="shared" si="185"/>
        <v/>
      </c>
      <c r="F781" s="4" t="str">
        <f t="shared" si="181"/>
        <v/>
      </c>
      <c r="G781" s="4" t="str">
        <f t="shared" si="186"/>
        <v/>
      </c>
      <c r="H781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81" s="4" t="str">
        <f t="shared" si="188"/>
        <v/>
      </c>
      <c r="J781" s="4" t="str">
        <f t="shared" si="189"/>
        <v/>
      </c>
      <c r="K781" t="str">
        <f t="shared" si="190"/>
        <v/>
      </c>
      <c r="L781" t="str">
        <f t="shared" si="182"/>
        <v/>
      </c>
      <c r="M781" t="str">
        <f t="shared" si="191"/>
        <v/>
      </c>
      <c r="N781" t="str">
        <f t="shared" si="183"/>
        <v/>
      </c>
      <c r="O781" t="str">
        <f t="shared" si="192"/>
        <v/>
      </c>
      <c r="P781" t="str">
        <f t="shared" si="193"/>
        <v>$scope.lodge_human_resources_15_10_average = ((data.lodge_human_resources_15_10_self_assessor_1 + data.lodge_human_resources_15_10_self_assessor_2 + data.lodge_human_resources_15_10_self_assessor_3)/3);</v>
      </c>
      <c r="Q781" t="str">
        <f t="shared" si="194"/>
        <v/>
      </c>
    </row>
    <row r="782" spans="1:17" x14ac:dyDescent="0.25">
      <c r="A782" t="s">
        <v>960</v>
      </c>
      <c r="B782" t="s">
        <v>780</v>
      </c>
      <c r="C782" s="3" t="str">
        <f t="shared" si="180"/>
        <v>lodge_human_resources_15</v>
      </c>
      <c r="D782" s="4" t="str">
        <f t="shared" si="184"/>
        <v/>
      </c>
      <c r="E782" s="4" t="str">
        <f t="shared" si="185"/>
        <v/>
      </c>
      <c r="F782" s="4" t="str">
        <f t="shared" si="181"/>
        <v/>
      </c>
      <c r="G782" s="4" t="str">
        <f t="shared" si="186"/>
        <v/>
      </c>
      <c r="H78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</v>
      </c>
      <c r="I782" s="4" t="str">
        <f t="shared" si="188"/>
        <v/>
      </c>
      <c r="J782" s="4" t="str">
        <f t="shared" si="189"/>
        <v>$output['lodge_human_resources_15_10_self_self'] = $lodge_human_resources_15_10_self_self;</v>
      </c>
      <c r="K782" t="str">
        <f t="shared" si="190"/>
        <v/>
      </c>
      <c r="L782" t="str">
        <f t="shared" si="182"/>
        <v/>
      </c>
      <c r="M782" t="str">
        <f t="shared" si="191"/>
        <v>$scope.lodge_human_resources_15_10_self_self = data.lodge_human_resources_15_10_self_self;</v>
      </c>
      <c r="N782" t="str">
        <f t="shared" si="183"/>
        <v>$scope.lodge_human_resources_15_10_average = ((data.lodge_human_resources_15_10_self_assessor_1 + data.lodge_human_resources_15_10_self_assessor_2 + data.lodge_human_resources_15_10_self_assessor_3)/3);</v>
      </c>
      <c r="O782" t="str">
        <f t="shared" si="192"/>
        <v/>
      </c>
      <c r="P782" t="str">
        <f t="shared" si="193"/>
        <v/>
      </c>
      <c r="Q782" t="str">
        <f t="shared" si="194"/>
        <v>$scope.lodge_human_resources_15_10_self_assessor_1_not_reconciled = false;NNN$scope.lodge_human_resources_15_10_self_assessor_2_not_reconciled = false;NNN$scope.lodge_human_resources_15_10_self_assessor_3_not_reconciled = false;NNNif (Math.abs($scope.lodge_human_resources_15_10_self_assessor_1 - $scope.lodge_human_resources_15_10_self_assessor_2) &gt; reconciliation_line){ $scope.lodge_human_resources_15_10_self_assessor_1_not_reconciled = true; $scope.lodge_human_resources_15_10_self_assessor_2_not_reconciled = true; $scope.location_not_reconciled = true; }NNNif (Math.abs($scope.lodge_human_resources_15_10_self_assessor_1 - $scope.lodge_human_resources_15_10_self_assessor_3) &gt; reconciliation_line){ $scope.lodge_human_resources_15_10_self_assessor_1_not_reconciled = true; $scope.lodge_human_resources_15_10_self_assessor_3_not_reconciled = true; $scope.location_not_reconciled = true; }NNNif (Math.abs($scope.lodge_human_resources_15_10_self_assessor_2 - $scope.lodge_human_resources_15_10_self_assessor_3) &gt; reconciliation_line){ $scope.lodge_human_resources_15_10_self_assessor_2_not_reconciled = true; $scope.lodge_human_resources_15_10_self_assessor_3_not_reconciled = true; $scope.location_not_reconciled = true; }NNN</v>
      </c>
    </row>
    <row r="783" spans="1:17" x14ac:dyDescent="0.25">
      <c r="A783" t="s">
        <v>960</v>
      </c>
      <c r="B783" t="s">
        <v>781</v>
      </c>
      <c r="C783" s="3" t="str">
        <f t="shared" si="180"/>
        <v>lodge_human_resources_15</v>
      </c>
      <c r="D783" s="4" t="str">
        <f t="shared" si="184"/>
        <v/>
      </c>
      <c r="E783" s="4" t="str">
        <f t="shared" si="185"/>
        <v>lodge_human_resources_15_10</v>
      </c>
      <c r="F783" s="4" t="str">
        <f t="shared" si="181"/>
        <v>$lodge_human_resources_15_10_self_self</v>
      </c>
      <c r="G783" s="4" t="str">
        <f t="shared" si="186"/>
        <v>$output['lodge_human_resources_15_10_self_self'] = $lodge_human_resources_15_10_self_self;</v>
      </c>
      <c r="H78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</v>
      </c>
      <c r="I783" s="4" t="str">
        <f t="shared" si="188"/>
        <v/>
      </c>
      <c r="J783" s="4" t="str">
        <f t="shared" si="189"/>
        <v/>
      </c>
      <c r="K783" t="str">
        <f t="shared" si="190"/>
        <v>$scope.lodge_human_resources_15_10_self_self = data.lodge_human_resources_15_10_self_self;</v>
      </c>
      <c r="L783" t="str">
        <f t="shared" si="182"/>
        <v/>
      </c>
      <c r="M783" t="str">
        <f t="shared" si="191"/>
        <v/>
      </c>
      <c r="N783" t="str">
        <f t="shared" si="183"/>
        <v/>
      </c>
      <c r="O783" t="str">
        <f t="shared" si="192"/>
        <v/>
      </c>
      <c r="P783" t="str">
        <f t="shared" si="193"/>
        <v/>
      </c>
      <c r="Q783" t="str">
        <f t="shared" si="194"/>
        <v/>
      </c>
    </row>
    <row r="784" spans="1:17" x14ac:dyDescent="0.25">
      <c r="A784" t="s">
        <v>961</v>
      </c>
      <c r="B784" t="s">
        <v>782</v>
      </c>
      <c r="C784" s="3" t="str">
        <f t="shared" si="180"/>
        <v>lodge_human_resources_15</v>
      </c>
      <c r="D784" s="4" t="str">
        <f t="shared" si="184"/>
        <v/>
      </c>
      <c r="E784" s="4" t="str">
        <f t="shared" si="185"/>
        <v/>
      </c>
      <c r="F784" s="4" t="str">
        <f t="shared" si="181"/>
        <v/>
      </c>
      <c r="G784" s="4" t="str">
        <f t="shared" si="186"/>
        <v/>
      </c>
      <c r="H78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</v>
      </c>
      <c r="I784" s="4" t="str">
        <f t="shared" si="188"/>
        <v/>
      </c>
      <c r="J784" s="4" t="str">
        <f t="shared" si="189"/>
        <v/>
      </c>
      <c r="K784" t="str">
        <f t="shared" si="190"/>
        <v/>
      </c>
      <c r="L784" t="str">
        <f t="shared" si="182"/>
        <v/>
      </c>
      <c r="M784" t="str">
        <f t="shared" si="191"/>
        <v/>
      </c>
      <c r="N784" t="str">
        <f t="shared" si="183"/>
        <v/>
      </c>
      <c r="O784" t="str">
        <f t="shared" si="192"/>
        <v/>
      </c>
      <c r="P784" t="str">
        <f t="shared" si="193"/>
        <v/>
      </c>
      <c r="Q784" t="str">
        <f t="shared" si="194"/>
        <v/>
      </c>
    </row>
    <row r="785" spans="1:17" x14ac:dyDescent="0.25">
      <c r="A785" t="s">
        <v>961</v>
      </c>
      <c r="B785" t="s">
        <v>783</v>
      </c>
      <c r="C785" s="3" t="str">
        <f t="shared" si="180"/>
        <v>lodge_human_resources_15</v>
      </c>
      <c r="D785" s="4" t="str">
        <f t="shared" si="184"/>
        <v/>
      </c>
      <c r="E785" s="4" t="str">
        <f t="shared" si="185"/>
        <v/>
      </c>
      <c r="F785" s="4" t="str">
        <f t="shared" si="181"/>
        <v/>
      </c>
      <c r="G785" s="4" t="str">
        <f t="shared" si="186"/>
        <v/>
      </c>
      <c r="H785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</v>
      </c>
      <c r="I785" s="4" t="str">
        <f t="shared" si="188"/>
        <v/>
      </c>
      <c r="J785" s="4" t="str">
        <f t="shared" si="189"/>
        <v/>
      </c>
      <c r="K785" t="str">
        <f t="shared" si="190"/>
        <v/>
      </c>
      <c r="L785" t="str">
        <f t="shared" si="182"/>
        <v/>
      </c>
      <c r="M785" t="str">
        <f t="shared" si="191"/>
        <v/>
      </c>
      <c r="N785" t="str">
        <f t="shared" si="183"/>
        <v/>
      </c>
      <c r="O785" t="str">
        <f t="shared" si="192"/>
        <v/>
      </c>
      <c r="P785" t="str">
        <f t="shared" si="193"/>
        <v/>
      </c>
      <c r="Q785" t="str">
        <f t="shared" si="194"/>
        <v/>
      </c>
    </row>
    <row r="786" spans="1:17" x14ac:dyDescent="0.25">
      <c r="A786" t="s">
        <v>961</v>
      </c>
      <c r="B786" t="s">
        <v>784</v>
      </c>
      <c r="C786" s="3" t="str">
        <f t="shared" si="180"/>
        <v>lodge_human_resources_15</v>
      </c>
      <c r="D786" s="4" t="str">
        <f t="shared" si="184"/>
        <v/>
      </c>
      <c r="E786" s="4" t="str">
        <f t="shared" si="185"/>
        <v/>
      </c>
      <c r="F786" s="4" t="str">
        <f t="shared" si="181"/>
        <v/>
      </c>
      <c r="G786" s="4" t="str">
        <f t="shared" si="186"/>
        <v/>
      </c>
      <c r="H786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</v>
      </c>
      <c r="I786" s="4" t="str">
        <f t="shared" si="188"/>
        <v/>
      </c>
      <c r="J786" s="4" t="str">
        <f t="shared" si="189"/>
        <v/>
      </c>
      <c r="K786" t="str">
        <f t="shared" si="190"/>
        <v/>
      </c>
      <c r="L786" t="str">
        <f t="shared" si="182"/>
        <v/>
      </c>
      <c r="M786" t="str">
        <f t="shared" si="191"/>
        <v/>
      </c>
      <c r="N786" t="str">
        <f t="shared" si="183"/>
        <v/>
      </c>
      <c r="O786" t="str">
        <f t="shared" si="192"/>
        <v/>
      </c>
      <c r="P786" t="str">
        <f t="shared" si="193"/>
        <v/>
      </c>
      <c r="Q786" t="str">
        <f t="shared" si="194"/>
        <v/>
      </c>
    </row>
    <row r="787" spans="1:17" x14ac:dyDescent="0.25">
      <c r="A787" t="s">
        <v>961</v>
      </c>
      <c r="B787" t="s">
        <v>785</v>
      </c>
      <c r="C787" s="3" t="str">
        <f t="shared" si="180"/>
        <v>lodge_human_resources_15</v>
      </c>
      <c r="D787" s="4" t="str">
        <f t="shared" si="184"/>
        <v/>
      </c>
      <c r="E787" s="4" t="str">
        <f t="shared" si="185"/>
        <v/>
      </c>
      <c r="F787" s="4" t="str">
        <f t="shared" si="181"/>
        <v/>
      </c>
      <c r="G787" s="4" t="str">
        <f t="shared" si="186"/>
        <v/>
      </c>
      <c r="H787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</v>
      </c>
      <c r="I787" s="4" t="str">
        <f t="shared" si="188"/>
        <v/>
      </c>
      <c r="J787" s="4" t="str">
        <f t="shared" si="189"/>
        <v/>
      </c>
      <c r="K787" t="str">
        <f t="shared" si="190"/>
        <v/>
      </c>
      <c r="L787" t="str">
        <f t="shared" si="182"/>
        <v/>
      </c>
      <c r="M787" t="str">
        <f t="shared" si="191"/>
        <v/>
      </c>
      <c r="N787" t="str">
        <f t="shared" si="183"/>
        <v/>
      </c>
      <c r="O787" t="str">
        <f t="shared" si="192"/>
        <v/>
      </c>
      <c r="P787" t="str">
        <f t="shared" si="193"/>
        <v>$scope.lodge_human_resources_15_11_average = ((data.lodge_human_resources_15_11_self_assessor_1 + data.lodge_human_resources_15_11_self_assessor_2 + data.lodge_human_resources_15_11_self_assessor_3)/3);</v>
      </c>
      <c r="Q787" t="str">
        <f t="shared" si="194"/>
        <v/>
      </c>
    </row>
    <row r="788" spans="1:17" x14ac:dyDescent="0.25">
      <c r="A788" t="s">
        <v>961</v>
      </c>
      <c r="B788" t="s">
        <v>786</v>
      </c>
      <c r="C788" s="3" t="str">
        <f t="shared" si="180"/>
        <v>lodge_human_resources_15</v>
      </c>
      <c r="D788" s="4" t="str">
        <f t="shared" si="184"/>
        <v/>
      </c>
      <c r="E788" s="4" t="str">
        <f t="shared" si="185"/>
        <v/>
      </c>
      <c r="F788" s="4" t="str">
        <f t="shared" si="181"/>
        <v/>
      </c>
      <c r="G788" s="4" t="str">
        <f t="shared" si="186"/>
        <v/>
      </c>
      <c r="H788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</v>
      </c>
      <c r="I788" s="4" t="str">
        <f t="shared" si="188"/>
        <v/>
      </c>
      <c r="J788" s="4" t="str">
        <f t="shared" si="189"/>
        <v>$output['lodge_human_resources_15_11_self_self'] = $lodge_human_resources_15_11_self_self;</v>
      </c>
      <c r="K788" t="str">
        <f t="shared" si="190"/>
        <v/>
      </c>
      <c r="L788" t="str">
        <f t="shared" si="182"/>
        <v/>
      </c>
      <c r="M788" t="str">
        <f t="shared" si="191"/>
        <v>$scope.lodge_human_resources_15_11_self_self = data.lodge_human_resources_15_11_self_self;</v>
      </c>
      <c r="N788" t="str">
        <f t="shared" si="183"/>
        <v>$scope.lodge_human_resources_15_11_average = ((data.lodge_human_resources_15_11_self_assessor_1 + data.lodge_human_resources_15_11_self_assessor_2 + data.lodge_human_resources_15_11_self_assessor_3)/3);</v>
      </c>
      <c r="O788" t="str">
        <f t="shared" si="192"/>
        <v/>
      </c>
      <c r="P788" t="str">
        <f t="shared" si="193"/>
        <v>$scope.lodge_general_16_1_average = ((data.lodge_general_16_1_self_assessor_1 + data.lodge_general_16_1_self_assessor_2 + data.lodge_general_16_1_self_assessor_3)/3);</v>
      </c>
      <c r="Q788" t="str">
        <f t="shared" si="194"/>
        <v>$scope.lodge_human_resources_15_11_self_assessor_1_not_reconciled = false;NNN$scope.lodge_human_resources_15_11_self_assessor_2_not_reconciled = false;NNN$scope.lodge_human_resources_15_11_self_assessor_3_not_reconciled = false;NNNif (Math.abs($scope.lodge_human_resources_15_11_self_assessor_1 - $scope.lodge_human_resources_15_11_self_assessor_2) &gt; reconciliation_line){ $scope.lodge_human_resources_15_11_self_assessor_1_not_reconciled = true; $scope.lodge_human_resources_15_11_self_assessor_2_not_reconciled = true; $scope.location_not_reconciled = true; }NNNif (Math.abs($scope.lodge_human_resources_15_11_self_assessor_1 - $scope.lodge_human_resources_15_11_self_assessor_3) &gt; reconciliation_line){ $scope.lodge_human_resources_15_11_self_assessor_1_not_reconciled = true; $scope.lodge_human_resources_15_11_self_assessor_3_not_reconciled = true; $scope.location_not_reconciled = true; }NNNif (Math.abs($scope.lodge_human_resources_15_11_self_assessor_2 - $scope.lodge_human_resources_15_11_self_assessor_3) &gt; reconciliation_line){ $scope.lodge_human_resources_15_11_self_assessor_2_not_reconciled = true; $scope.lodge_human_resources_15_11_self_assessor_3_not_reconciled = true; $scope.location_not_reconciled = true; }NNN</v>
      </c>
    </row>
    <row r="789" spans="1:17" x14ac:dyDescent="0.25">
      <c r="A789" t="s">
        <v>961</v>
      </c>
      <c r="B789" t="s">
        <v>787</v>
      </c>
      <c r="C789" s="3" t="str">
        <f t="shared" si="180"/>
        <v>lodge_human_resources_15</v>
      </c>
      <c r="D789" s="4" t="str">
        <f t="shared" si="184"/>
        <v>lodge_human_resources_15</v>
      </c>
      <c r="E789" s="4" t="str">
        <f t="shared" si="185"/>
        <v>lodge_human_resources_15_11</v>
      </c>
      <c r="F789" s="4" t="str">
        <f t="shared" si="181"/>
        <v>$lodge_human_resources_15_11_self_self</v>
      </c>
      <c r="G789" s="4" t="str">
        <f t="shared" si="186"/>
        <v>$output['lodge_human_resources_15_11_self_self'] = $lodge_human_resources_15_11_self_self;</v>
      </c>
      <c r="H789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</v>
      </c>
      <c r="I789" s="4" t="str">
        <f t="shared" si="188"/>
        <v>$output['lodge_human_resources_15_0_self_self'] = 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$lodge_human_resources_15_11_self_self;</v>
      </c>
      <c r="J789" s="4" t="str">
        <f t="shared" si="189"/>
        <v>$output['lodge_human_resources_15_0_self_self'] = 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$lodge_human_resources_15_11_self_self;</v>
      </c>
      <c r="K789" t="str">
        <f t="shared" si="190"/>
        <v>$scope.lodge_human_resources_15_11_self_self = data.lodge_human_resources_15_11_self_self;</v>
      </c>
      <c r="L789" t="str">
        <f t="shared" si="182"/>
        <v>$scope.lodge_human_resources_15_0_self_self = data.lodge_human_resources_15_0_self_self;</v>
      </c>
      <c r="M789" t="str">
        <f t="shared" si="191"/>
        <v>$scope.lodge_human_resources_15_0_self_self = data.lodge_human_resources_15_0_self_self;</v>
      </c>
      <c r="N789" t="str">
        <f t="shared" si="183"/>
        <v>$scope.lodge_general_16_1_average = ((data.lodge_general_16_1_self_assessor_1 + data.lodge_general_16_1_self_assessor_2 + data.lodge_general_16_1_self_assessor_3)/3);</v>
      </c>
      <c r="O789" t="str">
        <f t="shared" si="192"/>
        <v>$scope.lodge_human_resources_15_0_average = ((data.lodge_human_resources_15_0_self_assessor_1 + data.lodge_human_resources_15_0_self_assessor_2 + data.lodge_human_resources_15_0_self_assessor_3)/3);</v>
      </c>
      <c r="P789" t="str">
        <f t="shared" si="193"/>
        <v>$scope.lodge_human_resources_15_0_average = ((data.lodge_human_resources_15_0_self_assessor_1 + data.lodge_human_resources_15_0_self_assessor_2 + data.lodge_human_resources_15_0_self_assessor_3)/3);</v>
      </c>
      <c r="Q789" t="str">
        <f t="shared" si="194"/>
        <v>$scope.lodge_general_16_1_self_assessor_1_not_reconciled = false;NNN$scope.lodge_general_16_1_self_assessor_2_not_reconciled = false;NNN$scope.lodge_general_16_1_self_assessor_3_not_reconciled = false;NNNif (Math.abs($scope.lodge_general_16_1_self_assessor_1 - $scope.lodge_general_16_1_self_assessor_2) &gt; reconciliation_line){ $scope.lodge_general_16_1_self_assessor_1_not_reconciled = true; $scope.lodge_general_16_1_self_assessor_2_not_reconciled = true; $scope.location_not_reconciled = true; }NNNif (Math.abs($scope.lodge_general_16_1_self_assessor_1 - $scope.lodge_general_16_1_self_assessor_3) &gt; reconciliation_line){ $scope.lodge_general_16_1_self_assessor_1_not_reconciled = true; $scope.lodge_general_16_1_self_assessor_3_not_reconciled = true; $scope.location_not_reconciled = true; }NNNif (Math.abs($scope.lodge_general_16_1_self_assessor_2 - $scope.lodge_general_16_1_self_assessor_3) &gt; reconciliation_line){ $scope.lodge_general_16_1_self_assessor_2_not_reconciled = true; $scope.lodge_general_16_1_self_assessor_3_not_reconciled = true; $scope.location_not_reconciled = true; }NNN</v>
      </c>
    </row>
    <row r="790" spans="1:17" x14ac:dyDescent="0.25">
      <c r="A790" t="s">
        <v>962</v>
      </c>
      <c r="B790" t="s">
        <v>788</v>
      </c>
      <c r="C790" s="3" t="str">
        <f t="shared" si="180"/>
        <v>lodge_general_16</v>
      </c>
      <c r="D790" s="4" t="str">
        <f t="shared" si="184"/>
        <v/>
      </c>
      <c r="E790" s="4" t="str">
        <f t="shared" si="185"/>
        <v>lodge_general_16_1</v>
      </c>
      <c r="F790" s="4" t="str">
        <f t="shared" si="181"/>
        <v>$lodge_general_16_1_self_self</v>
      </c>
      <c r="G790" s="4" t="str">
        <f t="shared" si="186"/>
        <v>$output['lodge_general_16_1_self_self'] = $lodge_general_16_1_self_self;</v>
      </c>
      <c r="H790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</v>
      </c>
      <c r="I790" s="4" t="str">
        <f t="shared" si="188"/>
        <v/>
      </c>
      <c r="J790" s="4" t="str">
        <f t="shared" si="189"/>
        <v>$output['lodge_general_16_1_self_self'] = $lodge_general_16_1_self_self;</v>
      </c>
      <c r="K790" t="str">
        <f t="shared" si="190"/>
        <v>$scope.lodge_general_16_1_self_self = data.lodge_general_16_1_self_self;</v>
      </c>
      <c r="L790" t="str">
        <f t="shared" si="182"/>
        <v/>
      </c>
      <c r="M790" t="str">
        <f t="shared" si="191"/>
        <v>$scope.lodge_general_16_1_self_self = data.lodge_general_16_1_self_self;</v>
      </c>
      <c r="N790" t="str">
        <f t="shared" si="183"/>
        <v/>
      </c>
      <c r="O790" t="str">
        <f t="shared" si="192"/>
        <v/>
      </c>
      <c r="P790" t="str">
        <f t="shared" si="193"/>
        <v>$scope.lodge_general_16_2_average = ((data.lodge_general_16_2_self_assessor_1 + data.lodge_general_16_2_self_assessor_2 + data.lodge_general_16_2_self_assessor_3)/3);</v>
      </c>
      <c r="Q790" t="str">
        <f t="shared" si="194"/>
        <v/>
      </c>
    </row>
    <row r="791" spans="1:17" x14ac:dyDescent="0.25">
      <c r="A791" t="s">
        <v>963</v>
      </c>
      <c r="B791" t="s">
        <v>789</v>
      </c>
      <c r="C791" s="3" t="str">
        <f t="shared" si="180"/>
        <v>lodge_general_16</v>
      </c>
      <c r="D791" s="4" t="str">
        <f t="shared" si="184"/>
        <v/>
      </c>
      <c r="E791" s="4" t="str">
        <f t="shared" si="185"/>
        <v/>
      </c>
      <c r="F791" s="4" t="str">
        <f t="shared" si="181"/>
        <v/>
      </c>
      <c r="G791" s="4" t="str">
        <f t="shared" si="186"/>
        <v/>
      </c>
      <c r="H791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</v>
      </c>
      <c r="I791" s="4" t="str">
        <f t="shared" si="188"/>
        <v/>
      </c>
      <c r="J791" s="4" t="str">
        <f t="shared" si="189"/>
        <v>$output['lodge_general_16_2_self_self'] = $lodge_general_16_2_self_self;</v>
      </c>
      <c r="K791" t="str">
        <f t="shared" si="190"/>
        <v/>
      </c>
      <c r="L791" t="str">
        <f t="shared" si="182"/>
        <v/>
      </c>
      <c r="M791" t="str">
        <f t="shared" si="191"/>
        <v>$scope.lodge_general_16_2_self_self = data.lodge_general_16_2_self_self;</v>
      </c>
      <c r="N791" t="str">
        <f t="shared" si="183"/>
        <v>$scope.lodge_general_16_2_average = ((data.lodge_general_16_2_self_assessor_1 + data.lodge_general_16_2_self_assessor_2 + data.lodge_general_16_2_self_assessor_3)/3);</v>
      </c>
      <c r="O791" t="str">
        <f t="shared" si="192"/>
        <v/>
      </c>
      <c r="P791" t="str">
        <f t="shared" si="193"/>
        <v/>
      </c>
      <c r="Q791" t="str">
        <f t="shared" si="194"/>
        <v>$scope.lodge_general_16_2_self_assessor_1_not_reconciled = false;NNN$scope.lodge_general_16_2_self_assessor_2_not_reconciled = false;NNN$scope.lodge_general_16_2_self_assessor_3_not_reconciled = false;NNNif (Math.abs($scope.lodge_general_16_2_self_assessor_1 - $scope.lodge_general_16_2_self_assessor_2) &gt; reconciliation_line){ $scope.lodge_general_16_2_self_assessor_1_not_reconciled = true; $scope.lodge_general_16_2_self_assessor_2_not_reconciled = true; $scope.location_not_reconciled = true; }NNNif (Math.abs($scope.lodge_general_16_2_self_assessor_1 - $scope.lodge_general_16_2_self_assessor_3) &gt; reconciliation_line){ $scope.lodge_general_16_2_self_assessor_1_not_reconciled = true; $scope.lodge_general_16_2_self_assessor_3_not_reconciled = true; $scope.location_not_reconciled = true; }NNNif (Math.abs($scope.lodge_general_16_2_self_assessor_2 - $scope.lodge_general_16_2_self_assessor_3) &gt; reconciliation_line){ $scope.lodge_general_16_2_self_assessor_2_not_reconciled = true; $scope.lodge_general_16_2_self_assessor_3_not_reconciled = true; $scope.location_not_reconciled = true; }NNN</v>
      </c>
    </row>
    <row r="792" spans="1:17" x14ac:dyDescent="0.25">
      <c r="A792" t="s">
        <v>963</v>
      </c>
      <c r="B792" t="s">
        <v>790</v>
      </c>
      <c r="C792" s="3" t="str">
        <f t="shared" si="180"/>
        <v>lodge_general_16</v>
      </c>
      <c r="D792" s="4" t="str">
        <f t="shared" si="184"/>
        <v/>
      </c>
      <c r="E792" s="4" t="str">
        <f t="shared" si="185"/>
        <v>lodge_general_16_2</v>
      </c>
      <c r="F792" s="4" t="str">
        <f t="shared" si="181"/>
        <v>$lodge_general_16_2_self_self</v>
      </c>
      <c r="G792" s="4" t="str">
        <f t="shared" si="186"/>
        <v>$output['lodge_general_16_2_self_self'] = $lodge_general_16_2_self_self;</v>
      </c>
      <c r="H79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2" s="4" t="str">
        <f t="shared" si="188"/>
        <v/>
      </c>
      <c r="J792" s="4" t="str">
        <f t="shared" si="189"/>
        <v/>
      </c>
      <c r="K792" t="str">
        <f t="shared" si="190"/>
        <v>$scope.lodge_general_16_2_self_self = data.lodge_general_16_2_self_self;</v>
      </c>
      <c r="L792" t="str">
        <f t="shared" si="182"/>
        <v/>
      </c>
      <c r="M792" t="str">
        <f t="shared" si="191"/>
        <v/>
      </c>
      <c r="N792" t="str">
        <f t="shared" si="183"/>
        <v/>
      </c>
      <c r="O792" t="str">
        <f t="shared" si="192"/>
        <v/>
      </c>
      <c r="P792" t="str">
        <f t="shared" si="193"/>
        <v/>
      </c>
      <c r="Q792" t="str">
        <f t="shared" si="194"/>
        <v/>
      </c>
    </row>
    <row r="793" spans="1:17" x14ac:dyDescent="0.25">
      <c r="A793" t="s">
        <v>964</v>
      </c>
      <c r="B793" t="s">
        <v>791</v>
      </c>
      <c r="C793" s="3" t="str">
        <f t="shared" si="180"/>
        <v>lodge_general_16</v>
      </c>
      <c r="D793" s="4" t="str">
        <f t="shared" si="184"/>
        <v/>
      </c>
      <c r="E793" s="4" t="str">
        <f t="shared" si="185"/>
        <v/>
      </c>
      <c r="F793" s="4" t="str">
        <f t="shared" si="181"/>
        <v/>
      </c>
      <c r="G793" s="4" t="str">
        <f t="shared" si="186"/>
        <v/>
      </c>
      <c r="H79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3" s="4" t="str">
        <f t="shared" si="188"/>
        <v/>
      </c>
      <c r="J793" s="4" t="str">
        <f t="shared" si="189"/>
        <v/>
      </c>
      <c r="K793" t="str">
        <f t="shared" si="190"/>
        <v/>
      </c>
      <c r="L793" t="str">
        <f t="shared" si="182"/>
        <v/>
      </c>
      <c r="M793" t="str">
        <f t="shared" si="191"/>
        <v/>
      </c>
      <c r="N793" t="str">
        <f t="shared" si="183"/>
        <v/>
      </c>
      <c r="O793" t="str">
        <f t="shared" si="192"/>
        <v/>
      </c>
      <c r="P793" t="str">
        <f t="shared" si="193"/>
        <v/>
      </c>
      <c r="Q793" t="str">
        <f t="shared" si="194"/>
        <v/>
      </c>
    </row>
    <row r="794" spans="1:17" x14ac:dyDescent="0.25">
      <c r="A794" t="s">
        <v>964</v>
      </c>
      <c r="B794" t="s">
        <v>792</v>
      </c>
      <c r="C794" s="3" t="str">
        <f t="shared" si="180"/>
        <v>lodge_general_16</v>
      </c>
      <c r="D794" s="4" t="str">
        <f t="shared" si="184"/>
        <v/>
      </c>
      <c r="E794" s="4" t="str">
        <f t="shared" si="185"/>
        <v/>
      </c>
      <c r="F794" s="4" t="str">
        <f t="shared" si="181"/>
        <v/>
      </c>
      <c r="G794" s="4" t="str">
        <f t="shared" si="186"/>
        <v/>
      </c>
      <c r="H79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4" s="4" t="str">
        <f t="shared" si="188"/>
        <v/>
      </c>
      <c r="J794" s="4" t="str">
        <f t="shared" si="189"/>
        <v/>
      </c>
      <c r="K794" t="str">
        <f t="shared" si="190"/>
        <v/>
      </c>
      <c r="L794" t="str">
        <f t="shared" si="182"/>
        <v/>
      </c>
      <c r="M794" t="str">
        <f t="shared" si="191"/>
        <v/>
      </c>
      <c r="N794" t="str">
        <f t="shared" si="183"/>
        <v/>
      </c>
      <c r="O794" t="str">
        <f t="shared" si="192"/>
        <v/>
      </c>
      <c r="P794" t="str">
        <f t="shared" si="193"/>
        <v/>
      </c>
      <c r="Q794" t="str">
        <f t="shared" si="194"/>
        <v/>
      </c>
    </row>
    <row r="795" spans="1:17" x14ac:dyDescent="0.25">
      <c r="A795" t="s">
        <v>964</v>
      </c>
      <c r="B795" t="s">
        <v>793</v>
      </c>
      <c r="C795" s="3" t="str">
        <f t="shared" si="180"/>
        <v>lodge_general_16</v>
      </c>
      <c r="D795" s="4" t="str">
        <f t="shared" si="184"/>
        <v/>
      </c>
      <c r="E795" s="4" t="str">
        <f t="shared" si="185"/>
        <v/>
      </c>
      <c r="F795" s="4" t="str">
        <f t="shared" si="181"/>
        <v/>
      </c>
      <c r="G795" s="4" t="str">
        <f t="shared" si="186"/>
        <v/>
      </c>
      <c r="H795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5" s="4" t="str">
        <f t="shared" si="188"/>
        <v/>
      </c>
      <c r="J795" s="4" t="str">
        <f t="shared" si="189"/>
        <v/>
      </c>
      <c r="K795" t="str">
        <f t="shared" si="190"/>
        <v/>
      </c>
      <c r="L795" t="str">
        <f t="shared" si="182"/>
        <v/>
      </c>
      <c r="M795" t="str">
        <f t="shared" si="191"/>
        <v/>
      </c>
      <c r="N795" t="str">
        <f t="shared" si="183"/>
        <v/>
      </c>
      <c r="O795" t="str">
        <f t="shared" si="192"/>
        <v/>
      </c>
      <c r="P795" t="str">
        <f t="shared" si="193"/>
        <v/>
      </c>
      <c r="Q795" t="str">
        <f t="shared" si="194"/>
        <v/>
      </c>
    </row>
    <row r="796" spans="1:17" x14ac:dyDescent="0.25">
      <c r="A796" t="s">
        <v>964</v>
      </c>
      <c r="B796" t="s">
        <v>794</v>
      </c>
      <c r="C796" s="3" t="str">
        <f t="shared" si="180"/>
        <v>lodge_general_16</v>
      </c>
      <c r="D796" s="4" t="str">
        <f t="shared" si="184"/>
        <v/>
      </c>
      <c r="E796" s="4" t="str">
        <f t="shared" si="185"/>
        <v/>
      </c>
      <c r="F796" s="4" t="str">
        <f t="shared" si="181"/>
        <v/>
      </c>
      <c r="G796" s="4" t="str">
        <f t="shared" si="186"/>
        <v/>
      </c>
      <c r="H796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6" s="4" t="str">
        <f t="shared" si="188"/>
        <v/>
      </c>
      <c r="J796" s="4" t="str">
        <f t="shared" si="189"/>
        <v/>
      </c>
      <c r="K796" t="str">
        <f t="shared" si="190"/>
        <v/>
      </c>
      <c r="L796" t="str">
        <f t="shared" si="182"/>
        <v/>
      </c>
      <c r="M796" t="str">
        <f t="shared" si="191"/>
        <v/>
      </c>
      <c r="N796" t="str">
        <f t="shared" si="183"/>
        <v/>
      </c>
      <c r="O796" t="str">
        <f t="shared" si="192"/>
        <v/>
      </c>
      <c r="P796" t="str">
        <f t="shared" si="193"/>
        <v/>
      </c>
      <c r="Q796" t="str">
        <f t="shared" si="194"/>
        <v/>
      </c>
    </row>
    <row r="797" spans="1:17" x14ac:dyDescent="0.25">
      <c r="A797" t="s">
        <v>964</v>
      </c>
      <c r="B797" t="s">
        <v>795</v>
      </c>
      <c r="C797" s="3" t="str">
        <f t="shared" si="180"/>
        <v>lodge_general_16</v>
      </c>
      <c r="D797" s="4" t="str">
        <f t="shared" si="184"/>
        <v/>
      </c>
      <c r="E797" s="4" t="str">
        <f t="shared" si="185"/>
        <v/>
      </c>
      <c r="F797" s="4" t="str">
        <f t="shared" si="181"/>
        <v/>
      </c>
      <c r="G797" s="4" t="str">
        <f t="shared" si="186"/>
        <v/>
      </c>
      <c r="H797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7" s="4" t="str">
        <f t="shared" si="188"/>
        <v/>
      </c>
      <c r="J797" s="4" t="str">
        <f t="shared" si="189"/>
        <v/>
      </c>
      <c r="K797" t="str">
        <f t="shared" si="190"/>
        <v/>
      </c>
      <c r="L797" t="str">
        <f t="shared" si="182"/>
        <v/>
      </c>
      <c r="M797" t="str">
        <f t="shared" si="191"/>
        <v/>
      </c>
      <c r="N797" t="str">
        <f t="shared" si="183"/>
        <v/>
      </c>
      <c r="O797" t="str">
        <f t="shared" si="192"/>
        <v/>
      </c>
      <c r="P797" t="str">
        <f t="shared" si="193"/>
        <v/>
      </c>
      <c r="Q797" t="str">
        <f t="shared" si="194"/>
        <v/>
      </c>
    </row>
    <row r="798" spans="1:17" x14ac:dyDescent="0.25">
      <c r="A798" t="s">
        <v>964</v>
      </c>
      <c r="B798" t="s">
        <v>796</v>
      </c>
      <c r="C798" s="3" t="str">
        <f t="shared" si="180"/>
        <v>lodge_general_16</v>
      </c>
      <c r="D798" s="4" t="str">
        <f t="shared" si="184"/>
        <v/>
      </c>
      <c r="E798" s="4" t="str">
        <f t="shared" si="185"/>
        <v/>
      </c>
      <c r="F798" s="4" t="str">
        <f t="shared" si="181"/>
        <v/>
      </c>
      <c r="G798" s="4" t="str">
        <f t="shared" si="186"/>
        <v/>
      </c>
      <c r="H798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8" s="4" t="str">
        <f t="shared" si="188"/>
        <v/>
      </c>
      <c r="J798" s="4" t="str">
        <f t="shared" si="189"/>
        <v/>
      </c>
      <c r="K798" t="str">
        <f t="shared" si="190"/>
        <v/>
      </c>
      <c r="L798" t="str">
        <f t="shared" si="182"/>
        <v/>
      </c>
      <c r="M798" t="str">
        <f t="shared" si="191"/>
        <v/>
      </c>
      <c r="N798" t="str">
        <f t="shared" si="183"/>
        <v/>
      </c>
      <c r="O798" t="str">
        <f t="shared" si="192"/>
        <v/>
      </c>
      <c r="P798" t="str">
        <f t="shared" si="193"/>
        <v/>
      </c>
      <c r="Q798" t="str">
        <f t="shared" si="194"/>
        <v/>
      </c>
    </row>
    <row r="799" spans="1:17" x14ac:dyDescent="0.25">
      <c r="A799" t="s">
        <v>964</v>
      </c>
      <c r="B799" t="s">
        <v>797</v>
      </c>
      <c r="C799" s="3" t="str">
        <f t="shared" si="180"/>
        <v>lodge_general_16</v>
      </c>
      <c r="D799" s="4" t="str">
        <f t="shared" si="184"/>
        <v/>
      </c>
      <c r="E799" s="4" t="str">
        <f t="shared" si="185"/>
        <v/>
      </c>
      <c r="F799" s="4" t="str">
        <f t="shared" si="181"/>
        <v/>
      </c>
      <c r="G799" s="4" t="str">
        <f t="shared" si="186"/>
        <v/>
      </c>
      <c r="H799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799" s="4" t="str">
        <f t="shared" si="188"/>
        <v/>
      </c>
      <c r="J799" s="4" t="str">
        <f t="shared" si="189"/>
        <v/>
      </c>
      <c r="K799" t="str">
        <f t="shared" si="190"/>
        <v/>
      </c>
      <c r="L799" t="str">
        <f t="shared" si="182"/>
        <v/>
      </c>
      <c r="M799" t="str">
        <f t="shared" si="191"/>
        <v/>
      </c>
      <c r="N799" t="str">
        <f t="shared" si="183"/>
        <v/>
      </c>
      <c r="O799" t="str">
        <f t="shared" si="192"/>
        <v/>
      </c>
      <c r="P799" t="str">
        <f t="shared" si="193"/>
        <v>$scope.lodge_general_16_3_average = ((data.lodge_general_16_3_self_assessor_1 + data.lodge_general_16_3_self_assessor_2 + data.lodge_general_16_3_self_assessor_3)/3);</v>
      </c>
      <c r="Q799" t="str">
        <f t="shared" si="194"/>
        <v/>
      </c>
    </row>
    <row r="800" spans="1:17" x14ac:dyDescent="0.25">
      <c r="A800" t="s">
        <v>964</v>
      </c>
      <c r="B800" t="s">
        <v>798</v>
      </c>
      <c r="C800" s="3" t="str">
        <f t="shared" si="180"/>
        <v>lodge_general_16</v>
      </c>
      <c r="D800" s="4" t="str">
        <f t="shared" si="184"/>
        <v/>
      </c>
      <c r="E800" s="4" t="str">
        <f t="shared" si="185"/>
        <v/>
      </c>
      <c r="F800" s="4" t="str">
        <f t="shared" si="181"/>
        <v/>
      </c>
      <c r="G800" s="4" t="str">
        <f t="shared" si="186"/>
        <v/>
      </c>
      <c r="H800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</v>
      </c>
      <c r="I800" s="4" t="str">
        <f t="shared" si="188"/>
        <v/>
      </c>
      <c r="J800" s="4" t="str">
        <f t="shared" si="189"/>
        <v>$output['lodge_general_16_3_self_self'] = $lodge_general_16_3_self_self;</v>
      </c>
      <c r="K800" t="str">
        <f t="shared" si="190"/>
        <v/>
      </c>
      <c r="L800" t="str">
        <f t="shared" si="182"/>
        <v/>
      </c>
      <c r="M800" t="str">
        <f t="shared" si="191"/>
        <v>$scope.lodge_general_16_3_self_self = data.lodge_general_16_3_self_self;</v>
      </c>
      <c r="N800" t="str">
        <f t="shared" si="183"/>
        <v>$scope.lodge_general_16_3_average = ((data.lodge_general_16_3_self_assessor_1 + data.lodge_general_16_3_self_assessor_2 + data.lodge_general_16_3_self_assessor_3)/3);</v>
      </c>
      <c r="O800" t="str">
        <f t="shared" si="192"/>
        <v/>
      </c>
      <c r="P800" t="str">
        <f t="shared" si="193"/>
        <v/>
      </c>
      <c r="Q800" t="str">
        <f t="shared" si="194"/>
        <v>$scope.lodge_general_16_3_self_assessor_1_not_reconciled = false;NNN$scope.lodge_general_16_3_self_assessor_2_not_reconciled = false;NNN$scope.lodge_general_16_3_self_assessor_3_not_reconciled = false;NNNif (Math.abs($scope.lodge_general_16_3_self_assessor_1 - $scope.lodge_general_16_3_self_assessor_2) &gt; reconciliation_line){ $scope.lodge_general_16_3_self_assessor_1_not_reconciled = true; $scope.lodge_general_16_3_self_assessor_2_not_reconciled = true; $scope.location_not_reconciled = true; }NNNif (Math.abs($scope.lodge_general_16_3_self_assessor_1 - $scope.lodge_general_16_3_self_assessor_3) &gt; reconciliation_line){ $scope.lodge_general_16_3_self_assessor_1_not_reconciled = true; $scope.lodge_general_16_3_self_assessor_3_not_reconciled = true; $scope.location_not_reconciled = true; }NNNif (Math.abs($scope.lodge_general_16_3_self_assessor_2 - $scope.lodge_general_16_3_self_assessor_3) &gt; reconciliation_line){ $scope.lodge_general_16_3_self_assessor_2_not_reconciled = true; $scope.lodge_general_16_3_self_assessor_3_not_reconciled = true; $scope.location_not_reconciled = true; }NNN</v>
      </c>
    </row>
    <row r="801" spans="1:17" x14ac:dyDescent="0.25">
      <c r="A801" t="s">
        <v>964</v>
      </c>
      <c r="B801" t="s">
        <v>799</v>
      </c>
      <c r="C801" s="3" t="str">
        <f t="shared" si="180"/>
        <v>lodge_general_16</v>
      </c>
      <c r="D801" s="4" t="str">
        <f t="shared" si="184"/>
        <v/>
      </c>
      <c r="E801" s="4" t="str">
        <f t="shared" si="185"/>
        <v>lodge_general_16_3</v>
      </c>
      <c r="F801" s="4" t="str">
        <f t="shared" si="181"/>
        <v>$lodge_general_16_3_self_self</v>
      </c>
      <c r="G801" s="4" t="str">
        <f t="shared" si="186"/>
        <v>$output['lodge_general_16_3_self_self'] = $lodge_general_16_3_self_self;</v>
      </c>
      <c r="H801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</v>
      </c>
      <c r="I801" s="4" t="str">
        <f t="shared" si="188"/>
        <v/>
      </c>
      <c r="J801" s="4" t="str">
        <f t="shared" si="189"/>
        <v/>
      </c>
      <c r="K801" t="str">
        <f t="shared" si="190"/>
        <v>$scope.lodge_general_16_3_self_self = data.lodge_general_16_3_self_self;</v>
      </c>
      <c r="L801" t="str">
        <f t="shared" si="182"/>
        <v/>
      </c>
      <c r="M801" t="str">
        <f t="shared" si="191"/>
        <v/>
      </c>
      <c r="N801" t="str">
        <f t="shared" si="183"/>
        <v/>
      </c>
      <c r="O801" t="str">
        <f t="shared" si="192"/>
        <v/>
      </c>
      <c r="P801" t="str">
        <f t="shared" si="193"/>
        <v>$scope.lodge_general_16_4_average = ((data.lodge_general_16_4_self_assessor_1 + data.lodge_general_16_4_self_assessor_2 + data.lodge_general_16_4_self_assessor_3)/3);</v>
      </c>
      <c r="Q801" t="str">
        <f t="shared" si="194"/>
        <v/>
      </c>
    </row>
    <row r="802" spans="1:17" x14ac:dyDescent="0.25">
      <c r="A802" t="s">
        <v>965</v>
      </c>
      <c r="B802" t="s">
        <v>800</v>
      </c>
      <c r="C802" s="3" t="str">
        <f t="shared" si="180"/>
        <v>lodge_general_16</v>
      </c>
      <c r="D802" s="4" t="str">
        <f t="shared" si="184"/>
        <v/>
      </c>
      <c r="E802" s="4" t="str">
        <f t="shared" si="185"/>
        <v/>
      </c>
      <c r="F802" s="4" t="str">
        <f t="shared" si="181"/>
        <v/>
      </c>
      <c r="G802" s="4" t="str">
        <f t="shared" si="186"/>
        <v/>
      </c>
      <c r="H80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</v>
      </c>
      <c r="I802" s="4" t="str">
        <f t="shared" si="188"/>
        <v/>
      </c>
      <c r="J802" s="4" t="str">
        <f t="shared" si="189"/>
        <v>$output['lodge_general_16_4_self_self'] = $lodge_general_16_4_self_self;</v>
      </c>
      <c r="K802" t="str">
        <f t="shared" si="190"/>
        <v/>
      </c>
      <c r="L802" t="str">
        <f t="shared" si="182"/>
        <v/>
      </c>
      <c r="M802" t="str">
        <f t="shared" si="191"/>
        <v>$scope.lodge_general_16_4_self_self = data.lodge_general_16_4_self_self;</v>
      </c>
      <c r="N802" t="str">
        <f t="shared" si="183"/>
        <v>$scope.lodge_general_16_4_average = ((data.lodge_general_16_4_self_assessor_1 + data.lodge_general_16_4_self_assessor_2 + data.lodge_general_16_4_self_assessor_3)/3);</v>
      </c>
      <c r="O802" t="str">
        <f t="shared" si="192"/>
        <v/>
      </c>
      <c r="P802" t="str">
        <f t="shared" si="193"/>
        <v/>
      </c>
      <c r="Q802" t="str">
        <f t="shared" si="194"/>
        <v>$scope.lodge_general_16_4_self_assessor_1_not_reconciled = false;NNN$scope.lodge_general_16_4_self_assessor_2_not_reconciled = false;NNN$scope.lodge_general_16_4_self_assessor_3_not_reconciled = false;NNNif (Math.abs($scope.lodge_general_16_4_self_assessor_1 - $scope.lodge_general_16_4_self_assessor_2) &gt; reconciliation_line){ $scope.lodge_general_16_4_self_assessor_1_not_reconciled = true; $scope.lodge_general_16_4_self_assessor_2_not_reconciled = true; $scope.location_not_reconciled = true; }NNNif (Math.abs($scope.lodge_general_16_4_self_assessor_1 - $scope.lodge_general_16_4_self_assessor_3) &gt; reconciliation_line){ $scope.lodge_general_16_4_self_assessor_1_not_reconciled = true; $scope.lodge_general_16_4_self_assessor_3_not_reconciled = true; $scope.location_not_reconciled = true; }NNNif (Math.abs($scope.lodge_general_16_4_self_assessor_2 - $scope.lodge_general_16_4_self_assessor_3) &gt; reconciliation_line){ $scope.lodge_general_16_4_self_assessor_2_not_reconciled = true; $scope.lodge_general_16_4_self_assessor_3_not_reconciled = true; $scope.location_not_reconciled = true; }NNN</v>
      </c>
    </row>
    <row r="803" spans="1:17" x14ac:dyDescent="0.25">
      <c r="A803" t="s">
        <v>965</v>
      </c>
      <c r="B803" t="s">
        <v>801</v>
      </c>
      <c r="C803" s="3" t="str">
        <f t="shared" si="180"/>
        <v>lodge_general_16</v>
      </c>
      <c r="D803" s="4" t="str">
        <f t="shared" si="184"/>
        <v/>
      </c>
      <c r="E803" s="4" t="str">
        <f t="shared" si="185"/>
        <v>lodge_general_16_4</v>
      </c>
      <c r="F803" s="4" t="str">
        <f t="shared" si="181"/>
        <v>$lodge_general_16_4_self_self</v>
      </c>
      <c r="G803" s="4" t="str">
        <f t="shared" si="186"/>
        <v>$output['lodge_general_16_4_self_self'] = $lodge_general_16_4_self_self;</v>
      </c>
      <c r="H80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</v>
      </c>
      <c r="I803" s="4" t="str">
        <f t="shared" si="188"/>
        <v/>
      </c>
      <c r="J803" s="4" t="str">
        <f t="shared" si="189"/>
        <v/>
      </c>
      <c r="K803" t="str">
        <f t="shared" si="190"/>
        <v>$scope.lodge_general_16_4_self_self = data.lodge_general_16_4_self_self;</v>
      </c>
      <c r="L803" t="str">
        <f t="shared" si="182"/>
        <v/>
      </c>
      <c r="M803" t="str">
        <f t="shared" si="191"/>
        <v/>
      </c>
      <c r="N803" t="str">
        <f t="shared" si="183"/>
        <v/>
      </c>
      <c r="O803" t="str">
        <f t="shared" si="192"/>
        <v/>
      </c>
      <c r="P803" t="str">
        <f t="shared" si="193"/>
        <v/>
      </c>
      <c r="Q803" t="str">
        <f t="shared" si="194"/>
        <v/>
      </c>
    </row>
    <row r="804" spans="1:17" x14ac:dyDescent="0.25">
      <c r="A804" t="s">
        <v>966</v>
      </c>
      <c r="B804" t="s">
        <v>802</v>
      </c>
      <c r="C804" s="3" t="str">
        <f t="shared" si="180"/>
        <v>lodge_general_16</v>
      </c>
      <c r="D804" s="4" t="str">
        <f t="shared" si="184"/>
        <v/>
      </c>
      <c r="E804" s="4" t="str">
        <f t="shared" si="185"/>
        <v/>
      </c>
      <c r="F804" s="4" t="str">
        <f t="shared" si="181"/>
        <v/>
      </c>
      <c r="G804" s="4" t="str">
        <f t="shared" si="186"/>
        <v/>
      </c>
      <c r="H80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</v>
      </c>
      <c r="I804" s="4" t="str">
        <f t="shared" si="188"/>
        <v/>
      </c>
      <c r="J804" s="4" t="str">
        <f t="shared" si="189"/>
        <v/>
      </c>
      <c r="K804" t="str">
        <f t="shared" si="190"/>
        <v/>
      </c>
      <c r="L804" t="str">
        <f t="shared" si="182"/>
        <v/>
      </c>
      <c r="M804" t="str">
        <f t="shared" si="191"/>
        <v/>
      </c>
      <c r="N804" t="str">
        <f t="shared" si="183"/>
        <v/>
      </c>
      <c r="O804" t="str">
        <f t="shared" si="192"/>
        <v/>
      </c>
      <c r="P804" t="str">
        <f t="shared" si="193"/>
        <v/>
      </c>
      <c r="Q804" t="str">
        <f t="shared" si="194"/>
        <v/>
      </c>
    </row>
    <row r="805" spans="1:17" x14ac:dyDescent="0.25">
      <c r="A805" t="s">
        <v>966</v>
      </c>
      <c r="B805" t="s">
        <v>803</v>
      </c>
      <c r="C805" s="3" t="str">
        <f t="shared" si="180"/>
        <v>lodge_general_16</v>
      </c>
      <c r="D805" s="4" t="str">
        <f t="shared" si="184"/>
        <v/>
      </c>
      <c r="E805" s="4" t="str">
        <f t="shared" si="185"/>
        <v/>
      </c>
      <c r="F805" s="4" t="str">
        <f t="shared" si="181"/>
        <v/>
      </c>
      <c r="G805" s="4" t="str">
        <f t="shared" si="186"/>
        <v/>
      </c>
      <c r="H805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</v>
      </c>
      <c r="I805" s="4" t="str">
        <f t="shared" si="188"/>
        <v/>
      </c>
      <c r="J805" s="4" t="str">
        <f t="shared" si="189"/>
        <v/>
      </c>
      <c r="K805" t="str">
        <f t="shared" si="190"/>
        <v/>
      </c>
      <c r="L805" t="str">
        <f t="shared" si="182"/>
        <v/>
      </c>
      <c r="M805" t="str">
        <f t="shared" si="191"/>
        <v/>
      </c>
      <c r="N805" t="str">
        <f t="shared" si="183"/>
        <v/>
      </c>
      <c r="O805" t="str">
        <f t="shared" si="192"/>
        <v/>
      </c>
      <c r="P805" t="str">
        <f t="shared" si="193"/>
        <v/>
      </c>
      <c r="Q805" t="str">
        <f t="shared" si="194"/>
        <v/>
      </c>
    </row>
    <row r="806" spans="1:17" x14ac:dyDescent="0.25">
      <c r="A806" t="s">
        <v>966</v>
      </c>
      <c r="B806" t="s">
        <v>804</v>
      </c>
      <c r="C806" s="3" t="str">
        <f t="shared" si="180"/>
        <v>lodge_general_16</v>
      </c>
      <c r="D806" s="4" t="str">
        <f t="shared" si="184"/>
        <v/>
      </c>
      <c r="E806" s="4" t="str">
        <f t="shared" si="185"/>
        <v/>
      </c>
      <c r="F806" s="4" t="str">
        <f t="shared" si="181"/>
        <v/>
      </c>
      <c r="G806" s="4" t="str">
        <f t="shared" si="186"/>
        <v/>
      </c>
      <c r="H806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</v>
      </c>
      <c r="I806" s="4" t="str">
        <f t="shared" si="188"/>
        <v/>
      </c>
      <c r="J806" s="4" t="str">
        <f t="shared" si="189"/>
        <v/>
      </c>
      <c r="K806" t="str">
        <f t="shared" si="190"/>
        <v/>
      </c>
      <c r="L806" t="str">
        <f t="shared" si="182"/>
        <v/>
      </c>
      <c r="M806" t="str">
        <f t="shared" si="191"/>
        <v/>
      </c>
      <c r="N806" t="str">
        <f t="shared" si="183"/>
        <v/>
      </c>
      <c r="O806" t="str">
        <f t="shared" si="192"/>
        <v/>
      </c>
      <c r="P806" t="str">
        <f t="shared" si="193"/>
        <v>$scope.lodge_general_16_5_average = ((data.lodge_general_16_5_self_assessor_1 + data.lodge_general_16_5_self_assessor_2 + data.lodge_general_16_5_self_assessor_3)/3);</v>
      </c>
      <c r="Q806" t="str">
        <f t="shared" si="194"/>
        <v/>
      </c>
    </row>
    <row r="807" spans="1:17" x14ac:dyDescent="0.25">
      <c r="A807" t="s">
        <v>966</v>
      </c>
      <c r="B807" t="s">
        <v>805</v>
      </c>
      <c r="C807" s="3" t="str">
        <f t="shared" si="180"/>
        <v>lodge_general_16</v>
      </c>
      <c r="D807" s="4" t="str">
        <f t="shared" si="184"/>
        <v/>
      </c>
      <c r="E807" s="4" t="str">
        <f t="shared" si="185"/>
        <v/>
      </c>
      <c r="F807" s="4" t="str">
        <f t="shared" si="181"/>
        <v/>
      </c>
      <c r="G807" s="4" t="str">
        <f t="shared" si="186"/>
        <v/>
      </c>
      <c r="H807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</v>
      </c>
      <c r="I807" s="4" t="str">
        <f t="shared" si="188"/>
        <v/>
      </c>
      <c r="J807" s="4" t="str">
        <f t="shared" si="189"/>
        <v>$output['lodge_general_16_5_self_self'] = $lodge_general_16_5_self_self;</v>
      </c>
      <c r="K807" t="str">
        <f t="shared" si="190"/>
        <v/>
      </c>
      <c r="L807" t="str">
        <f t="shared" si="182"/>
        <v/>
      </c>
      <c r="M807" t="str">
        <f t="shared" si="191"/>
        <v>$scope.lodge_general_16_5_self_self = data.lodge_general_16_5_self_self;</v>
      </c>
      <c r="N807" t="str">
        <f t="shared" si="183"/>
        <v>$scope.lodge_general_16_5_average = ((data.lodge_general_16_5_self_assessor_1 + data.lodge_general_16_5_self_assessor_2 + data.lodge_general_16_5_self_assessor_3)/3);</v>
      </c>
      <c r="O807" t="str">
        <f t="shared" si="192"/>
        <v/>
      </c>
      <c r="P807" t="str">
        <f t="shared" si="193"/>
        <v>$scope.lodge_general_16_6_average = ((data.lodge_general_16_6_self_assessor_1 + data.lodge_general_16_6_self_assessor_2 + data.lodge_general_16_6_self_assessor_3)/3);</v>
      </c>
      <c r="Q807" t="str">
        <f t="shared" si="194"/>
        <v>$scope.lodge_general_16_5_self_assessor_1_not_reconciled = false;NNN$scope.lodge_general_16_5_self_assessor_2_not_reconciled = false;NNN$scope.lodge_general_16_5_self_assessor_3_not_reconciled = false;NNNif (Math.abs($scope.lodge_general_16_5_self_assessor_1 - $scope.lodge_general_16_5_self_assessor_2) &gt; reconciliation_line){ $scope.lodge_general_16_5_self_assessor_1_not_reconciled = true; $scope.lodge_general_16_5_self_assessor_2_not_reconciled = true; $scope.location_not_reconciled = true; }NNNif (Math.abs($scope.lodge_general_16_5_self_assessor_1 - $scope.lodge_general_16_5_self_assessor_3) &gt; reconciliation_line){ $scope.lodge_general_16_5_self_assessor_1_not_reconciled = true; $scope.lodge_general_16_5_self_assessor_3_not_reconciled = true; $scope.location_not_reconciled = true; }NNNif (Math.abs($scope.lodge_general_16_5_self_assessor_2 - $scope.lodge_general_16_5_self_assessor_3) &gt; reconciliation_line){ $scope.lodge_general_16_5_self_assessor_2_not_reconciled = true; $scope.lodge_general_16_5_self_assessor_3_not_reconciled = true; $scope.location_not_reconciled = true; }NNN</v>
      </c>
    </row>
    <row r="808" spans="1:17" x14ac:dyDescent="0.25">
      <c r="A808" t="s">
        <v>966</v>
      </c>
      <c r="B808" t="s">
        <v>806</v>
      </c>
      <c r="C808" s="3" t="str">
        <f t="shared" si="180"/>
        <v>lodge_general_16</v>
      </c>
      <c r="D808" s="4" t="str">
        <f t="shared" si="184"/>
        <v/>
      </c>
      <c r="E808" s="4" t="str">
        <f t="shared" si="185"/>
        <v>lodge_general_16_5</v>
      </c>
      <c r="F808" s="4" t="str">
        <f t="shared" si="181"/>
        <v>$lodge_general_16_5_self_self</v>
      </c>
      <c r="G808" s="4" t="str">
        <f t="shared" si="186"/>
        <v>$output['lodge_general_16_5_self_self'] = $lodge_general_16_5_self_self;</v>
      </c>
      <c r="H808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</v>
      </c>
      <c r="I808" s="4" t="str">
        <f t="shared" si="188"/>
        <v/>
      </c>
      <c r="J808" s="4" t="str">
        <f t="shared" si="189"/>
        <v>$output['lodge_general_16_6_self_self'] = $lodge_general_16_6_self_self;</v>
      </c>
      <c r="K808" t="str">
        <f t="shared" si="190"/>
        <v>$scope.lodge_general_16_5_self_self = data.lodge_general_16_5_self_self;</v>
      </c>
      <c r="L808" t="str">
        <f t="shared" si="182"/>
        <v/>
      </c>
      <c r="M808" t="str">
        <f t="shared" si="191"/>
        <v>$scope.lodge_general_16_6_self_self = data.lodge_general_16_6_self_self;</v>
      </c>
      <c r="N808" t="str">
        <f t="shared" si="183"/>
        <v>$scope.lodge_general_16_6_average = ((data.lodge_general_16_6_self_assessor_1 + data.lodge_general_16_6_self_assessor_2 + data.lodge_general_16_6_self_assessor_3)/3);</v>
      </c>
      <c r="O808" t="str">
        <f t="shared" si="192"/>
        <v/>
      </c>
      <c r="P808" t="str">
        <f t="shared" si="193"/>
        <v/>
      </c>
      <c r="Q808" t="str">
        <f t="shared" si="194"/>
        <v>$scope.lodge_general_16_6_self_assessor_1_not_reconciled = false;NNN$scope.lodge_general_16_6_self_assessor_2_not_reconciled = false;NNN$scope.lodge_general_16_6_self_assessor_3_not_reconciled = false;NNNif (Math.abs($scope.lodge_general_16_6_self_assessor_1 - $scope.lodge_general_16_6_self_assessor_2) &gt; reconciliation_line){ $scope.lodge_general_16_6_self_assessor_1_not_reconciled = true; $scope.lodge_general_16_6_self_assessor_2_not_reconciled = true; $scope.location_not_reconciled = true; }NNNif (Math.abs($scope.lodge_general_16_6_self_assessor_1 - $scope.lodge_general_16_6_self_assessor_3) &gt; reconciliation_line){ $scope.lodge_general_16_6_self_assessor_1_not_reconciled = true; $scope.lodge_general_16_6_self_assessor_3_not_reconciled = true; $scope.location_not_reconciled = true; }NNNif (Math.abs($scope.lodge_general_16_6_self_assessor_2 - $scope.lodge_general_16_6_self_assessor_3) &gt; reconciliation_line){ $scope.lodge_general_16_6_self_assessor_2_not_reconciled = true; $scope.lodge_general_16_6_self_assessor_3_not_reconciled = true; $scope.location_not_reconciled = true; }NNN</v>
      </c>
    </row>
    <row r="809" spans="1:17" x14ac:dyDescent="0.25">
      <c r="A809" t="s">
        <v>967</v>
      </c>
      <c r="B809" t="s">
        <v>807</v>
      </c>
      <c r="C809" s="3" t="str">
        <f t="shared" si="180"/>
        <v>lodge_general_16</v>
      </c>
      <c r="D809" s="4" t="str">
        <f t="shared" si="184"/>
        <v/>
      </c>
      <c r="E809" s="4" t="str">
        <f t="shared" si="185"/>
        <v>lodge_general_16_6</v>
      </c>
      <c r="F809" s="4" t="str">
        <f t="shared" si="181"/>
        <v>$lodge_general_16_6_self_self</v>
      </c>
      <c r="G809" s="4" t="str">
        <f t="shared" si="186"/>
        <v>$output['lodge_general_16_6_self_self'] = $lodge_general_16_6_self_self;</v>
      </c>
      <c r="H809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</v>
      </c>
      <c r="I809" s="4" t="str">
        <f t="shared" si="188"/>
        <v/>
      </c>
      <c r="J809" s="4" t="str">
        <f t="shared" si="189"/>
        <v/>
      </c>
      <c r="K809" t="str">
        <f t="shared" si="190"/>
        <v>$scope.lodge_general_16_6_self_self = data.lodge_general_16_6_self_self;</v>
      </c>
      <c r="L809" t="str">
        <f t="shared" si="182"/>
        <v/>
      </c>
      <c r="M809" t="str">
        <f t="shared" si="191"/>
        <v/>
      </c>
      <c r="N809" t="str">
        <f t="shared" si="183"/>
        <v/>
      </c>
      <c r="O809" t="str">
        <f t="shared" si="192"/>
        <v/>
      </c>
      <c r="P809" t="str">
        <f t="shared" si="193"/>
        <v>$scope.lodge_general_16_7_average = ((data.lodge_general_16_7_self_assessor_1 + data.lodge_general_16_7_self_assessor_2 + data.lodge_general_16_7_self_assessor_3)/3);</v>
      </c>
      <c r="Q809" t="str">
        <f t="shared" si="194"/>
        <v/>
      </c>
    </row>
    <row r="810" spans="1:17" x14ac:dyDescent="0.25">
      <c r="A810" t="s">
        <v>968</v>
      </c>
      <c r="B810" t="s">
        <v>808</v>
      </c>
      <c r="C810" s="3" t="str">
        <f t="shared" si="180"/>
        <v>lodge_general_16</v>
      </c>
      <c r="D810" s="4" t="str">
        <f t="shared" si="184"/>
        <v/>
      </c>
      <c r="E810" s="4" t="str">
        <f t="shared" si="185"/>
        <v/>
      </c>
      <c r="F810" s="4" t="str">
        <f t="shared" si="181"/>
        <v/>
      </c>
      <c r="G810" s="4" t="str">
        <f t="shared" si="186"/>
        <v/>
      </c>
      <c r="H810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</v>
      </c>
      <c r="I810" s="4" t="str">
        <f t="shared" si="188"/>
        <v/>
      </c>
      <c r="J810" s="4" t="str">
        <f t="shared" si="189"/>
        <v>$output['lodge_general_16_7_self_self'] = $lodge_general_16_7_self_self;</v>
      </c>
      <c r="K810" t="str">
        <f t="shared" si="190"/>
        <v/>
      </c>
      <c r="L810" t="str">
        <f t="shared" si="182"/>
        <v/>
      </c>
      <c r="M810" t="str">
        <f t="shared" si="191"/>
        <v>$scope.lodge_general_16_7_self_self = data.lodge_general_16_7_self_self;</v>
      </c>
      <c r="N810" t="str">
        <f t="shared" si="183"/>
        <v>$scope.lodge_general_16_7_average = ((data.lodge_general_16_7_self_assessor_1 + data.lodge_general_16_7_self_assessor_2 + data.lodge_general_16_7_self_assessor_3)/3);</v>
      </c>
      <c r="O810" t="str">
        <f t="shared" si="192"/>
        <v/>
      </c>
      <c r="P810" t="str">
        <f t="shared" si="193"/>
        <v/>
      </c>
      <c r="Q810" t="str">
        <f t="shared" si="194"/>
        <v>$scope.lodge_general_16_7_self_assessor_1_not_reconciled = false;NNN$scope.lodge_general_16_7_self_assessor_2_not_reconciled = false;NNN$scope.lodge_general_16_7_self_assessor_3_not_reconciled = false;NNNif (Math.abs($scope.lodge_general_16_7_self_assessor_1 - $scope.lodge_general_16_7_self_assessor_2) &gt; reconciliation_line){ $scope.lodge_general_16_7_self_assessor_1_not_reconciled = true; $scope.lodge_general_16_7_self_assessor_2_not_reconciled = true; $scope.location_not_reconciled = true; }NNNif (Math.abs($scope.lodge_general_16_7_self_assessor_1 - $scope.lodge_general_16_7_self_assessor_3) &gt; reconciliation_line){ $scope.lodge_general_16_7_self_assessor_1_not_reconciled = true; $scope.lodge_general_16_7_self_assessor_3_not_reconciled = true; $scope.location_not_reconciled = true; }NNNif (Math.abs($scope.lodge_general_16_7_self_assessor_2 - $scope.lodge_general_16_7_self_assessor_3) &gt; reconciliation_line){ $scope.lodge_general_16_7_self_assessor_2_not_reconciled = true; $scope.lodge_general_16_7_self_assessor_3_not_reconciled = true; $scope.location_not_reconciled = true; }NNN</v>
      </c>
    </row>
    <row r="811" spans="1:17" x14ac:dyDescent="0.25">
      <c r="A811" t="s">
        <v>968</v>
      </c>
      <c r="B811" t="s">
        <v>809</v>
      </c>
      <c r="C811" s="3" t="str">
        <f t="shared" si="180"/>
        <v>lodge_general_16</v>
      </c>
      <c r="D811" s="4" t="str">
        <f t="shared" si="184"/>
        <v/>
      </c>
      <c r="E811" s="4" t="str">
        <f t="shared" si="185"/>
        <v>lodge_general_16_7</v>
      </c>
      <c r="F811" s="4" t="str">
        <f t="shared" si="181"/>
        <v>$lodge_general_16_7_self_self</v>
      </c>
      <c r="G811" s="4" t="str">
        <f t="shared" si="186"/>
        <v>$output['lodge_general_16_7_self_self'] = $lodge_general_16_7_self_self;</v>
      </c>
      <c r="H811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</v>
      </c>
      <c r="I811" s="4" t="str">
        <f t="shared" si="188"/>
        <v/>
      </c>
      <c r="J811" s="4" t="str">
        <f t="shared" si="189"/>
        <v/>
      </c>
      <c r="K811" t="str">
        <f t="shared" si="190"/>
        <v>$scope.lodge_general_16_7_self_self = data.lodge_general_16_7_self_self;</v>
      </c>
      <c r="L811" t="str">
        <f t="shared" si="182"/>
        <v/>
      </c>
      <c r="M811" t="str">
        <f t="shared" si="191"/>
        <v/>
      </c>
      <c r="N811" t="str">
        <f t="shared" si="183"/>
        <v/>
      </c>
      <c r="O811" t="str">
        <f t="shared" si="192"/>
        <v/>
      </c>
      <c r="P811" t="str">
        <f t="shared" si="193"/>
        <v/>
      </c>
      <c r="Q811" t="str">
        <f t="shared" si="194"/>
        <v/>
      </c>
    </row>
    <row r="812" spans="1:17" x14ac:dyDescent="0.25">
      <c r="A812" t="s">
        <v>969</v>
      </c>
      <c r="B812" t="s">
        <v>810</v>
      </c>
      <c r="C812" s="3" t="str">
        <f t="shared" si="180"/>
        <v>lodge_general_16</v>
      </c>
      <c r="D812" s="4" t="str">
        <f t="shared" si="184"/>
        <v/>
      </c>
      <c r="E812" s="4" t="str">
        <f t="shared" si="185"/>
        <v/>
      </c>
      <c r="F812" s="4" t="str">
        <f t="shared" si="181"/>
        <v/>
      </c>
      <c r="G812" s="4" t="str">
        <f t="shared" si="186"/>
        <v/>
      </c>
      <c r="H81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</v>
      </c>
      <c r="I812" s="4" t="str">
        <f t="shared" si="188"/>
        <v/>
      </c>
      <c r="J812" s="4" t="str">
        <f t="shared" si="189"/>
        <v/>
      </c>
      <c r="K812" t="str">
        <f t="shared" si="190"/>
        <v/>
      </c>
      <c r="L812" t="str">
        <f t="shared" si="182"/>
        <v/>
      </c>
      <c r="M812" t="str">
        <f t="shared" si="191"/>
        <v/>
      </c>
      <c r="N812" t="str">
        <f t="shared" si="183"/>
        <v/>
      </c>
      <c r="O812" t="str">
        <f t="shared" si="192"/>
        <v/>
      </c>
      <c r="P812" t="str">
        <f t="shared" si="193"/>
        <v>$scope.lodge_general_16_8_average = ((data.lodge_general_16_8_self_assessor_1 + data.lodge_general_16_8_self_assessor_2 + data.lodge_general_16_8_self_assessor_3)/3);</v>
      </c>
      <c r="Q812" t="str">
        <f t="shared" si="194"/>
        <v/>
      </c>
    </row>
    <row r="813" spans="1:17" x14ac:dyDescent="0.25">
      <c r="A813" t="s">
        <v>969</v>
      </c>
      <c r="B813" t="s">
        <v>811</v>
      </c>
      <c r="C813" s="3" t="str">
        <f t="shared" si="180"/>
        <v>lodge_general_16</v>
      </c>
      <c r="D813" s="4" t="str">
        <f t="shared" si="184"/>
        <v/>
      </c>
      <c r="E813" s="4" t="str">
        <f t="shared" si="185"/>
        <v/>
      </c>
      <c r="F813" s="4" t="str">
        <f t="shared" si="181"/>
        <v/>
      </c>
      <c r="G813" s="4" t="str">
        <f t="shared" si="186"/>
        <v/>
      </c>
      <c r="H81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</v>
      </c>
      <c r="I813" s="4" t="str">
        <f t="shared" si="188"/>
        <v/>
      </c>
      <c r="J813" s="4" t="str">
        <f t="shared" si="189"/>
        <v>$output['lodge_general_16_8_self_self'] = $lodge_general_16_8_self_self;</v>
      </c>
      <c r="K813" t="str">
        <f t="shared" si="190"/>
        <v/>
      </c>
      <c r="L813" t="str">
        <f t="shared" si="182"/>
        <v/>
      </c>
      <c r="M813" t="str">
        <f t="shared" si="191"/>
        <v>$scope.lodge_general_16_8_self_self = data.lodge_general_16_8_self_self;</v>
      </c>
      <c r="N813" t="str">
        <f t="shared" si="183"/>
        <v>$scope.lodge_general_16_8_average = ((data.lodge_general_16_8_self_assessor_1 + data.lodge_general_16_8_self_assessor_2 + data.lodge_general_16_8_self_assessor_3)/3);</v>
      </c>
      <c r="O813" t="str">
        <f t="shared" si="192"/>
        <v/>
      </c>
      <c r="P813" t="str">
        <f t="shared" si="193"/>
        <v/>
      </c>
      <c r="Q813" t="str">
        <f t="shared" si="194"/>
        <v>$scope.lodge_general_16_8_self_assessor_1_not_reconciled = false;NNN$scope.lodge_general_16_8_self_assessor_2_not_reconciled = false;NNN$scope.lodge_general_16_8_self_assessor_3_not_reconciled = false;NNNif (Math.abs($scope.lodge_general_16_8_self_assessor_1 - $scope.lodge_general_16_8_self_assessor_2) &gt; reconciliation_line){ $scope.lodge_general_16_8_self_assessor_1_not_reconciled = true; $scope.lodge_general_16_8_self_assessor_2_not_reconciled = true; $scope.location_not_reconciled = true; }NNNif (Math.abs($scope.lodge_general_16_8_self_assessor_1 - $scope.lodge_general_16_8_self_assessor_3) &gt; reconciliation_line){ $scope.lodge_general_16_8_self_assessor_1_not_reconciled = true; $scope.lodge_general_16_8_self_assessor_3_not_reconciled = true; $scope.location_not_reconciled = true; }NNNif (Math.abs($scope.lodge_general_16_8_self_assessor_2 - $scope.lodge_general_16_8_self_assessor_3) &gt; reconciliation_line){ $scope.lodge_general_16_8_self_assessor_2_not_reconciled = true; $scope.lodge_general_16_8_self_assessor_3_not_reconciled = true; $scope.location_not_reconciled = true; }NNN</v>
      </c>
    </row>
    <row r="814" spans="1:17" x14ac:dyDescent="0.25">
      <c r="A814" t="s">
        <v>969</v>
      </c>
      <c r="B814" t="s">
        <v>812</v>
      </c>
      <c r="C814" s="3" t="str">
        <f t="shared" si="180"/>
        <v>lodge_general_16</v>
      </c>
      <c r="D814" s="4" t="str">
        <f t="shared" si="184"/>
        <v/>
      </c>
      <c r="E814" s="4" t="str">
        <f t="shared" si="185"/>
        <v>lodge_general_16_8</v>
      </c>
      <c r="F814" s="4" t="str">
        <f t="shared" si="181"/>
        <v>$lodge_general_16_8_self_self</v>
      </c>
      <c r="G814" s="4" t="str">
        <f t="shared" si="186"/>
        <v>$output['lodge_general_16_8_self_self'] = $lodge_general_16_8_self_self;</v>
      </c>
      <c r="H81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14" s="4" t="str">
        <f t="shared" si="188"/>
        <v/>
      </c>
      <c r="J814" s="4" t="str">
        <f t="shared" si="189"/>
        <v/>
      </c>
      <c r="K814" t="str">
        <f t="shared" si="190"/>
        <v>$scope.lodge_general_16_8_self_self = data.lodge_general_16_8_self_self;</v>
      </c>
      <c r="L814" t="str">
        <f t="shared" si="182"/>
        <v/>
      </c>
      <c r="M814" t="str">
        <f t="shared" si="191"/>
        <v/>
      </c>
      <c r="N814" t="str">
        <f t="shared" si="183"/>
        <v/>
      </c>
      <c r="O814" t="str">
        <f t="shared" si="192"/>
        <v/>
      </c>
      <c r="P814" t="str">
        <f t="shared" si="193"/>
        <v/>
      </c>
      <c r="Q814" t="str">
        <f t="shared" si="194"/>
        <v/>
      </c>
    </row>
    <row r="815" spans="1:17" x14ac:dyDescent="0.25">
      <c r="A815" t="s">
        <v>970</v>
      </c>
      <c r="B815" t="s">
        <v>813</v>
      </c>
      <c r="C815" s="3" t="str">
        <f t="shared" si="180"/>
        <v>lodge_general_16</v>
      </c>
      <c r="D815" s="4" t="str">
        <f t="shared" si="184"/>
        <v/>
      </c>
      <c r="E815" s="4" t="str">
        <f t="shared" si="185"/>
        <v/>
      </c>
      <c r="F815" s="4" t="str">
        <f t="shared" si="181"/>
        <v/>
      </c>
      <c r="G815" s="4" t="str">
        <f t="shared" si="186"/>
        <v/>
      </c>
      <c r="H815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15" s="4" t="str">
        <f t="shared" si="188"/>
        <v/>
      </c>
      <c r="J815" s="4" t="str">
        <f t="shared" si="189"/>
        <v/>
      </c>
      <c r="K815" t="str">
        <f t="shared" si="190"/>
        <v/>
      </c>
      <c r="L815" t="str">
        <f t="shared" si="182"/>
        <v/>
      </c>
      <c r="M815" t="str">
        <f t="shared" si="191"/>
        <v/>
      </c>
      <c r="N815" t="str">
        <f t="shared" si="183"/>
        <v/>
      </c>
      <c r="O815" t="str">
        <f t="shared" si="192"/>
        <v/>
      </c>
      <c r="P815" t="str">
        <f t="shared" si="193"/>
        <v/>
      </c>
      <c r="Q815" t="str">
        <f t="shared" si="194"/>
        <v/>
      </c>
    </row>
    <row r="816" spans="1:17" x14ac:dyDescent="0.25">
      <c r="A816" t="s">
        <v>970</v>
      </c>
      <c r="B816" t="s">
        <v>814</v>
      </c>
      <c r="C816" s="3" t="str">
        <f t="shared" si="180"/>
        <v>lodge_general_16</v>
      </c>
      <c r="D816" s="4" t="str">
        <f t="shared" si="184"/>
        <v/>
      </c>
      <c r="E816" s="4" t="str">
        <f t="shared" si="185"/>
        <v/>
      </c>
      <c r="F816" s="4" t="str">
        <f t="shared" si="181"/>
        <v/>
      </c>
      <c r="G816" s="4" t="str">
        <f t="shared" si="186"/>
        <v/>
      </c>
      <c r="H816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16" s="4" t="str">
        <f t="shared" si="188"/>
        <v/>
      </c>
      <c r="J816" s="4" t="str">
        <f t="shared" si="189"/>
        <v/>
      </c>
      <c r="K816" t="str">
        <f t="shared" si="190"/>
        <v/>
      </c>
      <c r="L816" t="str">
        <f t="shared" si="182"/>
        <v/>
      </c>
      <c r="M816" t="str">
        <f t="shared" si="191"/>
        <v/>
      </c>
      <c r="N816" t="str">
        <f t="shared" si="183"/>
        <v/>
      </c>
      <c r="O816" t="str">
        <f t="shared" si="192"/>
        <v/>
      </c>
      <c r="P816" t="str">
        <f t="shared" si="193"/>
        <v/>
      </c>
      <c r="Q816" t="str">
        <f t="shared" si="194"/>
        <v/>
      </c>
    </row>
    <row r="817" spans="1:17" x14ac:dyDescent="0.25">
      <c r="A817" t="s">
        <v>970</v>
      </c>
      <c r="B817" t="s">
        <v>815</v>
      </c>
      <c r="C817" s="3" t="str">
        <f t="shared" si="180"/>
        <v>lodge_general_16</v>
      </c>
      <c r="D817" s="4" t="str">
        <f t="shared" si="184"/>
        <v/>
      </c>
      <c r="E817" s="4" t="str">
        <f t="shared" si="185"/>
        <v/>
      </c>
      <c r="F817" s="4" t="str">
        <f t="shared" si="181"/>
        <v/>
      </c>
      <c r="G817" s="4" t="str">
        <f t="shared" si="186"/>
        <v/>
      </c>
      <c r="H817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17" s="4" t="str">
        <f t="shared" si="188"/>
        <v/>
      </c>
      <c r="J817" s="4" t="str">
        <f t="shared" si="189"/>
        <v/>
      </c>
      <c r="K817" t="str">
        <f t="shared" si="190"/>
        <v/>
      </c>
      <c r="L817" t="str">
        <f t="shared" si="182"/>
        <v/>
      </c>
      <c r="M817" t="str">
        <f t="shared" si="191"/>
        <v/>
      </c>
      <c r="N817" t="str">
        <f t="shared" si="183"/>
        <v/>
      </c>
      <c r="O817" t="str">
        <f t="shared" si="192"/>
        <v/>
      </c>
      <c r="P817" t="str">
        <f t="shared" si="193"/>
        <v/>
      </c>
      <c r="Q817" t="str">
        <f t="shared" si="194"/>
        <v/>
      </c>
    </row>
    <row r="818" spans="1:17" x14ac:dyDescent="0.25">
      <c r="A818" t="s">
        <v>970</v>
      </c>
      <c r="B818" t="s">
        <v>816</v>
      </c>
      <c r="C818" s="3" t="str">
        <f t="shared" si="180"/>
        <v>lodge_general_16</v>
      </c>
      <c r="D818" s="4" t="str">
        <f t="shared" si="184"/>
        <v/>
      </c>
      <c r="E818" s="4" t="str">
        <f t="shared" si="185"/>
        <v/>
      </c>
      <c r="F818" s="4" t="str">
        <f t="shared" si="181"/>
        <v/>
      </c>
      <c r="G818" s="4" t="str">
        <f t="shared" si="186"/>
        <v/>
      </c>
      <c r="H818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18" s="4" t="str">
        <f t="shared" si="188"/>
        <v/>
      </c>
      <c r="J818" s="4" t="str">
        <f t="shared" si="189"/>
        <v/>
      </c>
      <c r="K818" t="str">
        <f t="shared" si="190"/>
        <v/>
      </c>
      <c r="L818" t="str">
        <f t="shared" si="182"/>
        <v/>
      </c>
      <c r="M818" t="str">
        <f t="shared" si="191"/>
        <v/>
      </c>
      <c r="N818" t="str">
        <f t="shared" si="183"/>
        <v/>
      </c>
      <c r="O818" t="str">
        <f t="shared" si="192"/>
        <v/>
      </c>
      <c r="P818" t="str">
        <f t="shared" si="193"/>
        <v/>
      </c>
      <c r="Q818" t="str">
        <f t="shared" si="194"/>
        <v/>
      </c>
    </row>
    <row r="819" spans="1:17" x14ac:dyDescent="0.25">
      <c r="A819" t="s">
        <v>970</v>
      </c>
      <c r="B819" t="s">
        <v>817</v>
      </c>
      <c r="C819" s="3" t="str">
        <f t="shared" si="180"/>
        <v>lodge_general_16</v>
      </c>
      <c r="D819" s="4" t="str">
        <f t="shared" si="184"/>
        <v/>
      </c>
      <c r="E819" s="4" t="str">
        <f t="shared" si="185"/>
        <v/>
      </c>
      <c r="F819" s="4" t="str">
        <f t="shared" si="181"/>
        <v/>
      </c>
      <c r="G819" s="4" t="str">
        <f t="shared" si="186"/>
        <v/>
      </c>
      <c r="H819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19" s="4" t="str">
        <f t="shared" si="188"/>
        <v/>
      </c>
      <c r="J819" s="4" t="str">
        <f t="shared" si="189"/>
        <v/>
      </c>
      <c r="K819" t="str">
        <f t="shared" si="190"/>
        <v/>
      </c>
      <c r="L819" t="str">
        <f t="shared" si="182"/>
        <v/>
      </c>
      <c r="M819" t="str">
        <f t="shared" si="191"/>
        <v/>
      </c>
      <c r="N819" t="str">
        <f t="shared" si="183"/>
        <v/>
      </c>
      <c r="O819" t="str">
        <f t="shared" si="192"/>
        <v/>
      </c>
      <c r="P819" t="str">
        <f t="shared" si="193"/>
        <v/>
      </c>
      <c r="Q819" t="str">
        <f t="shared" si="194"/>
        <v/>
      </c>
    </row>
    <row r="820" spans="1:17" x14ac:dyDescent="0.25">
      <c r="A820" t="s">
        <v>970</v>
      </c>
      <c r="B820" t="s">
        <v>818</v>
      </c>
      <c r="C820" s="3" t="str">
        <f t="shared" si="180"/>
        <v>lodge_general_16</v>
      </c>
      <c r="D820" s="4" t="str">
        <f t="shared" si="184"/>
        <v/>
      </c>
      <c r="E820" s="4" t="str">
        <f t="shared" si="185"/>
        <v/>
      </c>
      <c r="F820" s="4" t="str">
        <f t="shared" si="181"/>
        <v/>
      </c>
      <c r="G820" s="4" t="str">
        <f t="shared" si="186"/>
        <v/>
      </c>
      <c r="H820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20" s="4" t="str">
        <f t="shared" si="188"/>
        <v/>
      </c>
      <c r="J820" s="4" t="str">
        <f t="shared" si="189"/>
        <v/>
      </c>
      <c r="K820" t="str">
        <f t="shared" si="190"/>
        <v/>
      </c>
      <c r="L820" t="str">
        <f t="shared" si="182"/>
        <v/>
      </c>
      <c r="M820" t="str">
        <f t="shared" si="191"/>
        <v/>
      </c>
      <c r="N820" t="str">
        <f t="shared" si="183"/>
        <v/>
      </c>
      <c r="O820" t="str">
        <f t="shared" si="192"/>
        <v/>
      </c>
      <c r="P820" t="str">
        <f t="shared" si="193"/>
        <v/>
      </c>
      <c r="Q820" t="str">
        <f t="shared" si="194"/>
        <v/>
      </c>
    </row>
    <row r="821" spans="1:17" x14ac:dyDescent="0.25">
      <c r="A821" t="s">
        <v>970</v>
      </c>
      <c r="B821" t="s">
        <v>819</v>
      </c>
      <c r="C821" s="3" t="str">
        <f t="shared" si="180"/>
        <v>lodge_general_16</v>
      </c>
      <c r="D821" s="4" t="str">
        <f t="shared" si="184"/>
        <v/>
      </c>
      <c r="E821" s="4" t="str">
        <f t="shared" si="185"/>
        <v/>
      </c>
      <c r="F821" s="4" t="str">
        <f t="shared" si="181"/>
        <v/>
      </c>
      <c r="G821" s="4" t="str">
        <f t="shared" si="186"/>
        <v/>
      </c>
      <c r="H821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21" s="4" t="str">
        <f t="shared" si="188"/>
        <v/>
      </c>
      <c r="J821" s="4" t="str">
        <f t="shared" si="189"/>
        <v/>
      </c>
      <c r="K821" t="str">
        <f t="shared" si="190"/>
        <v/>
      </c>
      <c r="L821" t="str">
        <f t="shared" si="182"/>
        <v/>
      </c>
      <c r="M821" t="str">
        <f t="shared" si="191"/>
        <v/>
      </c>
      <c r="N821" t="str">
        <f t="shared" si="183"/>
        <v/>
      </c>
      <c r="O821" t="str">
        <f t="shared" si="192"/>
        <v/>
      </c>
      <c r="P821" t="str">
        <f t="shared" si="193"/>
        <v/>
      </c>
      <c r="Q821" t="str">
        <f t="shared" si="194"/>
        <v/>
      </c>
    </row>
    <row r="822" spans="1:17" x14ac:dyDescent="0.25">
      <c r="A822" t="s">
        <v>970</v>
      </c>
      <c r="B822" t="s">
        <v>820</v>
      </c>
      <c r="C822" s="3" t="str">
        <f t="shared" si="180"/>
        <v>lodge_general_16</v>
      </c>
      <c r="D822" s="4" t="str">
        <f t="shared" si="184"/>
        <v/>
      </c>
      <c r="E822" s="4" t="str">
        <f t="shared" si="185"/>
        <v/>
      </c>
      <c r="F822" s="4" t="str">
        <f t="shared" si="181"/>
        <v/>
      </c>
      <c r="G822" s="4" t="str">
        <f t="shared" si="186"/>
        <v/>
      </c>
      <c r="H82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22" s="4" t="str">
        <f t="shared" si="188"/>
        <v/>
      </c>
      <c r="J822" s="4" t="str">
        <f t="shared" si="189"/>
        <v/>
      </c>
      <c r="K822" t="str">
        <f t="shared" si="190"/>
        <v/>
      </c>
      <c r="L822" t="str">
        <f t="shared" si="182"/>
        <v/>
      </c>
      <c r="M822" t="str">
        <f t="shared" si="191"/>
        <v/>
      </c>
      <c r="N822" t="str">
        <f t="shared" si="183"/>
        <v/>
      </c>
      <c r="O822" t="str">
        <f t="shared" si="192"/>
        <v/>
      </c>
      <c r="P822" t="str">
        <f t="shared" si="193"/>
        <v/>
      </c>
      <c r="Q822" t="str">
        <f t="shared" si="194"/>
        <v/>
      </c>
    </row>
    <row r="823" spans="1:17" x14ac:dyDescent="0.25">
      <c r="A823" t="s">
        <v>970</v>
      </c>
      <c r="B823" t="s">
        <v>821</v>
      </c>
      <c r="C823" s="3" t="str">
        <f t="shared" si="180"/>
        <v>lodge_general_16</v>
      </c>
      <c r="D823" s="4" t="str">
        <f t="shared" si="184"/>
        <v/>
      </c>
      <c r="E823" s="4" t="str">
        <f t="shared" si="185"/>
        <v/>
      </c>
      <c r="F823" s="4" t="str">
        <f t="shared" si="181"/>
        <v/>
      </c>
      <c r="G823" s="4" t="str">
        <f t="shared" si="186"/>
        <v/>
      </c>
      <c r="H82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23" s="4" t="str">
        <f t="shared" si="188"/>
        <v/>
      </c>
      <c r="J823" s="4" t="str">
        <f t="shared" si="189"/>
        <v/>
      </c>
      <c r="K823" t="str">
        <f t="shared" si="190"/>
        <v/>
      </c>
      <c r="L823" t="str">
        <f t="shared" si="182"/>
        <v/>
      </c>
      <c r="M823" t="str">
        <f t="shared" si="191"/>
        <v/>
      </c>
      <c r="N823" t="str">
        <f t="shared" si="183"/>
        <v/>
      </c>
      <c r="O823" t="str">
        <f t="shared" si="192"/>
        <v/>
      </c>
      <c r="P823" t="str">
        <f t="shared" si="193"/>
        <v/>
      </c>
      <c r="Q823" t="str">
        <f t="shared" si="194"/>
        <v/>
      </c>
    </row>
    <row r="824" spans="1:17" x14ac:dyDescent="0.25">
      <c r="A824" t="s">
        <v>970</v>
      </c>
      <c r="B824" t="s">
        <v>822</v>
      </c>
      <c r="C824" s="3" t="str">
        <f t="shared" si="180"/>
        <v>lodge_general_16</v>
      </c>
      <c r="D824" s="4" t="str">
        <f t="shared" si="184"/>
        <v/>
      </c>
      <c r="E824" s="4" t="str">
        <f t="shared" si="185"/>
        <v/>
      </c>
      <c r="F824" s="4" t="str">
        <f t="shared" si="181"/>
        <v/>
      </c>
      <c r="G824" s="4" t="str">
        <f t="shared" si="186"/>
        <v/>
      </c>
      <c r="H82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24" s="4" t="str">
        <f t="shared" si="188"/>
        <v/>
      </c>
      <c r="J824" s="4" t="str">
        <f t="shared" si="189"/>
        <v/>
      </c>
      <c r="K824" t="str">
        <f t="shared" si="190"/>
        <v/>
      </c>
      <c r="L824" t="str">
        <f t="shared" si="182"/>
        <v/>
      </c>
      <c r="M824" t="str">
        <f t="shared" si="191"/>
        <v/>
      </c>
      <c r="N824" t="str">
        <f t="shared" si="183"/>
        <v/>
      </c>
      <c r="O824" t="str">
        <f t="shared" si="192"/>
        <v/>
      </c>
      <c r="P824" t="str">
        <f t="shared" si="193"/>
        <v>$scope.lodge_general_16_9_average = ((data.lodge_general_16_9_self_assessor_1 + data.lodge_general_16_9_self_assessor_2 + data.lodge_general_16_9_self_assessor_3)/3);</v>
      </c>
      <c r="Q824" t="str">
        <f t="shared" si="194"/>
        <v/>
      </c>
    </row>
    <row r="825" spans="1:17" x14ac:dyDescent="0.25">
      <c r="A825" t="s">
        <v>970</v>
      </c>
      <c r="B825" t="s">
        <v>823</v>
      </c>
      <c r="C825" s="3" t="str">
        <f t="shared" si="180"/>
        <v>lodge_general_16</v>
      </c>
      <c r="D825" s="4" t="str">
        <f t="shared" si="184"/>
        <v/>
      </c>
      <c r="E825" s="4" t="str">
        <f t="shared" si="185"/>
        <v/>
      </c>
      <c r="F825" s="4" t="str">
        <f t="shared" si="181"/>
        <v/>
      </c>
      <c r="G825" s="4" t="str">
        <f t="shared" si="186"/>
        <v/>
      </c>
      <c r="H825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</v>
      </c>
      <c r="I825" s="4" t="str">
        <f t="shared" si="188"/>
        <v/>
      </c>
      <c r="J825" s="4" t="str">
        <f t="shared" si="189"/>
        <v>$output['lodge_general_16_9_self_self'] = $lodge_general_16_9_self_self;</v>
      </c>
      <c r="K825" t="str">
        <f t="shared" si="190"/>
        <v/>
      </c>
      <c r="L825" t="str">
        <f t="shared" si="182"/>
        <v/>
      </c>
      <c r="M825" t="str">
        <f t="shared" si="191"/>
        <v>$scope.lodge_general_16_9_self_self = data.lodge_general_16_9_self_self;</v>
      </c>
      <c r="N825" t="str">
        <f t="shared" si="183"/>
        <v>$scope.lodge_general_16_9_average = ((data.lodge_general_16_9_self_assessor_1 + data.lodge_general_16_9_self_assessor_2 + data.lodge_general_16_9_self_assessor_3)/3);</v>
      </c>
      <c r="O825" t="str">
        <f t="shared" si="192"/>
        <v/>
      </c>
      <c r="P825" t="str">
        <f t="shared" si="193"/>
        <v>$scope.lodge_general_16_10_average = ((data.lodge_general_16_10_self_assessor_1 + data.lodge_general_16_10_self_assessor_2 + data.lodge_general_16_10_self_assessor_3)/3);</v>
      </c>
      <c r="Q825" t="str">
        <f t="shared" si="194"/>
        <v>$scope.lodge_general_16_9_self_assessor_1_not_reconciled = false;NNN$scope.lodge_general_16_9_self_assessor_2_not_reconciled = false;NNN$scope.lodge_general_16_9_self_assessor_3_not_reconciled = false;NNNif (Math.abs($scope.lodge_general_16_9_self_assessor_1 - $scope.lodge_general_16_9_self_assessor_2) &gt; reconciliation_line){ $scope.lodge_general_16_9_self_assessor_1_not_reconciled = true; $scope.lodge_general_16_9_self_assessor_2_not_reconciled = true; $scope.location_not_reconciled = true; }NNNif (Math.abs($scope.lodge_general_16_9_self_assessor_1 - $scope.lodge_general_16_9_self_assessor_3) &gt; reconciliation_line){ $scope.lodge_general_16_9_self_assessor_1_not_reconciled = true; $scope.lodge_general_16_9_self_assessor_3_not_reconciled = true; $scope.location_not_reconciled = true; }NNNif (Math.abs($scope.lodge_general_16_9_self_assessor_2 - $scope.lodge_general_16_9_self_assessor_3) &gt; reconciliation_line){ $scope.lodge_general_16_9_self_assessor_2_not_reconciled = true; $scope.lodge_general_16_9_self_assessor_3_not_reconciled = true; $scope.location_not_reconciled = true; }NNN</v>
      </c>
    </row>
    <row r="826" spans="1:17" x14ac:dyDescent="0.25">
      <c r="A826" t="s">
        <v>970</v>
      </c>
      <c r="B826" t="s">
        <v>824</v>
      </c>
      <c r="C826" s="3" t="str">
        <f t="shared" si="180"/>
        <v>lodge_general_16</v>
      </c>
      <c r="D826" s="4" t="str">
        <f t="shared" si="184"/>
        <v/>
      </c>
      <c r="E826" s="4" t="str">
        <f t="shared" si="185"/>
        <v>lodge_general_16_9</v>
      </c>
      <c r="F826" s="4" t="str">
        <f t="shared" si="181"/>
        <v>$lodge_general_16_9_self_self</v>
      </c>
      <c r="G826" s="4" t="str">
        <f t="shared" si="186"/>
        <v>$output['lodge_general_16_9_self_self'] = $lodge_general_16_9_self_self;</v>
      </c>
      <c r="H826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</v>
      </c>
      <c r="I826" s="4" t="str">
        <f t="shared" si="188"/>
        <v/>
      </c>
      <c r="J826" s="4" t="str">
        <f t="shared" si="189"/>
        <v>$output['lodge_general_16_10_self_self'] = $lodge_general_16_10_self_self;</v>
      </c>
      <c r="K826" t="str">
        <f t="shared" si="190"/>
        <v>$scope.lodge_general_16_9_self_self = data.lodge_general_16_9_self_self;</v>
      </c>
      <c r="L826" t="str">
        <f t="shared" si="182"/>
        <v/>
      </c>
      <c r="M826" t="str">
        <f t="shared" si="191"/>
        <v>$scope.lodge_general_16_10_self_self = data.lodge_general_16_10_self_self;</v>
      </c>
      <c r="N826" t="str">
        <f t="shared" si="183"/>
        <v>$scope.lodge_general_16_10_average = ((data.lodge_general_16_10_self_assessor_1 + data.lodge_general_16_10_self_assessor_2 + data.lodge_general_16_10_self_assessor_3)/3);</v>
      </c>
      <c r="O826" t="str">
        <f t="shared" si="192"/>
        <v/>
      </c>
      <c r="P826" t="str">
        <f t="shared" si="193"/>
        <v/>
      </c>
      <c r="Q826" t="str">
        <f t="shared" si="194"/>
        <v>$scope.lodge_general_16_10_self_assessor_1_not_reconciled = false;NNN$scope.lodge_general_16_10_self_assessor_2_not_reconciled = false;NNN$scope.lodge_general_16_10_self_assessor_3_not_reconciled = false;NNNif (Math.abs($scope.lodge_general_16_10_self_assessor_1 - $scope.lodge_general_16_10_self_assessor_2) &gt; reconciliation_line){ $scope.lodge_general_16_10_self_assessor_1_not_reconciled = true; $scope.lodge_general_16_10_self_assessor_2_not_reconciled = true; $scope.location_not_reconciled = true; }NNNif (Math.abs($scope.lodge_general_16_10_self_assessor_1 - $scope.lodge_general_16_10_self_assessor_3) &gt; reconciliation_line){ $scope.lodge_general_16_10_self_assessor_1_not_reconciled = true; $scope.lodge_general_16_10_self_assessor_3_not_reconciled = true; $scope.location_not_reconciled = true; }NNNif (Math.abs($scope.lodge_general_16_10_self_assessor_2 - $scope.lodge_general_16_10_self_assessor_3) &gt; reconciliation_line){ $scope.lodge_general_16_10_self_assessor_2_not_reconciled = true; $scope.lodge_general_16_10_self_assessor_3_not_reconciled = true; $scope.location_not_reconciled = true; }NNN</v>
      </c>
    </row>
    <row r="827" spans="1:17" x14ac:dyDescent="0.25">
      <c r="A827" t="s">
        <v>971</v>
      </c>
      <c r="B827" t="s">
        <v>825</v>
      </c>
      <c r="C827" s="3" t="str">
        <f t="shared" si="180"/>
        <v>lodge_general_16</v>
      </c>
      <c r="D827" s="4" t="str">
        <f t="shared" si="184"/>
        <v/>
      </c>
      <c r="E827" s="4" t="str">
        <f t="shared" si="185"/>
        <v>lodge_general_16_10</v>
      </c>
      <c r="F827" s="4" t="str">
        <f t="shared" si="181"/>
        <v>$lodge_general_16_10_self_self</v>
      </c>
      <c r="G827" s="4" t="str">
        <f t="shared" si="186"/>
        <v>$output['lodge_general_16_10_self_self'] = $lodge_general_16_10_self_self;</v>
      </c>
      <c r="H827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27" s="4" t="str">
        <f t="shared" si="188"/>
        <v/>
      </c>
      <c r="J827" s="4" t="str">
        <f t="shared" si="189"/>
        <v/>
      </c>
      <c r="K827" t="str">
        <f t="shared" si="190"/>
        <v>$scope.lodge_general_16_10_self_self = data.lodge_general_16_10_self_self;</v>
      </c>
      <c r="L827" t="str">
        <f t="shared" si="182"/>
        <v/>
      </c>
      <c r="M827" t="str">
        <f t="shared" si="191"/>
        <v/>
      </c>
      <c r="N827" t="str">
        <f t="shared" si="183"/>
        <v/>
      </c>
      <c r="O827" t="str">
        <f t="shared" si="192"/>
        <v/>
      </c>
      <c r="P827" t="str">
        <f t="shared" si="193"/>
        <v/>
      </c>
      <c r="Q827" t="str">
        <f t="shared" si="194"/>
        <v/>
      </c>
    </row>
    <row r="828" spans="1:17" x14ac:dyDescent="0.25">
      <c r="A828" t="s">
        <v>972</v>
      </c>
      <c r="B828" t="s">
        <v>826</v>
      </c>
      <c r="C828" s="3" t="str">
        <f t="shared" si="180"/>
        <v>lodge_general_16</v>
      </c>
      <c r="D828" s="4" t="str">
        <f t="shared" si="184"/>
        <v/>
      </c>
      <c r="E828" s="4" t="str">
        <f t="shared" si="185"/>
        <v/>
      </c>
      <c r="F828" s="4" t="str">
        <f t="shared" si="181"/>
        <v/>
      </c>
      <c r="G828" s="4" t="str">
        <f t="shared" si="186"/>
        <v/>
      </c>
      <c r="H828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28" s="4" t="str">
        <f t="shared" si="188"/>
        <v/>
      </c>
      <c r="J828" s="4" t="str">
        <f t="shared" si="189"/>
        <v/>
      </c>
      <c r="K828" t="str">
        <f t="shared" si="190"/>
        <v/>
      </c>
      <c r="L828" t="str">
        <f t="shared" si="182"/>
        <v/>
      </c>
      <c r="M828" t="str">
        <f t="shared" si="191"/>
        <v/>
      </c>
      <c r="N828" t="str">
        <f t="shared" si="183"/>
        <v/>
      </c>
      <c r="O828" t="str">
        <f t="shared" si="192"/>
        <v/>
      </c>
      <c r="P828" t="str">
        <f t="shared" si="193"/>
        <v/>
      </c>
      <c r="Q828" t="str">
        <f t="shared" si="194"/>
        <v/>
      </c>
    </row>
    <row r="829" spans="1:17" x14ac:dyDescent="0.25">
      <c r="A829" t="s">
        <v>972</v>
      </c>
      <c r="B829" t="s">
        <v>827</v>
      </c>
      <c r="C829" s="3" t="str">
        <f t="shared" si="180"/>
        <v>lodge_general_16</v>
      </c>
      <c r="D829" s="4" t="str">
        <f t="shared" si="184"/>
        <v/>
      </c>
      <c r="E829" s="4" t="str">
        <f t="shared" si="185"/>
        <v/>
      </c>
      <c r="F829" s="4" t="str">
        <f t="shared" si="181"/>
        <v/>
      </c>
      <c r="G829" s="4" t="str">
        <f t="shared" si="186"/>
        <v/>
      </c>
      <c r="H829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29" s="4" t="str">
        <f t="shared" si="188"/>
        <v/>
      </c>
      <c r="J829" s="4" t="str">
        <f t="shared" si="189"/>
        <v/>
      </c>
      <c r="K829" t="str">
        <f t="shared" si="190"/>
        <v/>
      </c>
      <c r="L829" t="str">
        <f t="shared" si="182"/>
        <v/>
      </c>
      <c r="M829" t="str">
        <f t="shared" si="191"/>
        <v/>
      </c>
      <c r="N829" t="str">
        <f t="shared" si="183"/>
        <v/>
      </c>
      <c r="O829" t="str">
        <f t="shared" si="192"/>
        <v/>
      </c>
      <c r="P829" t="str">
        <f t="shared" si="193"/>
        <v/>
      </c>
      <c r="Q829" t="str">
        <f t="shared" si="194"/>
        <v/>
      </c>
    </row>
    <row r="830" spans="1:17" x14ac:dyDescent="0.25">
      <c r="A830" t="s">
        <v>972</v>
      </c>
      <c r="B830" t="s">
        <v>828</v>
      </c>
      <c r="C830" s="3" t="str">
        <f t="shared" si="180"/>
        <v>lodge_general_16</v>
      </c>
      <c r="D830" s="4" t="str">
        <f t="shared" si="184"/>
        <v/>
      </c>
      <c r="E830" s="4" t="str">
        <f t="shared" si="185"/>
        <v/>
      </c>
      <c r="F830" s="4" t="str">
        <f t="shared" si="181"/>
        <v/>
      </c>
      <c r="G830" s="4" t="str">
        <f t="shared" si="186"/>
        <v/>
      </c>
      <c r="H830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30" s="4" t="str">
        <f t="shared" si="188"/>
        <v/>
      </c>
      <c r="J830" s="4" t="str">
        <f t="shared" si="189"/>
        <v/>
      </c>
      <c r="K830" t="str">
        <f t="shared" si="190"/>
        <v/>
      </c>
      <c r="L830" t="str">
        <f t="shared" si="182"/>
        <v/>
      </c>
      <c r="M830" t="str">
        <f t="shared" si="191"/>
        <v/>
      </c>
      <c r="N830" t="str">
        <f t="shared" si="183"/>
        <v/>
      </c>
      <c r="O830" t="str">
        <f t="shared" si="192"/>
        <v/>
      </c>
      <c r="P830" t="str">
        <f t="shared" si="193"/>
        <v/>
      </c>
      <c r="Q830" t="str">
        <f t="shared" si="194"/>
        <v/>
      </c>
    </row>
    <row r="831" spans="1:17" x14ac:dyDescent="0.25">
      <c r="A831" t="s">
        <v>972</v>
      </c>
      <c r="B831" t="s">
        <v>829</v>
      </c>
      <c r="C831" s="3" t="str">
        <f t="shared" si="180"/>
        <v>lodge_general_16</v>
      </c>
      <c r="D831" s="4" t="str">
        <f t="shared" si="184"/>
        <v/>
      </c>
      <c r="E831" s="4" t="str">
        <f t="shared" si="185"/>
        <v/>
      </c>
      <c r="F831" s="4" t="str">
        <f t="shared" si="181"/>
        <v/>
      </c>
      <c r="G831" s="4" t="str">
        <f t="shared" si="186"/>
        <v/>
      </c>
      <c r="H831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31" s="4" t="str">
        <f t="shared" si="188"/>
        <v/>
      </c>
      <c r="J831" s="4" t="str">
        <f t="shared" si="189"/>
        <v/>
      </c>
      <c r="K831" t="str">
        <f t="shared" si="190"/>
        <v/>
      </c>
      <c r="L831" t="str">
        <f t="shared" si="182"/>
        <v/>
      </c>
      <c r="M831" t="str">
        <f t="shared" si="191"/>
        <v/>
      </c>
      <c r="N831" t="str">
        <f t="shared" si="183"/>
        <v/>
      </c>
      <c r="O831" t="str">
        <f t="shared" si="192"/>
        <v/>
      </c>
      <c r="P831" t="str">
        <f t="shared" si="193"/>
        <v/>
      </c>
      <c r="Q831" t="str">
        <f t="shared" si="194"/>
        <v/>
      </c>
    </row>
    <row r="832" spans="1:17" x14ac:dyDescent="0.25">
      <c r="A832" t="s">
        <v>972</v>
      </c>
      <c r="B832" t="s">
        <v>830</v>
      </c>
      <c r="C832" s="3" t="str">
        <f t="shared" si="180"/>
        <v>lodge_general_16</v>
      </c>
      <c r="D832" s="4" t="str">
        <f t="shared" si="184"/>
        <v/>
      </c>
      <c r="E832" s="4" t="str">
        <f t="shared" si="185"/>
        <v/>
      </c>
      <c r="F832" s="4" t="str">
        <f t="shared" si="181"/>
        <v/>
      </c>
      <c r="G832" s="4" t="str">
        <f t="shared" si="186"/>
        <v/>
      </c>
      <c r="H832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32" s="4" t="str">
        <f t="shared" si="188"/>
        <v/>
      </c>
      <c r="J832" s="4" t="str">
        <f t="shared" si="189"/>
        <v/>
      </c>
      <c r="K832" t="str">
        <f t="shared" si="190"/>
        <v/>
      </c>
      <c r="L832" t="str">
        <f t="shared" si="182"/>
        <v/>
      </c>
      <c r="M832" t="str">
        <f t="shared" si="191"/>
        <v/>
      </c>
      <c r="N832" t="str">
        <f t="shared" si="183"/>
        <v/>
      </c>
      <c r="O832" t="str">
        <f t="shared" si="192"/>
        <v/>
      </c>
      <c r="P832" t="str">
        <f t="shared" si="193"/>
        <v/>
      </c>
      <c r="Q832" t="str">
        <f t="shared" si="194"/>
        <v/>
      </c>
    </row>
    <row r="833" spans="1:17" x14ac:dyDescent="0.25">
      <c r="A833" t="s">
        <v>972</v>
      </c>
      <c r="B833" t="s">
        <v>831</v>
      </c>
      <c r="C833" s="3" t="str">
        <f t="shared" si="180"/>
        <v>lodge_general_16</v>
      </c>
      <c r="D833" s="4" t="str">
        <f t="shared" si="184"/>
        <v/>
      </c>
      <c r="E833" s="4" t="str">
        <f t="shared" si="185"/>
        <v/>
      </c>
      <c r="F833" s="4" t="str">
        <f t="shared" si="181"/>
        <v/>
      </c>
      <c r="G833" s="4" t="str">
        <f t="shared" si="186"/>
        <v/>
      </c>
      <c r="H833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33" s="4" t="str">
        <f t="shared" si="188"/>
        <v/>
      </c>
      <c r="J833" s="4" t="str">
        <f t="shared" si="189"/>
        <v/>
      </c>
      <c r="K833" t="str">
        <f t="shared" si="190"/>
        <v/>
      </c>
      <c r="L833" t="str">
        <f t="shared" si="182"/>
        <v/>
      </c>
      <c r="M833" t="str">
        <f t="shared" si="191"/>
        <v/>
      </c>
      <c r="N833" t="str">
        <f t="shared" si="183"/>
        <v/>
      </c>
      <c r="O833" t="str">
        <f t="shared" si="192"/>
        <v/>
      </c>
      <c r="P833" t="str">
        <f t="shared" si="193"/>
        <v/>
      </c>
      <c r="Q833" t="str">
        <f t="shared" si="194"/>
        <v/>
      </c>
    </row>
    <row r="834" spans="1:17" x14ac:dyDescent="0.25">
      <c r="A834" t="s">
        <v>972</v>
      </c>
      <c r="B834" t="s">
        <v>832</v>
      </c>
      <c r="C834" s="3" t="str">
        <f t="shared" ref="C834:C836" si="195" xml:space="preserve"> REPLACE(A834,FIND("*",SUBSTITUTE(A834,"_","*",LEN(A834)-LEN(SUBSTITUTE(A834,"_","")))),10,"")</f>
        <v>lodge_general_16</v>
      </c>
      <c r="D834" s="4" t="str">
        <f t="shared" si="184"/>
        <v/>
      </c>
      <c r="E834" s="4" t="str">
        <f t="shared" si="185"/>
        <v/>
      </c>
      <c r="F834" s="4" t="str">
        <f t="shared" ref="F834:F836" si="196">IF(ISNUMBER(SEARCH("",E834)),CONCATENATE("$",E834,"_self_self"),"")</f>
        <v/>
      </c>
      <c r="G834" s="4" t="str">
        <f t="shared" si="186"/>
        <v/>
      </c>
      <c r="H834" s="4" t="str">
        <f t="shared" si="187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34" s="4" t="str">
        <f t="shared" si="188"/>
        <v/>
      </c>
      <c r="J834" s="4" t="str">
        <f t="shared" si="189"/>
        <v/>
      </c>
      <c r="K834" t="str">
        <f t="shared" si="190"/>
        <v/>
      </c>
      <c r="L834" t="str">
        <f t="shared" ref="L834:L836" si="197">IF(ISNUMBER(SEARCH("",D834)),CONCATENATE("$scope.",D834,"_0_self_self = data.",D834,"_0_self_self;"),"")</f>
        <v/>
      </c>
      <c r="M834" t="str">
        <f t="shared" si="191"/>
        <v/>
      </c>
      <c r="N834" t="str">
        <f t="shared" ref="N834:N836" si="198">IF(ISNUMBER(SEARCH("",E835)),CONCATENATE("$scope.",E835,"_average = ((data.",E835,"_self_assessor_1 + data.",E835,"_self_assessor_2 + data.",E835,"_self_assessor_3)/3);"),"")</f>
        <v/>
      </c>
      <c r="O834" t="str">
        <f t="shared" si="192"/>
        <v/>
      </c>
      <c r="P834" t="str">
        <f t="shared" si="193"/>
        <v>$scope.lodge_general_16_11_average = ((data.lodge_general_16_11_self_assessor_1 + data.lodge_general_16_11_self_assessor_2 + data.lodge_general_16_11_self_assessor_3)/3);</v>
      </c>
      <c r="Q834" t="str">
        <f t="shared" si="194"/>
        <v/>
      </c>
    </row>
    <row r="835" spans="1:17" x14ac:dyDescent="0.25">
      <c r="A835" t="s">
        <v>972</v>
      </c>
      <c r="B835" t="s">
        <v>833</v>
      </c>
      <c r="C835" s="3" t="str">
        <f t="shared" si="195"/>
        <v>lodge_general_16</v>
      </c>
      <c r="D835" s="4" t="str">
        <f t="shared" ref="D835:D836" si="199">IF(C835&lt;&gt;C836,C835,"")</f>
        <v/>
      </c>
      <c r="E835" s="4" t="str">
        <f t="shared" ref="E835:E836" si="200">IF(A835&lt;&gt;A836,A835,"")</f>
        <v/>
      </c>
      <c r="F835" s="4" t="str">
        <f t="shared" si="196"/>
        <v/>
      </c>
      <c r="G835" s="4" t="str">
        <f t="shared" ref="G835:G836" si="201">IF(ISNUMBER(SEARCH("",E835)),CONCATENATE("$output['",E835,"_self_self'] = $",E835,"_self_self;"),"")</f>
        <v/>
      </c>
      <c r="H835" s="4" t="str">
        <f t="shared" ref="H835:H836" si="202">IF(ISNUMBER(SEARCH(C835,E835)),CONCATENATE(H834,"$",E835,"_self_self + "),IF(C835&lt;&gt;C834,"",H834))</f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</v>
      </c>
      <c r="I835" s="4" t="str">
        <f t="shared" ref="I835:I836" si="203">IF(ISNUMBER(SEARCH("",D835)),CONCATENATE("$output['",D835,"_0_self_self'] = ",LEFT(H835,LEN(H835)-3),";"),"")</f>
        <v/>
      </c>
      <c r="J835" s="4" t="str">
        <f t="shared" ref="J835:J836" si="204">IF(ISNUMBER(SEARCH("",I835)),I835, IF(AND(ISNUMBER(SEARCH("",I834)),ISNUMBER(SEARCH("",G835))),G835,G836))</f>
        <v>$output['lodge_general_16_11_self_self'] = $lodge_general_16_11_self_self;</v>
      </c>
      <c r="K835" t="str">
        <f t="shared" ref="K835:K836" si="205">IF(ISNUMBER(SEARCH("",E835)),CONCATENATE("$scope.",E835,"_self_self = data.",E835,"_self_self;"),"")</f>
        <v/>
      </c>
      <c r="L835" t="str">
        <f t="shared" si="197"/>
        <v/>
      </c>
      <c r="M835" t="str">
        <f t="shared" ref="M835:M836" si="206">IF(ISNUMBER(SEARCH("",L835)),L835, IF(AND(ISNUMBER(SEARCH("",L834)),ISNUMBER(SEARCH("",K835))),K835,K836))</f>
        <v>$scope.lodge_general_16_11_self_self = data.lodge_general_16_11_self_self;</v>
      </c>
      <c r="N835" t="str">
        <f t="shared" si="198"/>
        <v>$scope.lodge_general_16_11_average = ((data.lodge_general_16_11_self_assessor_1 + data.lodge_general_16_11_self_assessor_2 + data.lodge_general_16_11_self_assessor_3)/3);</v>
      </c>
      <c r="O835" t="str">
        <f t="shared" ref="O835:O836" si="207">IF(ISNUMBER(SEARCH("",D835)),CONCATENATE("$scope.",D835,"_0_average = ((data.",D835,"_0_self_assessor_1 + data.",D835,"_0_self_assessor_2 + data.",D835,"_0_self_assessor_3)/3);"),"")</f>
        <v/>
      </c>
      <c r="P835" t="str">
        <f t="shared" ref="P835:P836" si="208">IF(ISNUMBER(SEARCH("",O835)),O835, IF(AND(ISNUMBER(SEARCH("",O834)),ISNUMBER(SEARCH("",N835))),N835,N836))</f>
        <v/>
      </c>
      <c r="Q835" t="str">
        <f t="shared" ref="Q835:Q836" si="209">IF(ISNUMBER(SEARCH("",E836)),CONCATENATE("$scope.",E836,"_self_assessor_1_not_reconciled = false;NNN$scope.",E836,"_self_assessor_2_not_reconciled = false;NNN$scope.",E836,"_self_assessor_3_not_reconciled = false;NNNif (Math.abs($scope.",E836,"_self_assessor_1 - $scope.",E836,"_self_assessor_2) &gt; reconciliation_line){ $scope.",E836,"_self_assessor_1_not_reconciled = true; $scope.",E836,"_self_assessor_2_not_reconciled = true; $scope.location_not_reconciled = true; }NNNif (Math.abs($scope.",E836,"_self_assessor_1 - $scope.",E836,"_self_assessor_3) &gt; reconciliation_line){ $scope.",E836,"_self_assessor_1_not_reconciled = true; $scope.",E836,"_self_assessor_3_not_reconciled = true; $scope.location_not_reconciled = true; }NNNif (Math.abs($scope.",E836,"_self_assessor_2 - $scope.",E836,"_self_assessor_3) &gt; reconciliation_line){ $scope.",E836,"_self_assessor_2_not_reconciled = true; $scope.",E836,"_self_assessor_3_not_reconciled = true; $scope.location_not_reconciled = true; }NNN"),IF(ISNUMBER(SEARCH("",D835)), CONCATENATE("$scope.", REPLACE(D835,FIND("*",SUBSTITUTE(D835,"_","*",LEN(D835)-LEN(SUBSTITUTE(D835,"_","")))),10,""), "_not_reconciled = false;" ),""))</f>
        <v>$scope.lodge_general_16_11_self_assessor_1_not_reconciled = false;NNN$scope.lodge_general_16_11_self_assessor_2_not_reconciled = false;NNN$scope.lodge_general_16_11_self_assessor_3_not_reconciled = false;NNNif (Math.abs($scope.lodge_general_16_11_self_assessor_1 - $scope.lodge_general_16_11_self_assessor_2) &gt; reconciliation_line){ $scope.lodge_general_16_11_self_assessor_1_not_reconciled = true; $scope.lodge_general_16_11_self_assessor_2_not_reconciled = true; $scope.location_not_reconciled = true; }NNNif (Math.abs($scope.lodge_general_16_11_self_assessor_1 - $scope.lodge_general_16_11_self_assessor_3) &gt; reconciliation_line){ $scope.lodge_general_16_11_self_assessor_1_not_reconciled = true; $scope.lodge_general_16_11_self_assessor_3_not_reconciled = true; $scope.location_not_reconciled = true; }NNNif (Math.abs($scope.lodge_general_16_11_self_assessor_2 - $scope.lodge_general_16_11_self_assessor_3) &gt; reconciliation_line){ $scope.lodge_general_16_11_self_assessor_2_not_reconciled = true; $scope.lodge_general_16_11_self_assessor_3_not_reconciled = true; $scope.location_not_reconciled = true; }NNN</v>
      </c>
    </row>
    <row r="836" spans="1:17" x14ac:dyDescent="0.25">
      <c r="A836" t="s">
        <v>972</v>
      </c>
      <c r="B836" t="s">
        <v>834</v>
      </c>
      <c r="C836" s="3" t="str">
        <f t="shared" si="195"/>
        <v>lodge_general_16</v>
      </c>
      <c r="D836" s="4" t="str">
        <f t="shared" si="199"/>
        <v>lodge_general_16</v>
      </c>
      <c r="E836" s="4" t="str">
        <f t="shared" si="200"/>
        <v>lodge_general_16_11</v>
      </c>
      <c r="F836" s="4" t="str">
        <f t="shared" si="196"/>
        <v>$lodge_general_16_11_self_self</v>
      </c>
      <c r="G836" s="4" t="str">
        <f t="shared" si="201"/>
        <v>$output['lodge_general_16_11_self_self'] = $lodge_general_16_11_self_self;</v>
      </c>
      <c r="H836" s="4" t="str">
        <f t="shared" si="202"/>
        <v xml:space="preserve">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$lodge_general_16_11_self_self + </v>
      </c>
      <c r="I836" s="4" t="str">
        <f t="shared" si="203"/>
        <v>$output['lodge_general_16_0_self_self'] = 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$lodge_general_16_11_self_self;</v>
      </c>
      <c r="J836" s="4" t="str">
        <f t="shared" si="204"/>
        <v>$output['lodge_general_16_0_self_self'] = $lodge_human_resources_15_1_self_self + $lodge_human_resources_15_2_self_self + $lodge_human_resources_15_3_self_self + $lodge_human_resources_15_4_self_self + $lodge_human_resources_15_5_self_self + $lodge_human_resources_15_6_self_self + $lodge_human_resources_15_7_self_self + $lodge_human_resources_15_8_self_self + $lodge_human_resources_15_9_self_self + $lodge_human_resources_15_10_self_self + $lodge_human_resources_15_11_self_self + $lodge_general_16_1_self_self + $lodge_general_16_2_self_self + $lodge_general_16_3_self_self + $lodge_general_16_4_self_self + $lodge_general_16_5_self_self + $lodge_general_16_6_self_self + $lodge_general_16_7_self_self + $lodge_general_16_8_self_self + $lodge_general_16_9_self_self + $lodge_general_16_10_self_self + $lodge_general_16_11_self_self;</v>
      </c>
      <c r="K836" t="str">
        <f t="shared" si="205"/>
        <v>$scope.lodge_general_16_11_self_self = data.lodge_general_16_11_self_self;</v>
      </c>
      <c r="L836" t="str">
        <f t="shared" si="197"/>
        <v>$scope.lodge_general_16_0_self_self = data.lodge_general_16_0_self_self;</v>
      </c>
      <c r="M836" t="str">
        <f t="shared" si="206"/>
        <v>$scope.lodge_general_16_0_self_self = data.lodge_general_16_0_self_self;</v>
      </c>
      <c r="N836" t="str">
        <f t="shared" si="198"/>
        <v/>
      </c>
      <c r="O836" t="str">
        <f t="shared" si="207"/>
        <v>$scope.lodge_general_16_0_average = ((data.lodge_general_16_0_self_assessor_1 + data.lodge_general_16_0_self_assessor_2 + data.lodge_general_16_0_self_assessor_3)/3);</v>
      </c>
      <c r="P836" t="str">
        <f t="shared" si="208"/>
        <v>$scope.lodge_general_16_0_average = ((data.lodge_general_16_0_self_assessor_1 + data.lodge_general_16_0_self_assessor_2 + data.lodge_general_16_0_self_assessor_3)/3);</v>
      </c>
      <c r="Q836" t="str">
        <f t="shared" si="209"/>
        <v>$scope.lodge_general_not_reconciled = false;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6"/>
  <sheetViews>
    <sheetView workbookViewId="0">
      <selection sqref="A1:A1048576"/>
    </sheetView>
  </sheetViews>
  <sheetFormatPr defaultRowHeight="15.75" x14ac:dyDescent="0.25"/>
  <cols>
    <col min="1" max="1" width="31.125" customWidth="1"/>
  </cols>
  <sheetData>
    <row r="1" spans="1:1" x14ac:dyDescent="0.25">
      <c r="A1" s="2" t="s">
        <v>1000</v>
      </c>
    </row>
    <row r="2" spans="1:1" x14ac:dyDescent="0.25">
      <c r="A2" t="e">
        <f>IF(ISNUMBER(SEARCH("",#REF!)),#REF!, IF(AND(ISNUMBER(SEARCH("",#REF!)),ISNUMBER(SEARCH("",#REF!))),#REF!,#REF!))</f>
        <v>#REF!</v>
      </c>
    </row>
    <row r="3" spans="1:1" x14ac:dyDescent="0.25">
      <c r="A3" t="e">
        <f t="shared" ref="A3" si="0">IF(ISNUMBER(SEARCH("",#REF!)),#REF!, IF(AND(ISNUMBER(SEARCH("",#REF!)),ISNUMBER(SEARCH("",#REF!))),#REF!,#REF!))</f>
        <v>#REF!</v>
      </c>
    </row>
    <row r="4" spans="1:1" x14ac:dyDescent="0.25">
      <c r="A4" t="e">
        <f t="shared" ref="A4" si="1">IF(ISNUMBER(SEARCH("",#REF!)),#REF!, IF(AND(ISNUMBER(SEARCH("",#REF!)),ISNUMBER(SEARCH("",#REF!))),#REF!,#REF!))</f>
        <v>#REF!</v>
      </c>
    </row>
    <row r="5" spans="1:1" x14ac:dyDescent="0.25">
      <c r="A5" t="e">
        <f t="shared" ref="A5" si="2">IF(ISNUMBER(SEARCH("",#REF!)),#REF!, IF(AND(ISNUMBER(SEARCH("",#REF!)),ISNUMBER(SEARCH("",#REF!))),#REF!,#REF!))</f>
        <v>#REF!</v>
      </c>
    </row>
    <row r="6" spans="1:1" x14ac:dyDescent="0.25">
      <c r="A6" t="e">
        <f t="shared" ref="A6" si="3">IF(ISNUMBER(SEARCH("",#REF!)),#REF!, IF(AND(ISNUMBER(SEARCH("",#REF!)),ISNUMBER(SEARCH("",#REF!))),#REF!,#REF!))</f>
        <v>#REF!</v>
      </c>
    </row>
    <row r="7" spans="1:1" x14ac:dyDescent="0.25">
      <c r="A7" t="e">
        <f t="shared" ref="A7" si="4">IF(ISNUMBER(SEARCH("",#REF!)),#REF!, IF(AND(ISNUMBER(SEARCH("",#REF!)),ISNUMBER(SEARCH("",#REF!))),#REF!,#REF!))</f>
        <v>#REF!</v>
      </c>
    </row>
    <row r="8" spans="1:1" x14ac:dyDescent="0.25">
      <c r="A8" t="e">
        <f t="shared" ref="A8" si="5">IF(ISNUMBER(SEARCH("",#REF!)),#REF!, IF(AND(ISNUMBER(SEARCH("",#REF!)),ISNUMBER(SEARCH("",#REF!))),#REF!,#REF!))</f>
        <v>#REF!</v>
      </c>
    </row>
    <row r="9" spans="1:1" x14ac:dyDescent="0.25">
      <c r="A9" t="e">
        <f t="shared" ref="A9" si="6">IF(ISNUMBER(SEARCH("",#REF!)),#REF!, IF(AND(ISNUMBER(SEARCH("",#REF!)),ISNUMBER(SEARCH("",#REF!))),#REF!,#REF!))</f>
        <v>#REF!</v>
      </c>
    </row>
    <row r="10" spans="1:1" x14ac:dyDescent="0.25">
      <c r="A10" t="e">
        <f t="shared" ref="A10" si="7">IF(ISNUMBER(SEARCH("",#REF!)),#REF!, IF(AND(ISNUMBER(SEARCH("",#REF!)),ISNUMBER(SEARCH("",#REF!))),#REF!,#REF!))</f>
        <v>#REF!</v>
      </c>
    </row>
    <row r="11" spans="1:1" x14ac:dyDescent="0.25">
      <c r="A11" t="e">
        <f t="shared" ref="A11" si="8">IF(ISNUMBER(SEARCH("",#REF!)),#REF!, IF(AND(ISNUMBER(SEARCH("",#REF!)),ISNUMBER(SEARCH("",#REF!))),#REF!,#REF!))</f>
        <v>#REF!</v>
      </c>
    </row>
    <row r="12" spans="1:1" x14ac:dyDescent="0.25">
      <c r="A12" t="e">
        <f t="shared" ref="A12" si="9">IF(ISNUMBER(SEARCH("",#REF!)),#REF!, IF(AND(ISNUMBER(SEARCH("",#REF!)),ISNUMBER(SEARCH("",#REF!))),#REF!,#REF!))</f>
        <v>#REF!</v>
      </c>
    </row>
    <row r="13" spans="1:1" x14ac:dyDescent="0.25">
      <c r="A13" t="e">
        <f t="shared" ref="A13" si="10">IF(ISNUMBER(SEARCH("",#REF!)),#REF!, IF(AND(ISNUMBER(SEARCH("",#REF!)),ISNUMBER(SEARCH("",#REF!))),#REF!,#REF!))</f>
        <v>#REF!</v>
      </c>
    </row>
    <row r="14" spans="1:1" x14ac:dyDescent="0.25">
      <c r="A14" t="e">
        <f t="shared" ref="A14" si="11">IF(ISNUMBER(SEARCH("",#REF!)),#REF!, IF(AND(ISNUMBER(SEARCH("",#REF!)),ISNUMBER(SEARCH("",#REF!))),#REF!,#REF!))</f>
        <v>#REF!</v>
      </c>
    </row>
    <row r="15" spans="1:1" x14ac:dyDescent="0.25">
      <c r="A15" t="e">
        <f t="shared" ref="A15" si="12">IF(ISNUMBER(SEARCH("",#REF!)),#REF!, IF(AND(ISNUMBER(SEARCH("",#REF!)),ISNUMBER(SEARCH("",#REF!))),#REF!,#REF!))</f>
        <v>#REF!</v>
      </c>
    </row>
    <row r="16" spans="1:1" x14ac:dyDescent="0.25">
      <c r="A16" t="e">
        <f t="shared" ref="A16" si="13">IF(ISNUMBER(SEARCH("",#REF!)),#REF!, IF(AND(ISNUMBER(SEARCH("",#REF!)),ISNUMBER(SEARCH("",#REF!))),#REF!,#REF!))</f>
        <v>#REF!</v>
      </c>
    </row>
    <row r="17" spans="1:1" x14ac:dyDescent="0.25">
      <c r="A17" t="e">
        <f t="shared" ref="A17" si="14">IF(ISNUMBER(SEARCH("",#REF!)),#REF!, IF(AND(ISNUMBER(SEARCH("",#REF!)),ISNUMBER(SEARCH("",#REF!))),#REF!,#REF!))</f>
        <v>#REF!</v>
      </c>
    </row>
    <row r="18" spans="1:1" x14ac:dyDescent="0.25">
      <c r="A18" t="e">
        <f t="shared" ref="A18" si="15">IF(ISNUMBER(SEARCH("",#REF!)),#REF!, IF(AND(ISNUMBER(SEARCH("",#REF!)),ISNUMBER(SEARCH("",#REF!))),#REF!,#REF!))</f>
        <v>#REF!</v>
      </c>
    </row>
    <row r="19" spans="1:1" x14ac:dyDescent="0.25">
      <c r="A19" t="e">
        <f t="shared" ref="A19" si="16">IF(ISNUMBER(SEARCH("",#REF!)),#REF!, IF(AND(ISNUMBER(SEARCH("",#REF!)),ISNUMBER(SEARCH("",#REF!))),#REF!,#REF!))</f>
        <v>#REF!</v>
      </c>
    </row>
    <row r="20" spans="1:1" x14ac:dyDescent="0.25">
      <c r="A20" t="e">
        <f t="shared" ref="A20" si="17">IF(ISNUMBER(SEARCH("",#REF!)),#REF!, IF(AND(ISNUMBER(SEARCH("",#REF!)),ISNUMBER(SEARCH("",#REF!))),#REF!,#REF!))</f>
        <v>#REF!</v>
      </c>
    </row>
    <row r="21" spans="1:1" x14ac:dyDescent="0.25">
      <c r="A21" t="e">
        <f t="shared" ref="A21" si="18">IF(ISNUMBER(SEARCH("",#REF!)),#REF!, IF(AND(ISNUMBER(SEARCH("",#REF!)),ISNUMBER(SEARCH("",#REF!))),#REF!,#REF!))</f>
        <v>#REF!</v>
      </c>
    </row>
    <row r="22" spans="1:1" x14ac:dyDescent="0.25">
      <c r="A22" t="e">
        <f t="shared" ref="A22" si="19">IF(ISNUMBER(SEARCH("",#REF!)),#REF!, IF(AND(ISNUMBER(SEARCH("",#REF!)),ISNUMBER(SEARCH("",#REF!))),#REF!,#REF!))</f>
        <v>#REF!</v>
      </c>
    </row>
    <row r="23" spans="1:1" x14ac:dyDescent="0.25">
      <c r="A23" t="e">
        <f t="shared" ref="A23" si="20">IF(ISNUMBER(SEARCH("",#REF!)),#REF!, IF(AND(ISNUMBER(SEARCH("",#REF!)),ISNUMBER(SEARCH("",#REF!))),#REF!,#REF!))</f>
        <v>#REF!</v>
      </c>
    </row>
    <row r="24" spans="1:1" x14ac:dyDescent="0.25">
      <c r="A24" t="e">
        <f t="shared" ref="A24" si="21">IF(ISNUMBER(SEARCH("",#REF!)),#REF!, IF(AND(ISNUMBER(SEARCH("",#REF!)),ISNUMBER(SEARCH("",#REF!))),#REF!,#REF!))</f>
        <v>#REF!</v>
      </c>
    </row>
    <row r="25" spans="1:1" x14ac:dyDescent="0.25">
      <c r="A25" t="e">
        <f t="shared" ref="A25" si="22">IF(ISNUMBER(SEARCH("",#REF!)),#REF!, IF(AND(ISNUMBER(SEARCH("",#REF!)),ISNUMBER(SEARCH("",#REF!))),#REF!,#REF!))</f>
        <v>#REF!</v>
      </c>
    </row>
    <row r="26" spans="1:1" x14ac:dyDescent="0.25">
      <c r="A26" t="e">
        <f t="shared" ref="A26" si="23">IF(ISNUMBER(SEARCH("",#REF!)),#REF!, IF(AND(ISNUMBER(SEARCH("",#REF!)),ISNUMBER(SEARCH("",#REF!))),#REF!,#REF!))</f>
        <v>#REF!</v>
      </c>
    </row>
    <row r="27" spans="1:1" x14ac:dyDescent="0.25">
      <c r="A27" t="e">
        <f t="shared" ref="A27" si="24">IF(ISNUMBER(SEARCH("",#REF!)),#REF!, IF(AND(ISNUMBER(SEARCH("",#REF!)),ISNUMBER(SEARCH("",#REF!))),#REF!,#REF!))</f>
        <v>#REF!</v>
      </c>
    </row>
    <row r="28" spans="1:1" x14ac:dyDescent="0.25">
      <c r="A28" t="e">
        <f t="shared" ref="A28" si="25">IF(ISNUMBER(SEARCH("",#REF!)),#REF!, IF(AND(ISNUMBER(SEARCH("",#REF!)),ISNUMBER(SEARCH("",#REF!))),#REF!,#REF!))</f>
        <v>#REF!</v>
      </c>
    </row>
    <row r="29" spans="1:1" x14ac:dyDescent="0.25">
      <c r="A29" t="e">
        <f t="shared" ref="A29" si="26">IF(ISNUMBER(SEARCH("",#REF!)),#REF!, IF(AND(ISNUMBER(SEARCH("",#REF!)),ISNUMBER(SEARCH("",#REF!))),#REF!,#REF!))</f>
        <v>#REF!</v>
      </c>
    </row>
    <row r="30" spans="1:1" x14ac:dyDescent="0.25">
      <c r="A30" t="e">
        <f t="shared" ref="A30" si="27">IF(ISNUMBER(SEARCH("",#REF!)),#REF!, IF(AND(ISNUMBER(SEARCH("",#REF!)),ISNUMBER(SEARCH("",#REF!))),#REF!,#REF!))</f>
        <v>#REF!</v>
      </c>
    </row>
    <row r="31" spans="1:1" x14ac:dyDescent="0.25">
      <c r="A31" t="e">
        <f t="shared" ref="A31" si="28">IF(ISNUMBER(SEARCH("",#REF!)),#REF!, IF(AND(ISNUMBER(SEARCH("",#REF!)),ISNUMBER(SEARCH("",#REF!))),#REF!,#REF!))</f>
        <v>#REF!</v>
      </c>
    </row>
    <row r="32" spans="1:1" x14ac:dyDescent="0.25">
      <c r="A32" t="e">
        <f t="shared" ref="A32" si="29">IF(ISNUMBER(SEARCH("",#REF!)),#REF!, IF(AND(ISNUMBER(SEARCH("",#REF!)),ISNUMBER(SEARCH("",#REF!))),#REF!,#REF!))</f>
        <v>#REF!</v>
      </c>
    </row>
    <row r="33" spans="1:1" x14ac:dyDescent="0.25">
      <c r="A33" t="e">
        <f t="shared" ref="A33" si="30">IF(ISNUMBER(SEARCH("",#REF!)),#REF!, IF(AND(ISNUMBER(SEARCH("",#REF!)),ISNUMBER(SEARCH("",#REF!))),#REF!,#REF!))</f>
        <v>#REF!</v>
      </c>
    </row>
    <row r="34" spans="1:1" x14ac:dyDescent="0.25">
      <c r="A34" t="e">
        <f t="shared" ref="A34" si="31">IF(ISNUMBER(SEARCH("",#REF!)),#REF!, IF(AND(ISNUMBER(SEARCH("",#REF!)),ISNUMBER(SEARCH("",#REF!))),#REF!,#REF!))</f>
        <v>#REF!</v>
      </c>
    </row>
    <row r="35" spans="1:1" x14ac:dyDescent="0.25">
      <c r="A35" t="e">
        <f t="shared" ref="A35" si="32">IF(ISNUMBER(SEARCH("",#REF!)),#REF!, IF(AND(ISNUMBER(SEARCH("",#REF!)),ISNUMBER(SEARCH("",#REF!))),#REF!,#REF!))</f>
        <v>#REF!</v>
      </c>
    </row>
    <row r="36" spans="1:1" x14ac:dyDescent="0.25">
      <c r="A36" t="e">
        <f t="shared" ref="A36" si="33">IF(ISNUMBER(SEARCH("",#REF!)),#REF!, IF(AND(ISNUMBER(SEARCH("",#REF!)),ISNUMBER(SEARCH("",#REF!))),#REF!,#REF!))</f>
        <v>#REF!</v>
      </c>
    </row>
    <row r="37" spans="1:1" x14ac:dyDescent="0.25">
      <c r="A37" t="e">
        <f t="shared" ref="A37" si="34">IF(ISNUMBER(SEARCH("",#REF!)),#REF!, IF(AND(ISNUMBER(SEARCH("",#REF!)),ISNUMBER(SEARCH("",#REF!))),#REF!,#REF!))</f>
        <v>#REF!</v>
      </c>
    </row>
    <row r="38" spans="1:1" x14ac:dyDescent="0.25">
      <c r="A38" t="e">
        <f t="shared" ref="A38" si="35">IF(ISNUMBER(SEARCH("",#REF!)),#REF!, IF(AND(ISNUMBER(SEARCH("",#REF!)),ISNUMBER(SEARCH("",#REF!))),#REF!,#REF!))</f>
        <v>#REF!</v>
      </c>
    </row>
    <row r="39" spans="1:1" x14ac:dyDescent="0.25">
      <c r="A39" t="e">
        <f t="shared" ref="A39" si="36">IF(ISNUMBER(SEARCH("",#REF!)),#REF!, IF(AND(ISNUMBER(SEARCH("",#REF!)),ISNUMBER(SEARCH("",#REF!))),#REF!,#REF!))</f>
        <v>#REF!</v>
      </c>
    </row>
    <row r="40" spans="1:1" x14ac:dyDescent="0.25">
      <c r="A40" t="e">
        <f t="shared" ref="A40" si="37">IF(ISNUMBER(SEARCH("",#REF!)),#REF!, IF(AND(ISNUMBER(SEARCH("",#REF!)),ISNUMBER(SEARCH("",#REF!))),#REF!,#REF!))</f>
        <v>#REF!</v>
      </c>
    </row>
    <row r="41" spans="1:1" x14ac:dyDescent="0.25">
      <c r="A41" t="e">
        <f t="shared" ref="A41" si="38">IF(ISNUMBER(SEARCH("",#REF!)),#REF!, IF(AND(ISNUMBER(SEARCH("",#REF!)),ISNUMBER(SEARCH("",#REF!))),#REF!,#REF!))</f>
        <v>#REF!</v>
      </c>
    </row>
    <row r="42" spans="1:1" x14ac:dyDescent="0.25">
      <c r="A42" t="e">
        <f t="shared" ref="A42" si="39">IF(ISNUMBER(SEARCH("",#REF!)),#REF!, IF(AND(ISNUMBER(SEARCH("",#REF!)),ISNUMBER(SEARCH("",#REF!))),#REF!,#REF!))</f>
        <v>#REF!</v>
      </c>
    </row>
    <row r="43" spans="1:1" x14ac:dyDescent="0.25">
      <c r="A43" t="e">
        <f t="shared" ref="A43" si="40">IF(ISNUMBER(SEARCH("",#REF!)),#REF!, IF(AND(ISNUMBER(SEARCH("",#REF!)),ISNUMBER(SEARCH("",#REF!))),#REF!,#REF!))</f>
        <v>#REF!</v>
      </c>
    </row>
    <row r="44" spans="1:1" x14ac:dyDescent="0.25">
      <c r="A44" t="e">
        <f t="shared" ref="A44" si="41">IF(ISNUMBER(SEARCH("",#REF!)),#REF!, IF(AND(ISNUMBER(SEARCH("",#REF!)),ISNUMBER(SEARCH("",#REF!))),#REF!,#REF!))</f>
        <v>#REF!</v>
      </c>
    </row>
    <row r="45" spans="1:1" x14ac:dyDescent="0.25">
      <c r="A45" t="e">
        <f t="shared" ref="A45" si="42">IF(ISNUMBER(SEARCH("",#REF!)),#REF!, IF(AND(ISNUMBER(SEARCH("",#REF!)),ISNUMBER(SEARCH("",#REF!))),#REF!,#REF!))</f>
        <v>#REF!</v>
      </c>
    </row>
    <row r="46" spans="1:1" x14ac:dyDescent="0.25">
      <c r="A46" t="e">
        <f t="shared" ref="A46" si="43">IF(ISNUMBER(SEARCH("",#REF!)),#REF!, IF(AND(ISNUMBER(SEARCH("",#REF!)),ISNUMBER(SEARCH("",#REF!))),#REF!,#REF!))</f>
        <v>#REF!</v>
      </c>
    </row>
    <row r="47" spans="1:1" x14ac:dyDescent="0.25">
      <c r="A47" t="e">
        <f t="shared" ref="A47" si="44">IF(ISNUMBER(SEARCH("",#REF!)),#REF!, IF(AND(ISNUMBER(SEARCH("",#REF!)),ISNUMBER(SEARCH("",#REF!))),#REF!,#REF!))</f>
        <v>#REF!</v>
      </c>
    </row>
    <row r="48" spans="1:1" x14ac:dyDescent="0.25">
      <c r="A48" t="e">
        <f t="shared" ref="A48" si="45">IF(ISNUMBER(SEARCH("",#REF!)),#REF!, IF(AND(ISNUMBER(SEARCH("",#REF!)),ISNUMBER(SEARCH("",#REF!))),#REF!,#REF!))</f>
        <v>#REF!</v>
      </c>
    </row>
    <row r="49" spans="1:1" x14ac:dyDescent="0.25">
      <c r="A49" t="e">
        <f t="shared" ref="A49" si="46">IF(ISNUMBER(SEARCH("",#REF!)),#REF!, IF(AND(ISNUMBER(SEARCH("",#REF!)),ISNUMBER(SEARCH("",#REF!))),#REF!,#REF!))</f>
        <v>#REF!</v>
      </c>
    </row>
    <row r="50" spans="1:1" x14ac:dyDescent="0.25">
      <c r="A50" t="e">
        <f t="shared" ref="A50" si="47">IF(ISNUMBER(SEARCH("",#REF!)),#REF!, IF(AND(ISNUMBER(SEARCH("",#REF!)),ISNUMBER(SEARCH("",#REF!))),#REF!,#REF!))</f>
        <v>#REF!</v>
      </c>
    </row>
    <row r="51" spans="1:1" x14ac:dyDescent="0.25">
      <c r="A51" t="e">
        <f t="shared" ref="A51" si="48">IF(ISNUMBER(SEARCH("",#REF!)),#REF!, IF(AND(ISNUMBER(SEARCH("",#REF!)),ISNUMBER(SEARCH("",#REF!))),#REF!,#REF!))</f>
        <v>#REF!</v>
      </c>
    </row>
    <row r="52" spans="1:1" x14ac:dyDescent="0.25">
      <c r="A52" t="e">
        <f t="shared" ref="A52" si="49">IF(ISNUMBER(SEARCH("",#REF!)),#REF!, IF(AND(ISNUMBER(SEARCH("",#REF!)),ISNUMBER(SEARCH("",#REF!))),#REF!,#REF!))</f>
        <v>#REF!</v>
      </c>
    </row>
    <row r="53" spans="1:1" x14ac:dyDescent="0.25">
      <c r="A53" t="e">
        <f t="shared" ref="A53" si="50">IF(ISNUMBER(SEARCH("",#REF!)),#REF!, IF(AND(ISNUMBER(SEARCH("",#REF!)),ISNUMBER(SEARCH("",#REF!))),#REF!,#REF!))</f>
        <v>#REF!</v>
      </c>
    </row>
    <row r="54" spans="1:1" x14ac:dyDescent="0.25">
      <c r="A54" t="e">
        <f t="shared" ref="A54" si="51">IF(ISNUMBER(SEARCH("",#REF!)),#REF!, IF(AND(ISNUMBER(SEARCH("",#REF!)),ISNUMBER(SEARCH("",#REF!))),#REF!,#REF!))</f>
        <v>#REF!</v>
      </c>
    </row>
    <row r="55" spans="1:1" x14ac:dyDescent="0.25">
      <c r="A55" t="e">
        <f t="shared" ref="A55" si="52">IF(ISNUMBER(SEARCH("",#REF!)),#REF!, IF(AND(ISNUMBER(SEARCH("",#REF!)),ISNUMBER(SEARCH("",#REF!))),#REF!,#REF!))</f>
        <v>#REF!</v>
      </c>
    </row>
    <row r="56" spans="1:1" x14ac:dyDescent="0.25">
      <c r="A56" t="e">
        <f t="shared" ref="A56" si="53">IF(ISNUMBER(SEARCH("",#REF!)),#REF!, IF(AND(ISNUMBER(SEARCH("",#REF!)),ISNUMBER(SEARCH("",#REF!))),#REF!,#REF!))</f>
        <v>#REF!</v>
      </c>
    </row>
    <row r="57" spans="1:1" x14ac:dyDescent="0.25">
      <c r="A57" t="e">
        <f t="shared" ref="A57" si="54">IF(ISNUMBER(SEARCH("",#REF!)),#REF!, IF(AND(ISNUMBER(SEARCH("",#REF!)),ISNUMBER(SEARCH("",#REF!))),#REF!,#REF!))</f>
        <v>#REF!</v>
      </c>
    </row>
    <row r="58" spans="1:1" x14ac:dyDescent="0.25">
      <c r="A58" t="e">
        <f t="shared" ref="A58" si="55">IF(ISNUMBER(SEARCH("",#REF!)),#REF!, IF(AND(ISNUMBER(SEARCH("",#REF!)),ISNUMBER(SEARCH("",#REF!))),#REF!,#REF!))</f>
        <v>#REF!</v>
      </c>
    </row>
    <row r="59" spans="1:1" x14ac:dyDescent="0.25">
      <c r="A59" t="e">
        <f t="shared" ref="A59" si="56">IF(ISNUMBER(SEARCH("",#REF!)),#REF!, IF(AND(ISNUMBER(SEARCH("",#REF!)),ISNUMBER(SEARCH("",#REF!))),#REF!,#REF!))</f>
        <v>#REF!</v>
      </c>
    </row>
    <row r="60" spans="1:1" x14ac:dyDescent="0.25">
      <c r="A60" t="e">
        <f t="shared" ref="A60" si="57">IF(ISNUMBER(SEARCH("",#REF!)),#REF!, IF(AND(ISNUMBER(SEARCH("",#REF!)),ISNUMBER(SEARCH("",#REF!))),#REF!,#REF!))</f>
        <v>#REF!</v>
      </c>
    </row>
    <row r="61" spans="1:1" x14ac:dyDescent="0.25">
      <c r="A61" t="e">
        <f t="shared" ref="A61" si="58">IF(ISNUMBER(SEARCH("",#REF!)),#REF!, IF(AND(ISNUMBER(SEARCH("",#REF!)),ISNUMBER(SEARCH("",#REF!))),#REF!,#REF!))</f>
        <v>#REF!</v>
      </c>
    </row>
    <row r="62" spans="1:1" x14ac:dyDescent="0.25">
      <c r="A62" t="e">
        <f t="shared" ref="A62" si="59">IF(ISNUMBER(SEARCH("",#REF!)),#REF!, IF(AND(ISNUMBER(SEARCH("",#REF!)),ISNUMBER(SEARCH("",#REF!))),#REF!,#REF!))</f>
        <v>#REF!</v>
      </c>
    </row>
    <row r="63" spans="1:1" x14ac:dyDescent="0.25">
      <c r="A63" t="e">
        <f t="shared" ref="A63" si="60">IF(ISNUMBER(SEARCH("",#REF!)),#REF!, IF(AND(ISNUMBER(SEARCH("",#REF!)),ISNUMBER(SEARCH("",#REF!))),#REF!,#REF!))</f>
        <v>#REF!</v>
      </c>
    </row>
    <row r="64" spans="1:1" x14ac:dyDescent="0.25">
      <c r="A64" t="e">
        <f t="shared" ref="A64" si="61">IF(ISNUMBER(SEARCH("",#REF!)),#REF!, IF(AND(ISNUMBER(SEARCH("",#REF!)),ISNUMBER(SEARCH("",#REF!))),#REF!,#REF!))</f>
        <v>#REF!</v>
      </c>
    </row>
    <row r="65" spans="1:1" x14ac:dyDescent="0.25">
      <c r="A65" t="e">
        <f t="shared" ref="A65" si="62">IF(ISNUMBER(SEARCH("",#REF!)),#REF!, IF(AND(ISNUMBER(SEARCH("",#REF!)),ISNUMBER(SEARCH("",#REF!))),#REF!,#REF!))</f>
        <v>#REF!</v>
      </c>
    </row>
    <row r="66" spans="1:1" x14ac:dyDescent="0.25">
      <c r="A66" t="e">
        <f t="shared" ref="A66" si="63">IF(ISNUMBER(SEARCH("",#REF!)),#REF!, IF(AND(ISNUMBER(SEARCH("",#REF!)),ISNUMBER(SEARCH("",#REF!))),#REF!,#REF!))</f>
        <v>#REF!</v>
      </c>
    </row>
    <row r="67" spans="1:1" x14ac:dyDescent="0.25">
      <c r="A67" t="e">
        <f t="shared" ref="A67" si="64">IF(ISNUMBER(SEARCH("",#REF!)),#REF!, IF(AND(ISNUMBER(SEARCH("",#REF!)),ISNUMBER(SEARCH("",#REF!))),#REF!,#REF!))</f>
        <v>#REF!</v>
      </c>
    </row>
    <row r="68" spans="1:1" x14ac:dyDescent="0.25">
      <c r="A68" t="e">
        <f t="shared" ref="A68" si="65">IF(ISNUMBER(SEARCH("",#REF!)),#REF!, IF(AND(ISNUMBER(SEARCH("",#REF!)),ISNUMBER(SEARCH("",#REF!))),#REF!,#REF!))</f>
        <v>#REF!</v>
      </c>
    </row>
    <row r="69" spans="1:1" x14ac:dyDescent="0.25">
      <c r="A69" t="e">
        <f t="shared" ref="A69" si="66">IF(ISNUMBER(SEARCH("",#REF!)),#REF!, IF(AND(ISNUMBER(SEARCH("",#REF!)),ISNUMBER(SEARCH("",#REF!))),#REF!,#REF!))</f>
        <v>#REF!</v>
      </c>
    </row>
    <row r="70" spans="1:1" x14ac:dyDescent="0.25">
      <c r="A70" t="e">
        <f t="shared" ref="A70" si="67">IF(ISNUMBER(SEARCH("",#REF!)),#REF!, IF(AND(ISNUMBER(SEARCH("",#REF!)),ISNUMBER(SEARCH("",#REF!))),#REF!,#REF!))</f>
        <v>#REF!</v>
      </c>
    </row>
    <row r="71" spans="1:1" x14ac:dyDescent="0.25">
      <c r="A71" t="e">
        <f t="shared" ref="A71" si="68">IF(ISNUMBER(SEARCH("",#REF!)),#REF!, IF(AND(ISNUMBER(SEARCH("",#REF!)),ISNUMBER(SEARCH("",#REF!))),#REF!,#REF!))</f>
        <v>#REF!</v>
      </c>
    </row>
    <row r="72" spans="1:1" x14ac:dyDescent="0.25">
      <c r="A72" t="e">
        <f t="shared" ref="A72" si="69">IF(ISNUMBER(SEARCH("",#REF!)),#REF!, IF(AND(ISNUMBER(SEARCH("",#REF!)),ISNUMBER(SEARCH("",#REF!))),#REF!,#REF!))</f>
        <v>#REF!</v>
      </c>
    </row>
    <row r="73" spans="1:1" x14ac:dyDescent="0.25">
      <c r="A73" t="e">
        <f t="shared" ref="A73" si="70">IF(ISNUMBER(SEARCH("",#REF!)),#REF!, IF(AND(ISNUMBER(SEARCH("",#REF!)),ISNUMBER(SEARCH("",#REF!))),#REF!,#REF!))</f>
        <v>#REF!</v>
      </c>
    </row>
    <row r="74" spans="1:1" x14ac:dyDescent="0.25">
      <c r="A74" t="e">
        <f t="shared" ref="A74" si="71">IF(ISNUMBER(SEARCH("",#REF!)),#REF!, IF(AND(ISNUMBER(SEARCH("",#REF!)),ISNUMBER(SEARCH("",#REF!))),#REF!,#REF!))</f>
        <v>#REF!</v>
      </c>
    </row>
    <row r="75" spans="1:1" x14ac:dyDescent="0.25">
      <c r="A75" t="e">
        <f t="shared" ref="A75" si="72">IF(ISNUMBER(SEARCH("",#REF!)),#REF!, IF(AND(ISNUMBER(SEARCH("",#REF!)),ISNUMBER(SEARCH("",#REF!))),#REF!,#REF!))</f>
        <v>#REF!</v>
      </c>
    </row>
    <row r="76" spans="1:1" x14ac:dyDescent="0.25">
      <c r="A76" t="e">
        <f t="shared" ref="A76" si="73">IF(ISNUMBER(SEARCH("",#REF!)),#REF!, IF(AND(ISNUMBER(SEARCH("",#REF!)),ISNUMBER(SEARCH("",#REF!))),#REF!,#REF!))</f>
        <v>#REF!</v>
      </c>
    </row>
    <row r="77" spans="1:1" x14ac:dyDescent="0.25">
      <c r="A77" t="e">
        <f t="shared" ref="A77" si="74">IF(ISNUMBER(SEARCH("",#REF!)),#REF!, IF(AND(ISNUMBER(SEARCH("",#REF!)),ISNUMBER(SEARCH("",#REF!))),#REF!,#REF!))</f>
        <v>#REF!</v>
      </c>
    </row>
    <row r="78" spans="1:1" x14ac:dyDescent="0.25">
      <c r="A78" t="e">
        <f t="shared" ref="A78" si="75">IF(ISNUMBER(SEARCH("",#REF!)),#REF!, IF(AND(ISNUMBER(SEARCH("",#REF!)),ISNUMBER(SEARCH("",#REF!))),#REF!,#REF!))</f>
        <v>#REF!</v>
      </c>
    </row>
    <row r="79" spans="1:1" x14ac:dyDescent="0.25">
      <c r="A79" t="e">
        <f t="shared" ref="A79" si="76">IF(ISNUMBER(SEARCH("",#REF!)),#REF!, IF(AND(ISNUMBER(SEARCH("",#REF!)),ISNUMBER(SEARCH("",#REF!))),#REF!,#REF!))</f>
        <v>#REF!</v>
      </c>
    </row>
    <row r="80" spans="1:1" x14ac:dyDescent="0.25">
      <c r="A80" t="e">
        <f t="shared" ref="A80" si="77">IF(ISNUMBER(SEARCH("",#REF!)),#REF!, IF(AND(ISNUMBER(SEARCH("",#REF!)),ISNUMBER(SEARCH("",#REF!))),#REF!,#REF!))</f>
        <v>#REF!</v>
      </c>
    </row>
    <row r="81" spans="1:1" x14ac:dyDescent="0.25">
      <c r="A81" t="e">
        <f t="shared" ref="A81" si="78">IF(ISNUMBER(SEARCH("",#REF!)),#REF!, IF(AND(ISNUMBER(SEARCH("",#REF!)),ISNUMBER(SEARCH("",#REF!))),#REF!,#REF!))</f>
        <v>#REF!</v>
      </c>
    </row>
    <row r="82" spans="1:1" x14ac:dyDescent="0.25">
      <c r="A82" t="e">
        <f t="shared" ref="A82" si="79">IF(ISNUMBER(SEARCH("",#REF!)),#REF!, IF(AND(ISNUMBER(SEARCH("",#REF!)),ISNUMBER(SEARCH("",#REF!))),#REF!,#REF!))</f>
        <v>#REF!</v>
      </c>
    </row>
    <row r="83" spans="1:1" x14ac:dyDescent="0.25">
      <c r="A83" t="e">
        <f t="shared" ref="A83" si="80">IF(ISNUMBER(SEARCH("",#REF!)),#REF!, IF(AND(ISNUMBER(SEARCH("",#REF!)),ISNUMBER(SEARCH("",#REF!))),#REF!,#REF!))</f>
        <v>#REF!</v>
      </c>
    </row>
    <row r="84" spans="1:1" x14ac:dyDescent="0.25">
      <c r="A84" t="e">
        <f t="shared" ref="A84" si="81">IF(ISNUMBER(SEARCH("",#REF!)),#REF!, IF(AND(ISNUMBER(SEARCH("",#REF!)),ISNUMBER(SEARCH("",#REF!))),#REF!,#REF!))</f>
        <v>#REF!</v>
      </c>
    </row>
    <row r="85" spans="1:1" x14ac:dyDescent="0.25">
      <c r="A85" t="e">
        <f t="shared" ref="A85" si="82">IF(ISNUMBER(SEARCH("",#REF!)),#REF!, IF(AND(ISNUMBER(SEARCH("",#REF!)),ISNUMBER(SEARCH("",#REF!))),#REF!,#REF!))</f>
        <v>#REF!</v>
      </c>
    </row>
    <row r="86" spans="1:1" x14ac:dyDescent="0.25">
      <c r="A86" t="e">
        <f t="shared" ref="A86" si="83">IF(ISNUMBER(SEARCH("",#REF!)),#REF!, IF(AND(ISNUMBER(SEARCH("",#REF!)),ISNUMBER(SEARCH("",#REF!))),#REF!,#REF!))</f>
        <v>#REF!</v>
      </c>
    </row>
    <row r="87" spans="1:1" x14ac:dyDescent="0.25">
      <c r="A87" t="e">
        <f t="shared" ref="A87" si="84">IF(ISNUMBER(SEARCH("",#REF!)),#REF!, IF(AND(ISNUMBER(SEARCH("",#REF!)),ISNUMBER(SEARCH("",#REF!))),#REF!,#REF!))</f>
        <v>#REF!</v>
      </c>
    </row>
    <row r="88" spans="1:1" x14ac:dyDescent="0.25">
      <c r="A88" t="e">
        <f t="shared" ref="A88" si="85">IF(ISNUMBER(SEARCH("",#REF!)),#REF!, IF(AND(ISNUMBER(SEARCH("",#REF!)),ISNUMBER(SEARCH("",#REF!))),#REF!,#REF!))</f>
        <v>#REF!</v>
      </c>
    </row>
    <row r="89" spans="1:1" x14ac:dyDescent="0.25">
      <c r="A89" t="e">
        <f t="shared" ref="A89" si="86">IF(ISNUMBER(SEARCH("",#REF!)),#REF!, IF(AND(ISNUMBER(SEARCH("",#REF!)),ISNUMBER(SEARCH("",#REF!))),#REF!,#REF!))</f>
        <v>#REF!</v>
      </c>
    </row>
    <row r="90" spans="1:1" x14ac:dyDescent="0.25">
      <c r="A90" t="e">
        <f t="shared" ref="A90" si="87">IF(ISNUMBER(SEARCH("",#REF!)),#REF!, IF(AND(ISNUMBER(SEARCH("",#REF!)),ISNUMBER(SEARCH("",#REF!))),#REF!,#REF!))</f>
        <v>#REF!</v>
      </c>
    </row>
    <row r="91" spans="1:1" x14ac:dyDescent="0.25">
      <c r="A91" t="e">
        <f t="shared" ref="A91" si="88">IF(ISNUMBER(SEARCH("",#REF!)),#REF!, IF(AND(ISNUMBER(SEARCH("",#REF!)),ISNUMBER(SEARCH("",#REF!))),#REF!,#REF!))</f>
        <v>#REF!</v>
      </c>
    </row>
    <row r="92" spans="1:1" x14ac:dyDescent="0.25">
      <c r="A92" t="e">
        <f t="shared" ref="A92" si="89">IF(ISNUMBER(SEARCH("",#REF!)),#REF!, IF(AND(ISNUMBER(SEARCH("",#REF!)),ISNUMBER(SEARCH("",#REF!))),#REF!,#REF!))</f>
        <v>#REF!</v>
      </c>
    </row>
    <row r="93" spans="1:1" x14ac:dyDescent="0.25">
      <c r="A93" t="e">
        <f t="shared" ref="A93" si="90">IF(ISNUMBER(SEARCH("",#REF!)),#REF!, IF(AND(ISNUMBER(SEARCH("",#REF!)),ISNUMBER(SEARCH("",#REF!))),#REF!,#REF!))</f>
        <v>#REF!</v>
      </c>
    </row>
    <row r="94" spans="1:1" x14ac:dyDescent="0.25">
      <c r="A94" t="e">
        <f t="shared" ref="A94" si="91">IF(ISNUMBER(SEARCH("",#REF!)),#REF!, IF(AND(ISNUMBER(SEARCH("",#REF!)),ISNUMBER(SEARCH("",#REF!))),#REF!,#REF!))</f>
        <v>#REF!</v>
      </c>
    </row>
    <row r="95" spans="1:1" x14ac:dyDescent="0.25">
      <c r="A95" t="e">
        <f t="shared" ref="A95" si="92">IF(ISNUMBER(SEARCH("",#REF!)),#REF!, IF(AND(ISNUMBER(SEARCH("",#REF!)),ISNUMBER(SEARCH("",#REF!))),#REF!,#REF!))</f>
        <v>#REF!</v>
      </c>
    </row>
    <row r="96" spans="1:1" x14ac:dyDescent="0.25">
      <c r="A96" t="e">
        <f t="shared" ref="A96" si="93">IF(ISNUMBER(SEARCH("",#REF!)),#REF!, IF(AND(ISNUMBER(SEARCH("",#REF!)),ISNUMBER(SEARCH("",#REF!))),#REF!,#REF!))</f>
        <v>#REF!</v>
      </c>
    </row>
    <row r="97" spans="1:1" x14ac:dyDescent="0.25">
      <c r="A97" t="e">
        <f t="shared" ref="A97" si="94">IF(ISNUMBER(SEARCH("",#REF!)),#REF!, IF(AND(ISNUMBER(SEARCH("",#REF!)),ISNUMBER(SEARCH("",#REF!))),#REF!,#REF!))</f>
        <v>#REF!</v>
      </c>
    </row>
    <row r="98" spans="1:1" x14ac:dyDescent="0.25">
      <c r="A98" t="e">
        <f t="shared" ref="A98" si="95">IF(ISNUMBER(SEARCH("",#REF!)),#REF!, IF(AND(ISNUMBER(SEARCH("",#REF!)),ISNUMBER(SEARCH("",#REF!))),#REF!,#REF!))</f>
        <v>#REF!</v>
      </c>
    </row>
    <row r="99" spans="1:1" x14ac:dyDescent="0.25">
      <c r="A99" t="e">
        <f t="shared" ref="A99" si="96">IF(ISNUMBER(SEARCH("",#REF!)),#REF!, IF(AND(ISNUMBER(SEARCH("",#REF!)),ISNUMBER(SEARCH("",#REF!))),#REF!,#REF!))</f>
        <v>#REF!</v>
      </c>
    </row>
    <row r="100" spans="1:1" x14ac:dyDescent="0.25">
      <c r="A100" t="e">
        <f t="shared" ref="A100" si="97">IF(ISNUMBER(SEARCH("",#REF!)),#REF!, IF(AND(ISNUMBER(SEARCH("",#REF!)),ISNUMBER(SEARCH("",#REF!))),#REF!,#REF!))</f>
        <v>#REF!</v>
      </c>
    </row>
    <row r="101" spans="1:1" x14ac:dyDescent="0.25">
      <c r="A101" t="e">
        <f t="shared" ref="A101" si="98">IF(ISNUMBER(SEARCH("",#REF!)),#REF!, IF(AND(ISNUMBER(SEARCH("",#REF!)),ISNUMBER(SEARCH("",#REF!))),#REF!,#REF!))</f>
        <v>#REF!</v>
      </c>
    </row>
    <row r="102" spans="1:1" x14ac:dyDescent="0.25">
      <c r="A102" t="e">
        <f t="shared" ref="A102" si="99">IF(ISNUMBER(SEARCH("",#REF!)),#REF!, IF(AND(ISNUMBER(SEARCH("",#REF!)),ISNUMBER(SEARCH("",#REF!))),#REF!,#REF!))</f>
        <v>#REF!</v>
      </c>
    </row>
    <row r="103" spans="1:1" x14ac:dyDescent="0.25">
      <c r="A103" t="e">
        <f t="shared" ref="A103" si="100">IF(ISNUMBER(SEARCH("",#REF!)),#REF!, IF(AND(ISNUMBER(SEARCH("",#REF!)),ISNUMBER(SEARCH("",#REF!))),#REF!,#REF!))</f>
        <v>#REF!</v>
      </c>
    </row>
    <row r="104" spans="1:1" x14ac:dyDescent="0.25">
      <c r="A104" t="e">
        <f t="shared" ref="A104" si="101">IF(ISNUMBER(SEARCH("",#REF!)),#REF!, IF(AND(ISNUMBER(SEARCH("",#REF!)),ISNUMBER(SEARCH("",#REF!))),#REF!,#REF!))</f>
        <v>#REF!</v>
      </c>
    </row>
    <row r="105" spans="1:1" x14ac:dyDescent="0.25">
      <c r="A105" t="e">
        <f t="shared" ref="A105" si="102">IF(ISNUMBER(SEARCH("",#REF!)),#REF!, IF(AND(ISNUMBER(SEARCH("",#REF!)),ISNUMBER(SEARCH("",#REF!))),#REF!,#REF!))</f>
        <v>#REF!</v>
      </c>
    </row>
    <row r="106" spans="1:1" x14ac:dyDescent="0.25">
      <c r="A106" t="e">
        <f t="shared" ref="A106" si="103">IF(ISNUMBER(SEARCH("",#REF!)),#REF!, IF(AND(ISNUMBER(SEARCH("",#REF!)),ISNUMBER(SEARCH("",#REF!))),#REF!,#REF!))</f>
        <v>#REF!</v>
      </c>
    </row>
    <row r="107" spans="1:1" x14ac:dyDescent="0.25">
      <c r="A107" t="e">
        <f t="shared" ref="A107" si="104">IF(ISNUMBER(SEARCH("",#REF!)),#REF!, IF(AND(ISNUMBER(SEARCH("",#REF!)),ISNUMBER(SEARCH("",#REF!))),#REF!,#REF!))</f>
        <v>#REF!</v>
      </c>
    </row>
    <row r="108" spans="1:1" x14ac:dyDescent="0.25">
      <c r="A108" t="e">
        <f t="shared" ref="A108" si="105">IF(ISNUMBER(SEARCH("",#REF!)),#REF!, IF(AND(ISNUMBER(SEARCH("",#REF!)),ISNUMBER(SEARCH("",#REF!))),#REF!,#REF!))</f>
        <v>#REF!</v>
      </c>
    </row>
    <row r="109" spans="1:1" x14ac:dyDescent="0.25">
      <c r="A109" t="e">
        <f t="shared" ref="A109" si="106">IF(ISNUMBER(SEARCH("",#REF!)),#REF!, IF(AND(ISNUMBER(SEARCH("",#REF!)),ISNUMBER(SEARCH("",#REF!))),#REF!,#REF!))</f>
        <v>#REF!</v>
      </c>
    </row>
    <row r="110" spans="1:1" x14ac:dyDescent="0.25">
      <c r="A110" t="e">
        <f t="shared" ref="A110" si="107">IF(ISNUMBER(SEARCH("",#REF!)),#REF!, IF(AND(ISNUMBER(SEARCH("",#REF!)),ISNUMBER(SEARCH("",#REF!))),#REF!,#REF!))</f>
        <v>#REF!</v>
      </c>
    </row>
    <row r="111" spans="1:1" x14ac:dyDescent="0.25">
      <c r="A111" t="e">
        <f t="shared" ref="A111" si="108">IF(ISNUMBER(SEARCH("",#REF!)),#REF!, IF(AND(ISNUMBER(SEARCH("",#REF!)),ISNUMBER(SEARCH("",#REF!))),#REF!,#REF!))</f>
        <v>#REF!</v>
      </c>
    </row>
    <row r="112" spans="1:1" x14ac:dyDescent="0.25">
      <c r="A112" t="e">
        <f t="shared" ref="A112" si="109">IF(ISNUMBER(SEARCH("",#REF!)),#REF!, IF(AND(ISNUMBER(SEARCH("",#REF!)),ISNUMBER(SEARCH("",#REF!))),#REF!,#REF!))</f>
        <v>#REF!</v>
      </c>
    </row>
    <row r="113" spans="1:1" x14ac:dyDescent="0.25">
      <c r="A113" t="e">
        <f t="shared" ref="A113" si="110">IF(ISNUMBER(SEARCH("",#REF!)),#REF!, IF(AND(ISNUMBER(SEARCH("",#REF!)),ISNUMBER(SEARCH("",#REF!))),#REF!,#REF!))</f>
        <v>#REF!</v>
      </c>
    </row>
    <row r="114" spans="1:1" x14ac:dyDescent="0.25">
      <c r="A114" t="e">
        <f t="shared" ref="A114" si="111">IF(ISNUMBER(SEARCH("",#REF!)),#REF!, IF(AND(ISNUMBER(SEARCH("",#REF!)),ISNUMBER(SEARCH("",#REF!))),#REF!,#REF!))</f>
        <v>#REF!</v>
      </c>
    </row>
    <row r="115" spans="1:1" x14ac:dyDescent="0.25">
      <c r="A115" t="e">
        <f t="shared" ref="A115" si="112">IF(ISNUMBER(SEARCH("",#REF!)),#REF!, IF(AND(ISNUMBER(SEARCH("",#REF!)),ISNUMBER(SEARCH("",#REF!))),#REF!,#REF!))</f>
        <v>#REF!</v>
      </c>
    </row>
    <row r="116" spans="1:1" x14ac:dyDescent="0.25">
      <c r="A116" t="e">
        <f t="shared" ref="A116" si="113">IF(ISNUMBER(SEARCH("",#REF!)),#REF!, IF(AND(ISNUMBER(SEARCH("",#REF!)),ISNUMBER(SEARCH("",#REF!))),#REF!,#REF!))</f>
        <v>#REF!</v>
      </c>
    </row>
    <row r="117" spans="1:1" x14ac:dyDescent="0.25">
      <c r="A117" t="e">
        <f t="shared" ref="A117" si="114">IF(ISNUMBER(SEARCH("",#REF!)),#REF!, IF(AND(ISNUMBER(SEARCH("",#REF!)),ISNUMBER(SEARCH("",#REF!))),#REF!,#REF!))</f>
        <v>#REF!</v>
      </c>
    </row>
    <row r="118" spans="1:1" x14ac:dyDescent="0.25">
      <c r="A118" t="e">
        <f t="shared" ref="A118" si="115">IF(ISNUMBER(SEARCH("",#REF!)),#REF!, IF(AND(ISNUMBER(SEARCH("",#REF!)),ISNUMBER(SEARCH("",#REF!))),#REF!,#REF!))</f>
        <v>#REF!</v>
      </c>
    </row>
    <row r="119" spans="1:1" x14ac:dyDescent="0.25">
      <c r="A119" t="e">
        <f t="shared" ref="A119" si="116">IF(ISNUMBER(SEARCH("",#REF!)),#REF!, IF(AND(ISNUMBER(SEARCH("",#REF!)),ISNUMBER(SEARCH("",#REF!))),#REF!,#REF!))</f>
        <v>#REF!</v>
      </c>
    </row>
    <row r="120" spans="1:1" x14ac:dyDescent="0.25">
      <c r="A120" t="e">
        <f t="shared" ref="A120" si="117">IF(ISNUMBER(SEARCH("",#REF!)),#REF!, IF(AND(ISNUMBER(SEARCH("",#REF!)),ISNUMBER(SEARCH("",#REF!))),#REF!,#REF!))</f>
        <v>#REF!</v>
      </c>
    </row>
    <row r="121" spans="1:1" x14ac:dyDescent="0.25">
      <c r="A121" t="e">
        <f t="shared" ref="A121" si="118">IF(ISNUMBER(SEARCH("",#REF!)),#REF!, IF(AND(ISNUMBER(SEARCH("",#REF!)),ISNUMBER(SEARCH("",#REF!))),#REF!,#REF!))</f>
        <v>#REF!</v>
      </c>
    </row>
    <row r="122" spans="1:1" x14ac:dyDescent="0.25">
      <c r="A122" t="e">
        <f t="shared" ref="A122" si="119">IF(ISNUMBER(SEARCH("",#REF!)),#REF!, IF(AND(ISNUMBER(SEARCH("",#REF!)),ISNUMBER(SEARCH("",#REF!))),#REF!,#REF!))</f>
        <v>#REF!</v>
      </c>
    </row>
    <row r="123" spans="1:1" x14ac:dyDescent="0.25">
      <c r="A123" t="e">
        <f t="shared" ref="A123" si="120">IF(ISNUMBER(SEARCH("",#REF!)),#REF!, IF(AND(ISNUMBER(SEARCH("",#REF!)),ISNUMBER(SEARCH("",#REF!))),#REF!,#REF!))</f>
        <v>#REF!</v>
      </c>
    </row>
    <row r="124" spans="1:1" x14ac:dyDescent="0.25">
      <c r="A124" t="e">
        <f t="shared" ref="A124" si="121">IF(ISNUMBER(SEARCH("",#REF!)),#REF!, IF(AND(ISNUMBER(SEARCH("",#REF!)),ISNUMBER(SEARCH("",#REF!))),#REF!,#REF!))</f>
        <v>#REF!</v>
      </c>
    </row>
    <row r="125" spans="1:1" x14ac:dyDescent="0.25">
      <c r="A125" t="e">
        <f t="shared" ref="A125" si="122">IF(ISNUMBER(SEARCH("",#REF!)),#REF!, IF(AND(ISNUMBER(SEARCH("",#REF!)),ISNUMBER(SEARCH("",#REF!))),#REF!,#REF!))</f>
        <v>#REF!</v>
      </c>
    </row>
    <row r="126" spans="1:1" x14ac:dyDescent="0.25">
      <c r="A126" t="e">
        <f t="shared" ref="A126" si="123">IF(ISNUMBER(SEARCH("",#REF!)),#REF!, IF(AND(ISNUMBER(SEARCH("",#REF!)),ISNUMBER(SEARCH("",#REF!))),#REF!,#REF!))</f>
        <v>#REF!</v>
      </c>
    </row>
    <row r="127" spans="1:1" x14ac:dyDescent="0.25">
      <c r="A127" t="e">
        <f t="shared" ref="A127" si="124">IF(ISNUMBER(SEARCH("",#REF!)),#REF!, IF(AND(ISNUMBER(SEARCH("",#REF!)),ISNUMBER(SEARCH("",#REF!))),#REF!,#REF!))</f>
        <v>#REF!</v>
      </c>
    </row>
    <row r="128" spans="1:1" x14ac:dyDescent="0.25">
      <c r="A128" t="e">
        <f t="shared" ref="A128" si="125">IF(ISNUMBER(SEARCH("",#REF!)),#REF!, IF(AND(ISNUMBER(SEARCH("",#REF!)),ISNUMBER(SEARCH("",#REF!))),#REF!,#REF!))</f>
        <v>#REF!</v>
      </c>
    </row>
    <row r="129" spans="1:1" x14ac:dyDescent="0.25">
      <c r="A129" t="e">
        <f t="shared" ref="A129" si="126">IF(ISNUMBER(SEARCH("",#REF!)),#REF!, IF(AND(ISNUMBER(SEARCH("",#REF!)),ISNUMBER(SEARCH("",#REF!))),#REF!,#REF!))</f>
        <v>#REF!</v>
      </c>
    </row>
    <row r="130" spans="1:1" x14ac:dyDescent="0.25">
      <c r="A130" t="e">
        <f t="shared" ref="A130" si="127">IF(ISNUMBER(SEARCH("",#REF!)),#REF!, IF(AND(ISNUMBER(SEARCH("",#REF!)),ISNUMBER(SEARCH("",#REF!))),#REF!,#REF!))</f>
        <v>#REF!</v>
      </c>
    </row>
    <row r="131" spans="1:1" x14ac:dyDescent="0.25">
      <c r="A131" t="e">
        <f t="shared" ref="A131" si="128">IF(ISNUMBER(SEARCH("",#REF!)),#REF!, IF(AND(ISNUMBER(SEARCH("",#REF!)),ISNUMBER(SEARCH("",#REF!))),#REF!,#REF!))</f>
        <v>#REF!</v>
      </c>
    </row>
    <row r="132" spans="1:1" x14ac:dyDescent="0.25">
      <c r="A132" t="e">
        <f t="shared" ref="A132" si="129">IF(ISNUMBER(SEARCH("",#REF!)),#REF!, IF(AND(ISNUMBER(SEARCH("",#REF!)),ISNUMBER(SEARCH("",#REF!))),#REF!,#REF!))</f>
        <v>#REF!</v>
      </c>
    </row>
    <row r="133" spans="1:1" x14ac:dyDescent="0.25">
      <c r="A133" t="e">
        <f t="shared" ref="A133" si="130">IF(ISNUMBER(SEARCH("",#REF!)),#REF!, IF(AND(ISNUMBER(SEARCH("",#REF!)),ISNUMBER(SEARCH("",#REF!))),#REF!,#REF!))</f>
        <v>#REF!</v>
      </c>
    </row>
    <row r="134" spans="1:1" x14ac:dyDescent="0.25">
      <c r="A134" t="e">
        <f t="shared" ref="A134" si="131">IF(ISNUMBER(SEARCH("",#REF!)),#REF!, IF(AND(ISNUMBER(SEARCH("",#REF!)),ISNUMBER(SEARCH("",#REF!))),#REF!,#REF!))</f>
        <v>#REF!</v>
      </c>
    </row>
    <row r="135" spans="1:1" x14ac:dyDescent="0.25">
      <c r="A135" t="e">
        <f t="shared" ref="A135" si="132">IF(ISNUMBER(SEARCH("",#REF!)),#REF!, IF(AND(ISNUMBER(SEARCH("",#REF!)),ISNUMBER(SEARCH("",#REF!))),#REF!,#REF!))</f>
        <v>#REF!</v>
      </c>
    </row>
    <row r="136" spans="1:1" x14ac:dyDescent="0.25">
      <c r="A136" t="e">
        <f t="shared" ref="A136" si="133">IF(ISNUMBER(SEARCH("",#REF!)),#REF!, IF(AND(ISNUMBER(SEARCH("",#REF!)),ISNUMBER(SEARCH("",#REF!))),#REF!,#REF!))</f>
        <v>#REF!</v>
      </c>
    </row>
    <row r="137" spans="1:1" x14ac:dyDescent="0.25">
      <c r="A137" t="e">
        <f t="shared" ref="A137" si="134">IF(ISNUMBER(SEARCH("",#REF!)),#REF!, IF(AND(ISNUMBER(SEARCH("",#REF!)),ISNUMBER(SEARCH("",#REF!))),#REF!,#REF!))</f>
        <v>#REF!</v>
      </c>
    </row>
    <row r="138" spans="1:1" x14ac:dyDescent="0.25">
      <c r="A138" t="e">
        <f t="shared" ref="A138" si="135">IF(ISNUMBER(SEARCH("",#REF!)),#REF!, IF(AND(ISNUMBER(SEARCH("",#REF!)),ISNUMBER(SEARCH("",#REF!))),#REF!,#REF!))</f>
        <v>#REF!</v>
      </c>
    </row>
    <row r="139" spans="1:1" x14ac:dyDescent="0.25">
      <c r="A139" t="e">
        <f t="shared" ref="A139" si="136">IF(ISNUMBER(SEARCH("",#REF!)),#REF!, IF(AND(ISNUMBER(SEARCH("",#REF!)),ISNUMBER(SEARCH("",#REF!))),#REF!,#REF!))</f>
        <v>#REF!</v>
      </c>
    </row>
    <row r="140" spans="1:1" x14ac:dyDescent="0.25">
      <c r="A140" t="e">
        <f t="shared" ref="A140" si="137">IF(ISNUMBER(SEARCH("",#REF!)),#REF!, IF(AND(ISNUMBER(SEARCH("",#REF!)),ISNUMBER(SEARCH("",#REF!))),#REF!,#REF!))</f>
        <v>#REF!</v>
      </c>
    </row>
    <row r="141" spans="1:1" x14ac:dyDescent="0.25">
      <c r="A141" t="e">
        <f t="shared" ref="A141" si="138">IF(ISNUMBER(SEARCH("",#REF!)),#REF!, IF(AND(ISNUMBER(SEARCH("",#REF!)),ISNUMBER(SEARCH("",#REF!))),#REF!,#REF!))</f>
        <v>#REF!</v>
      </c>
    </row>
    <row r="142" spans="1:1" x14ac:dyDescent="0.25">
      <c r="A142" t="e">
        <f t="shared" ref="A142" si="139">IF(ISNUMBER(SEARCH("",#REF!)),#REF!, IF(AND(ISNUMBER(SEARCH("",#REF!)),ISNUMBER(SEARCH("",#REF!))),#REF!,#REF!))</f>
        <v>#REF!</v>
      </c>
    </row>
    <row r="143" spans="1:1" x14ac:dyDescent="0.25">
      <c r="A143" t="e">
        <f t="shared" ref="A143" si="140">IF(ISNUMBER(SEARCH("",#REF!)),#REF!, IF(AND(ISNUMBER(SEARCH("",#REF!)),ISNUMBER(SEARCH("",#REF!))),#REF!,#REF!))</f>
        <v>#REF!</v>
      </c>
    </row>
    <row r="144" spans="1:1" x14ac:dyDescent="0.25">
      <c r="A144" t="e">
        <f t="shared" ref="A144" si="141">IF(ISNUMBER(SEARCH("",#REF!)),#REF!, IF(AND(ISNUMBER(SEARCH("",#REF!)),ISNUMBER(SEARCH("",#REF!))),#REF!,#REF!))</f>
        <v>#REF!</v>
      </c>
    </row>
    <row r="145" spans="1:1" x14ac:dyDescent="0.25">
      <c r="A145" t="e">
        <f t="shared" ref="A145" si="142">IF(ISNUMBER(SEARCH("",#REF!)),#REF!, IF(AND(ISNUMBER(SEARCH("",#REF!)),ISNUMBER(SEARCH("",#REF!))),#REF!,#REF!))</f>
        <v>#REF!</v>
      </c>
    </row>
    <row r="146" spans="1:1" x14ac:dyDescent="0.25">
      <c r="A146" t="e">
        <f t="shared" ref="A146" si="143">IF(ISNUMBER(SEARCH("",#REF!)),#REF!, IF(AND(ISNUMBER(SEARCH("",#REF!)),ISNUMBER(SEARCH("",#REF!))),#REF!,#REF!))</f>
        <v>#REF!</v>
      </c>
    </row>
    <row r="147" spans="1:1" x14ac:dyDescent="0.25">
      <c r="A147" t="e">
        <f t="shared" ref="A147" si="144">IF(ISNUMBER(SEARCH("",#REF!)),#REF!, IF(AND(ISNUMBER(SEARCH("",#REF!)),ISNUMBER(SEARCH("",#REF!))),#REF!,#REF!))</f>
        <v>#REF!</v>
      </c>
    </row>
    <row r="148" spans="1:1" x14ac:dyDescent="0.25">
      <c r="A148" t="e">
        <f t="shared" ref="A148" si="145">IF(ISNUMBER(SEARCH("",#REF!)),#REF!, IF(AND(ISNUMBER(SEARCH("",#REF!)),ISNUMBER(SEARCH("",#REF!))),#REF!,#REF!))</f>
        <v>#REF!</v>
      </c>
    </row>
    <row r="149" spans="1:1" x14ac:dyDescent="0.25">
      <c r="A149" t="e">
        <f t="shared" ref="A149" si="146">IF(ISNUMBER(SEARCH("",#REF!)),#REF!, IF(AND(ISNUMBER(SEARCH("",#REF!)),ISNUMBER(SEARCH("",#REF!))),#REF!,#REF!))</f>
        <v>#REF!</v>
      </c>
    </row>
    <row r="150" spans="1:1" x14ac:dyDescent="0.25">
      <c r="A150" t="e">
        <f t="shared" ref="A150" si="147">IF(ISNUMBER(SEARCH("",#REF!)),#REF!, IF(AND(ISNUMBER(SEARCH("",#REF!)),ISNUMBER(SEARCH("",#REF!))),#REF!,#REF!))</f>
        <v>#REF!</v>
      </c>
    </row>
    <row r="151" spans="1:1" x14ac:dyDescent="0.25">
      <c r="A151" t="e">
        <f t="shared" ref="A151" si="148">IF(ISNUMBER(SEARCH("",#REF!)),#REF!, IF(AND(ISNUMBER(SEARCH("",#REF!)),ISNUMBER(SEARCH("",#REF!))),#REF!,#REF!))</f>
        <v>#REF!</v>
      </c>
    </row>
    <row r="152" spans="1:1" x14ac:dyDescent="0.25">
      <c r="A152" t="e">
        <f t="shared" ref="A152" si="149">IF(ISNUMBER(SEARCH("",#REF!)),#REF!, IF(AND(ISNUMBER(SEARCH("",#REF!)),ISNUMBER(SEARCH("",#REF!))),#REF!,#REF!))</f>
        <v>#REF!</v>
      </c>
    </row>
    <row r="153" spans="1:1" x14ac:dyDescent="0.25">
      <c r="A153" t="e">
        <f t="shared" ref="A153" si="150">IF(ISNUMBER(SEARCH("",#REF!)),#REF!, IF(AND(ISNUMBER(SEARCH("",#REF!)),ISNUMBER(SEARCH("",#REF!))),#REF!,#REF!))</f>
        <v>#REF!</v>
      </c>
    </row>
    <row r="154" spans="1:1" x14ac:dyDescent="0.25">
      <c r="A154" t="e">
        <f t="shared" ref="A154" si="151">IF(ISNUMBER(SEARCH("",#REF!)),#REF!, IF(AND(ISNUMBER(SEARCH("",#REF!)),ISNUMBER(SEARCH("",#REF!))),#REF!,#REF!))</f>
        <v>#REF!</v>
      </c>
    </row>
    <row r="155" spans="1:1" x14ac:dyDescent="0.25">
      <c r="A155" t="e">
        <f t="shared" ref="A155" si="152">IF(ISNUMBER(SEARCH("",#REF!)),#REF!, IF(AND(ISNUMBER(SEARCH("",#REF!)),ISNUMBER(SEARCH("",#REF!))),#REF!,#REF!))</f>
        <v>#REF!</v>
      </c>
    </row>
    <row r="156" spans="1:1" x14ac:dyDescent="0.25">
      <c r="A156" t="e">
        <f t="shared" ref="A156" si="153">IF(ISNUMBER(SEARCH("",#REF!)),#REF!, IF(AND(ISNUMBER(SEARCH("",#REF!)),ISNUMBER(SEARCH("",#REF!))),#REF!,#REF!))</f>
        <v>#REF!</v>
      </c>
    </row>
    <row r="157" spans="1:1" x14ac:dyDescent="0.25">
      <c r="A157" t="e">
        <f t="shared" ref="A157" si="154">IF(ISNUMBER(SEARCH("",#REF!)),#REF!, IF(AND(ISNUMBER(SEARCH("",#REF!)),ISNUMBER(SEARCH("",#REF!))),#REF!,#REF!))</f>
        <v>#REF!</v>
      </c>
    </row>
    <row r="158" spans="1:1" x14ac:dyDescent="0.25">
      <c r="A158" t="e">
        <f t="shared" ref="A158" si="155">IF(ISNUMBER(SEARCH("",#REF!)),#REF!, IF(AND(ISNUMBER(SEARCH("",#REF!)),ISNUMBER(SEARCH("",#REF!))),#REF!,#REF!))</f>
        <v>#REF!</v>
      </c>
    </row>
    <row r="159" spans="1:1" x14ac:dyDescent="0.25">
      <c r="A159" t="e">
        <f t="shared" ref="A159" si="156">IF(ISNUMBER(SEARCH("",#REF!)),#REF!, IF(AND(ISNUMBER(SEARCH("",#REF!)),ISNUMBER(SEARCH("",#REF!))),#REF!,#REF!))</f>
        <v>#REF!</v>
      </c>
    </row>
    <row r="160" spans="1:1" x14ac:dyDescent="0.25">
      <c r="A160" t="e">
        <f t="shared" ref="A160" si="157">IF(ISNUMBER(SEARCH("",#REF!)),#REF!, IF(AND(ISNUMBER(SEARCH("",#REF!)),ISNUMBER(SEARCH("",#REF!))),#REF!,#REF!))</f>
        <v>#REF!</v>
      </c>
    </row>
    <row r="161" spans="1:1" x14ac:dyDescent="0.25">
      <c r="A161" t="e">
        <f t="shared" ref="A161" si="158">IF(ISNUMBER(SEARCH("",#REF!)),#REF!, IF(AND(ISNUMBER(SEARCH("",#REF!)),ISNUMBER(SEARCH("",#REF!))),#REF!,#REF!))</f>
        <v>#REF!</v>
      </c>
    </row>
    <row r="162" spans="1:1" x14ac:dyDescent="0.25">
      <c r="A162" t="e">
        <f t="shared" ref="A162" si="159">IF(ISNUMBER(SEARCH("",#REF!)),#REF!, IF(AND(ISNUMBER(SEARCH("",#REF!)),ISNUMBER(SEARCH("",#REF!))),#REF!,#REF!))</f>
        <v>#REF!</v>
      </c>
    </row>
    <row r="163" spans="1:1" x14ac:dyDescent="0.25">
      <c r="A163" t="e">
        <f t="shared" ref="A163" si="160">IF(ISNUMBER(SEARCH("",#REF!)),#REF!, IF(AND(ISNUMBER(SEARCH("",#REF!)),ISNUMBER(SEARCH("",#REF!))),#REF!,#REF!))</f>
        <v>#REF!</v>
      </c>
    </row>
    <row r="164" spans="1:1" x14ac:dyDescent="0.25">
      <c r="A164" t="e">
        <f t="shared" ref="A164" si="161">IF(ISNUMBER(SEARCH("",#REF!)),#REF!, IF(AND(ISNUMBER(SEARCH("",#REF!)),ISNUMBER(SEARCH("",#REF!))),#REF!,#REF!))</f>
        <v>#REF!</v>
      </c>
    </row>
    <row r="165" spans="1:1" x14ac:dyDescent="0.25">
      <c r="A165" t="e">
        <f t="shared" ref="A165" si="162">IF(ISNUMBER(SEARCH("",#REF!)),#REF!, IF(AND(ISNUMBER(SEARCH("",#REF!)),ISNUMBER(SEARCH("",#REF!))),#REF!,#REF!))</f>
        <v>#REF!</v>
      </c>
    </row>
    <row r="166" spans="1:1" x14ac:dyDescent="0.25">
      <c r="A166" t="e">
        <f t="shared" ref="A166" si="163">IF(ISNUMBER(SEARCH("",#REF!)),#REF!, IF(AND(ISNUMBER(SEARCH("",#REF!)),ISNUMBER(SEARCH("",#REF!))),#REF!,#REF!))</f>
        <v>#REF!</v>
      </c>
    </row>
    <row r="167" spans="1:1" x14ac:dyDescent="0.25">
      <c r="A167" t="e">
        <f t="shared" ref="A167" si="164">IF(ISNUMBER(SEARCH("",#REF!)),#REF!, IF(AND(ISNUMBER(SEARCH("",#REF!)),ISNUMBER(SEARCH("",#REF!))),#REF!,#REF!))</f>
        <v>#REF!</v>
      </c>
    </row>
    <row r="168" spans="1:1" x14ac:dyDescent="0.25">
      <c r="A168" t="e">
        <f t="shared" ref="A168" si="165">IF(ISNUMBER(SEARCH("",#REF!)),#REF!, IF(AND(ISNUMBER(SEARCH("",#REF!)),ISNUMBER(SEARCH("",#REF!))),#REF!,#REF!))</f>
        <v>#REF!</v>
      </c>
    </row>
    <row r="169" spans="1:1" x14ac:dyDescent="0.25">
      <c r="A169" t="e">
        <f t="shared" ref="A169" si="166">IF(ISNUMBER(SEARCH("",#REF!)),#REF!, IF(AND(ISNUMBER(SEARCH("",#REF!)),ISNUMBER(SEARCH("",#REF!))),#REF!,#REF!))</f>
        <v>#REF!</v>
      </c>
    </row>
    <row r="170" spans="1:1" x14ac:dyDescent="0.25">
      <c r="A170" t="e">
        <f t="shared" ref="A170" si="167">IF(ISNUMBER(SEARCH("",#REF!)),#REF!, IF(AND(ISNUMBER(SEARCH("",#REF!)),ISNUMBER(SEARCH("",#REF!))),#REF!,#REF!))</f>
        <v>#REF!</v>
      </c>
    </row>
    <row r="171" spans="1:1" x14ac:dyDescent="0.25">
      <c r="A171" t="e">
        <f t="shared" ref="A171" si="168">IF(ISNUMBER(SEARCH("",#REF!)),#REF!, IF(AND(ISNUMBER(SEARCH("",#REF!)),ISNUMBER(SEARCH("",#REF!))),#REF!,#REF!))</f>
        <v>#REF!</v>
      </c>
    </row>
    <row r="172" spans="1:1" x14ac:dyDescent="0.25">
      <c r="A172" t="e">
        <f t="shared" ref="A172" si="169">IF(ISNUMBER(SEARCH("",#REF!)),#REF!, IF(AND(ISNUMBER(SEARCH("",#REF!)),ISNUMBER(SEARCH("",#REF!))),#REF!,#REF!))</f>
        <v>#REF!</v>
      </c>
    </row>
    <row r="173" spans="1:1" x14ac:dyDescent="0.25">
      <c r="A173" t="e">
        <f t="shared" ref="A173" si="170">IF(ISNUMBER(SEARCH("",#REF!)),#REF!, IF(AND(ISNUMBER(SEARCH("",#REF!)),ISNUMBER(SEARCH("",#REF!))),#REF!,#REF!))</f>
        <v>#REF!</v>
      </c>
    </row>
    <row r="174" spans="1:1" x14ac:dyDescent="0.25">
      <c r="A174" t="e">
        <f t="shared" ref="A174" si="171">IF(ISNUMBER(SEARCH("",#REF!)),#REF!, IF(AND(ISNUMBER(SEARCH("",#REF!)),ISNUMBER(SEARCH("",#REF!))),#REF!,#REF!))</f>
        <v>#REF!</v>
      </c>
    </row>
    <row r="175" spans="1:1" x14ac:dyDescent="0.25">
      <c r="A175" t="e">
        <f t="shared" ref="A175" si="172">IF(ISNUMBER(SEARCH("",#REF!)),#REF!, IF(AND(ISNUMBER(SEARCH("",#REF!)),ISNUMBER(SEARCH("",#REF!))),#REF!,#REF!))</f>
        <v>#REF!</v>
      </c>
    </row>
    <row r="176" spans="1:1" x14ac:dyDescent="0.25">
      <c r="A176" t="e">
        <f t="shared" ref="A176" si="173">IF(ISNUMBER(SEARCH("",#REF!)),#REF!, IF(AND(ISNUMBER(SEARCH("",#REF!)),ISNUMBER(SEARCH("",#REF!))),#REF!,#REF!))</f>
        <v>#REF!</v>
      </c>
    </row>
    <row r="177" spans="1:1" x14ac:dyDescent="0.25">
      <c r="A177" t="e">
        <f t="shared" ref="A177" si="174">IF(ISNUMBER(SEARCH("",#REF!)),#REF!, IF(AND(ISNUMBER(SEARCH("",#REF!)),ISNUMBER(SEARCH("",#REF!))),#REF!,#REF!))</f>
        <v>#REF!</v>
      </c>
    </row>
    <row r="178" spans="1:1" x14ac:dyDescent="0.25">
      <c r="A178" t="e">
        <f t="shared" ref="A178" si="175">IF(ISNUMBER(SEARCH("",#REF!)),#REF!, IF(AND(ISNUMBER(SEARCH("",#REF!)),ISNUMBER(SEARCH("",#REF!))),#REF!,#REF!))</f>
        <v>#REF!</v>
      </c>
    </row>
    <row r="179" spans="1:1" x14ac:dyDescent="0.25">
      <c r="A179" t="e">
        <f t="shared" ref="A179" si="176">IF(ISNUMBER(SEARCH("",#REF!)),#REF!, IF(AND(ISNUMBER(SEARCH("",#REF!)),ISNUMBER(SEARCH("",#REF!))),#REF!,#REF!))</f>
        <v>#REF!</v>
      </c>
    </row>
    <row r="180" spans="1:1" x14ac:dyDescent="0.25">
      <c r="A180" t="e">
        <f t="shared" ref="A180" si="177">IF(ISNUMBER(SEARCH("",#REF!)),#REF!, IF(AND(ISNUMBER(SEARCH("",#REF!)),ISNUMBER(SEARCH("",#REF!))),#REF!,#REF!))</f>
        <v>#REF!</v>
      </c>
    </row>
    <row r="181" spans="1:1" x14ac:dyDescent="0.25">
      <c r="A181" t="e">
        <f t="shared" ref="A181" si="178">IF(ISNUMBER(SEARCH("",#REF!)),#REF!, IF(AND(ISNUMBER(SEARCH("",#REF!)),ISNUMBER(SEARCH("",#REF!))),#REF!,#REF!))</f>
        <v>#REF!</v>
      </c>
    </row>
    <row r="182" spans="1:1" x14ac:dyDescent="0.25">
      <c r="A182" t="e">
        <f t="shared" ref="A182" si="179">IF(ISNUMBER(SEARCH("",#REF!)),#REF!, IF(AND(ISNUMBER(SEARCH("",#REF!)),ISNUMBER(SEARCH("",#REF!))),#REF!,#REF!))</f>
        <v>#REF!</v>
      </c>
    </row>
    <row r="183" spans="1:1" x14ac:dyDescent="0.25">
      <c r="A183" t="e">
        <f t="shared" ref="A183" si="180">IF(ISNUMBER(SEARCH("",#REF!)),#REF!, IF(AND(ISNUMBER(SEARCH("",#REF!)),ISNUMBER(SEARCH("",#REF!))),#REF!,#REF!))</f>
        <v>#REF!</v>
      </c>
    </row>
    <row r="184" spans="1:1" x14ac:dyDescent="0.25">
      <c r="A184" t="e">
        <f t="shared" ref="A184" si="181">IF(ISNUMBER(SEARCH("",#REF!)),#REF!, IF(AND(ISNUMBER(SEARCH("",#REF!)),ISNUMBER(SEARCH("",#REF!))),#REF!,#REF!))</f>
        <v>#REF!</v>
      </c>
    </row>
    <row r="185" spans="1:1" x14ac:dyDescent="0.25">
      <c r="A185" t="e">
        <f t="shared" ref="A185" si="182">IF(ISNUMBER(SEARCH("",#REF!)),#REF!, IF(AND(ISNUMBER(SEARCH("",#REF!)),ISNUMBER(SEARCH("",#REF!))),#REF!,#REF!))</f>
        <v>#REF!</v>
      </c>
    </row>
    <row r="186" spans="1:1" x14ac:dyDescent="0.25">
      <c r="A186" t="e">
        <f t="shared" ref="A186" si="183">IF(ISNUMBER(SEARCH("",#REF!)),#REF!, IF(AND(ISNUMBER(SEARCH("",#REF!)),ISNUMBER(SEARCH("",#REF!))),#REF!,#REF!))</f>
        <v>#REF!</v>
      </c>
    </row>
    <row r="187" spans="1:1" x14ac:dyDescent="0.25">
      <c r="A187" t="e">
        <f t="shared" ref="A187" si="184">IF(ISNUMBER(SEARCH("",#REF!)),#REF!, IF(AND(ISNUMBER(SEARCH("",#REF!)),ISNUMBER(SEARCH("",#REF!))),#REF!,#REF!))</f>
        <v>#REF!</v>
      </c>
    </row>
    <row r="188" spans="1:1" x14ac:dyDescent="0.25">
      <c r="A188" t="e">
        <f t="shared" ref="A188" si="185">IF(ISNUMBER(SEARCH("",#REF!)),#REF!, IF(AND(ISNUMBER(SEARCH("",#REF!)),ISNUMBER(SEARCH("",#REF!))),#REF!,#REF!))</f>
        <v>#REF!</v>
      </c>
    </row>
    <row r="189" spans="1:1" x14ac:dyDescent="0.25">
      <c r="A189" t="e">
        <f t="shared" ref="A189" si="186">IF(ISNUMBER(SEARCH("",#REF!)),#REF!, IF(AND(ISNUMBER(SEARCH("",#REF!)),ISNUMBER(SEARCH("",#REF!))),#REF!,#REF!))</f>
        <v>#REF!</v>
      </c>
    </row>
    <row r="190" spans="1:1" x14ac:dyDescent="0.25">
      <c r="A190" t="e">
        <f t="shared" ref="A190" si="187">IF(ISNUMBER(SEARCH("",#REF!)),#REF!, IF(AND(ISNUMBER(SEARCH("",#REF!)),ISNUMBER(SEARCH("",#REF!))),#REF!,#REF!))</f>
        <v>#REF!</v>
      </c>
    </row>
    <row r="191" spans="1:1" x14ac:dyDescent="0.25">
      <c r="A191" t="e">
        <f t="shared" ref="A191" si="188">IF(ISNUMBER(SEARCH("",#REF!)),#REF!, IF(AND(ISNUMBER(SEARCH("",#REF!)),ISNUMBER(SEARCH("",#REF!))),#REF!,#REF!))</f>
        <v>#REF!</v>
      </c>
    </row>
    <row r="192" spans="1:1" x14ac:dyDescent="0.25">
      <c r="A192" t="e">
        <f t="shared" ref="A192" si="189">IF(ISNUMBER(SEARCH("",#REF!)),#REF!, IF(AND(ISNUMBER(SEARCH("",#REF!)),ISNUMBER(SEARCH("",#REF!))),#REF!,#REF!))</f>
        <v>#REF!</v>
      </c>
    </row>
    <row r="193" spans="1:1" x14ac:dyDescent="0.25">
      <c r="A193" t="e">
        <f t="shared" ref="A193" si="190">IF(ISNUMBER(SEARCH("",#REF!)),#REF!, IF(AND(ISNUMBER(SEARCH("",#REF!)),ISNUMBER(SEARCH("",#REF!))),#REF!,#REF!))</f>
        <v>#REF!</v>
      </c>
    </row>
    <row r="194" spans="1:1" x14ac:dyDescent="0.25">
      <c r="A194" t="e">
        <f t="shared" ref="A194" si="191">IF(ISNUMBER(SEARCH("",#REF!)),#REF!, IF(AND(ISNUMBER(SEARCH("",#REF!)),ISNUMBER(SEARCH("",#REF!))),#REF!,#REF!))</f>
        <v>#REF!</v>
      </c>
    </row>
    <row r="195" spans="1:1" x14ac:dyDescent="0.25">
      <c r="A195" t="e">
        <f t="shared" ref="A195" si="192">IF(ISNUMBER(SEARCH("",#REF!)),#REF!, IF(AND(ISNUMBER(SEARCH("",#REF!)),ISNUMBER(SEARCH("",#REF!))),#REF!,#REF!))</f>
        <v>#REF!</v>
      </c>
    </row>
    <row r="196" spans="1:1" x14ac:dyDescent="0.25">
      <c r="A196" t="e">
        <f t="shared" ref="A196" si="193">IF(ISNUMBER(SEARCH("",#REF!)),#REF!, IF(AND(ISNUMBER(SEARCH("",#REF!)),ISNUMBER(SEARCH("",#REF!))),#REF!,#REF!))</f>
        <v>#REF!</v>
      </c>
    </row>
    <row r="197" spans="1:1" x14ac:dyDescent="0.25">
      <c r="A197" t="e">
        <f t="shared" ref="A197" si="194">IF(ISNUMBER(SEARCH("",#REF!)),#REF!, IF(AND(ISNUMBER(SEARCH("",#REF!)),ISNUMBER(SEARCH("",#REF!))),#REF!,#REF!))</f>
        <v>#REF!</v>
      </c>
    </row>
    <row r="198" spans="1:1" x14ac:dyDescent="0.25">
      <c r="A198" t="e">
        <f t="shared" ref="A198" si="195">IF(ISNUMBER(SEARCH("",#REF!)),#REF!, IF(AND(ISNUMBER(SEARCH("",#REF!)),ISNUMBER(SEARCH("",#REF!))),#REF!,#REF!))</f>
        <v>#REF!</v>
      </c>
    </row>
    <row r="199" spans="1:1" x14ac:dyDescent="0.25">
      <c r="A199" t="e">
        <f t="shared" ref="A199" si="196">IF(ISNUMBER(SEARCH("",#REF!)),#REF!, IF(AND(ISNUMBER(SEARCH("",#REF!)),ISNUMBER(SEARCH("",#REF!))),#REF!,#REF!))</f>
        <v>#REF!</v>
      </c>
    </row>
    <row r="200" spans="1:1" x14ac:dyDescent="0.25">
      <c r="A200" t="e">
        <f t="shared" ref="A200" si="197">IF(ISNUMBER(SEARCH("",#REF!)),#REF!, IF(AND(ISNUMBER(SEARCH("",#REF!)),ISNUMBER(SEARCH("",#REF!))),#REF!,#REF!))</f>
        <v>#REF!</v>
      </c>
    </row>
    <row r="201" spans="1:1" x14ac:dyDescent="0.25">
      <c r="A201" t="e">
        <f t="shared" ref="A201" si="198">IF(ISNUMBER(SEARCH("",#REF!)),#REF!, IF(AND(ISNUMBER(SEARCH("",#REF!)),ISNUMBER(SEARCH("",#REF!))),#REF!,#REF!))</f>
        <v>#REF!</v>
      </c>
    </row>
    <row r="202" spans="1:1" x14ac:dyDescent="0.25">
      <c r="A202" t="e">
        <f t="shared" ref="A202" si="199">IF(ISNUMBER(SEARCH("",#REF!)),#REF!, IF(AND(ISNUMBER(SEARCH("",#REF!)),ISNUMBER(SEARCH("",#REF!))),#REF!,#REF!))</f>
        <v>#REF!</v>
      </c>
    </row>
    <row r="203" spans="1:1" x14ac:dyDescent="0.25">
      <c r="A203" t="e">
        <f t="shared" ref="A203" si="200">IF(ISNUMBER(SEARCH("",#REF!)),#REF!, IF(AND(ISNUMBER(SEARCH("",#REF!)),ISNUMBER(SEARCH("",#REF!))),#REF!,#REF!))</f>
        <v>#REF!</v>
      </c>
    </row>
    <row r="204" spans="1:1" x14ac:dyDescent="0.25">
      <c r="A204" t="e">
        <f t="shared" ref="A204" si="201">IF(ISNUMBER(SEARCH("",#REF!)),#REF!, IF(AND(ISNUMBER(SEARCH("",#REF!)),ISNUMBER(SEARCH("",#REF!))),#REF!,#REF!))</f>
        <v>#REF!</v>
      </c>
    </row>
    <row r="205" spans="1:1" x14ac:dyDescent="0.25">
      <c r="A205" t="e">
        <f t="shared" ref="A205" si="202">IF(ISNUMBER(SEARCH("",#REF!)),#REF!, IF(AND(ISNUMBER(SEARCH("",#REF!)),ISNUMBER(SEARCH("",#REF!))),#REF!,#REF!))</f>
        <v>#REF!</v>
      </c>
    </row>
    <row r="206" spans="1:1" x14ac:dyDescent="0.25">
      <c r="A206" t="e">
        <f t="shared" ref="A206" si="203">IF(ISNUMBER(SEARCH("",#REF!)),#REF!, IF(AND(ISNUMBER(SEARCH("",#REF!)),ISNUMBER(SEARCH("",#REF!))),#REF!,#REF!))</f>
        <v>#REF!</v>
      </c>
    </row>
    <row r="207" spans="1:1" x14ac:dyDescent="0.25">
      <c r="A207" t="e">
        <f t="shared" ref="A207" si="204">IF(ISNUMBER(SEARCH("",#REF!)),#REF!, IF(AND(ISNUMBER(SEARCH("",#REF!)),ISNUMBER(SEARCH("",#REF!))),#REF!,#REF!))</f>
        <v>#REF!</v>
      </c>
    </row>
    <row r="208" spans="1:1" x14ac:dyDescent="0.25">
      <c r="A208" t="e">
        <f t="shared" ref="A208" si="205">IF(ISNUMBER(SEARCH("",#REF!)),#REF!, IF(AND(ISNUMBER(SEARCH("",#REF!)),ISNUMBER(SEARCH("",#REF!))),#REF!,#REF!))</f>
        <v>#REF!</v>
      </c>
    </row>
    <row r="209" spans="1:1" x14ac:dyDescent="0.25">
      <c r="A209" t="e">
        <f t="shared" ref="A209" si="206">IF(ISNUMBER(SEARCH("",#REF!)),#REF!, IF(AND(ISNUMBER(SEARCH("",#REF!)),ISNUMBER(SEARCH("",#REF!))),#REF!,#REF!))</f>
        <v>#REF!</v>
      </c>
    </row>
    <row r="210" spans="1:1" x14ac:dyDescent="0.25">
      <c r="A210" t="e">
        <f t="shared" ref="A210" si="207">IF(ISNUMBER(SEARCH("",#REF!)),#REF!, IF(AND(ISNUMBER(SEARCH("",#REF!)),ISNUMBER(SEARCH("",#REF!))),#REF!,#REF!))</f>
        <v>#REF!</v>
      </c>
    </row>
    <row r="211" spans="1:1" x14ac:dyDescent="0.25">
      <c r="A211" t="e">
        <f t="shared" ref="A211" si="208">IF(ISNUMBER(SEARCH("",#REF!)),#REF!, IF(AND(ISNUMBER(SEARCH("",#REF!)),ISNUMBER(SEARCH("",#REF!))),#REF!,#REF!))</f>
        <v>#REF!</v>
      </c>
    </row>
    <row r="212" spans="1:1" x14ac:dyDescent="0.25">
      <c r="A212" t="e">
        <f t="shared" ref="A212" si="209">IF(ISNUMBER(SEARCH("",#REF!)),#REF!, IF(AND(ISNUMBER(SEARCH("",#REF!)),ISNUMBER(SEARCH("",#REF!))),#REF!,#REF!))</f>
        <v>#REF!</v>
      </c>
    </row>
    <row r="213" spans="1:1" x14ac:dyDescent="0.25">
      <c r="A213" t="e">
        <f t="shared" ref="A213" si="210">IF(ISNUMBER(SEARCH("",#REF!)),#REF!, IF(AND(ISNUMBER(SEARCH("",#REF!)),ISNUMBER(SEARCH("",#REF!))),#REF!,#REF!))</f>
        <v>#REF!</v>
      </c>
    </row>
    <row r="214" spans="1:1" x14ac:dyDescent="0.25">
      <c r="A214" t="e">
        <f t="shared" ref="A214" si="211">IF(ISNUMBER(SEARCH("",#REF!)),#REF!, IF(AND(ISNUMBER(SEARCH("",#REF!)),ISNUMBER(SEARCH("",#REF!))),#REF!,#REF!))</f>
        <v>#REF!</v>
      </c>
    </row>
    <row r="215" spans="1:1" x14ac:dyDescent="0.25">
      <c r="A215" t="e">
        <f t="shared" ref="A215" si="212">IF(ISNUMBER(SEARCH("",#REF!)),#REF!, IF(AND(ISNUMBER(SEARCH("",#REF!)),ISNUMBER(SEARCH("",#REF!))),#REF!,#REF!))</f>
        <v>#REF!</v>
      </c>
    </row>
    <row r="216" spans="1:1" x14ac:dyDescent="0.25">
      <c r="A216" t="e">
        <f t="shared" ref="A216" si="213">IF(ISNUMBER(SEARCH("",#REF!)),#REF!, IF(AND(ISNUMBER(SEARCH("",#REF!)),ISNUMBER(SEARCH("",#REF!))),#REF!,#REF!))</f>
        <v>#REF!</v>
      </c>
    </row>
    <row r="217" spans="1:1" x14ac:dyDescent="0.25">
      <c r="A217" t="e">
        <f t="shared" ref="A217" si="214">IF(ISNUMBER(SEARCH("",#REF!)),#REF!, IF(AND(ISNUMBER(SEARCH("",#REF!)),ISNUMBER(SEARCH("",#REF!))),#REF!,#REF!))</f>
        <v>#REF!</v>
      </c>
    </row>
    <row r="218" spans="1:1" x14ac:dyDescent="0.25">
      <c r="A218" t="e">
        <f t="shared" ref="A218" si="215">IF(ISNUMBER(SEARCH("",#REF!)),#REF!, IF(AND(ISNUMBER(SEARCH("",#REF!)),ISNUMBER(SEARCH("",#REF!))),#REF!,#REF!))</f>
        <v>#REF!</v>
      </c>
    </row>
    <row r="219" spans="1:1" x14ac:dyDescent="0.25">
      <c r="A219" t="e">
        <f t="shared" ref="A219" si="216">IF(ISNUMBER(SEARCH("",#REF!)),#REF!, IF(AND(ISNUMBER(SEARCH("",#REF!)),ISNUMBER(SEARCH("",#REF!))),#REF!,#REF!))</f>
        <v>#REF!</v>
      </c>
    </row>
    <row r="220" spans="1:1" x14ac:dyDescent="0.25">
      <c r="A220" t="e">
        <f t="shared" ref="A220" si="217">IF(ISNUMBER(SEARCH("",#REF!)),#REF!, IF(AND(ISNUMBER(SEARCH("",#REF!)),ISNUMBER(SEARCH("",#REF!))),#REF!,#REF!))</f>
        <v>#REF!</v>
      </c>
    </row>
    <row r="221" spans="1:1" x14ac:dyDescent="0.25">
      <c r="A221" t="e">
        <f t="shared" ref="A221" si="218">IF(ISNUMBER(SEARCH("",#REF!)),#REF!, IF(AND(ISNUMBER(SEARCH("",#REF!)),ISNUMBER(SEARCH("",#REF!))),#REF!,#REF!))</f>
        <v>#REF!</v>
      </c>
    </row>
    <row r="222" spans="1:1" x14ac:dyDescent="0.25">
      <c r="A222" t="e">
        <f t="shared" ref="A222" si="219">IF(ISNUMBER(SEARCH("",#REF!)),#REF!, IF(AND(ISNUMBER(SEARCH("",#REF!)),ISNUMBER(SEARCH("",#REF!))),#REF!,#REF!))</f>
        <v>#REF!</v>
      </c>
    </row>
    <row r="223" spans="1:1" x14ac:dyDescent="0.25">
      <c r="A223" t="e">
        <f t="shared" ref="A223" si="220">IF(ISNUMBER(SEARCH("",#REF!)),#REF!, IF(AND(ISNUMBER(SEARCH("",#REF!)),ISNUMBER(SEARCH("",#REF!))),#REF!,#REF!))</f>
        <v>#REF!</v>
      </c>
    </row>
    <row r="224" spans="1:1" x14ac:dyDescent="0.25">
      <c r="A224" t="e">
        <f t="shared" ref="A224" si="221">IF(ISNUMBER(SEARCH("",#REF!)),#REF!, IF(AND(ISNUMBER(SEARCH("",#REF!)),ISNUMBER(SEARCH("",#REF!))),#REF!,#REF!))</f>
        <v>#REF!</v>
      </c>
    </row>
    <row r="225" spans="1:1" x14ac:dyDescent="0.25">
      <c r="A225" t="e">
        <f t="shared" ref="A225" si="222">IF(ISNUMBER(SEARCH("",#REF!)),#REF!, IF(AND(ISNUMBER(SEARCH("",#REF!)),ISNUMBER(SEARCH("",#REF!))),#REF!,#REF!))</f>
        <v>#REF!</v>
      </c>
    </row>
    <row r="226" spans="1:1" x14ac:dyDescent="0.25">
      <c r="A226" t="e">
        <f t="shared" ref="A226" si="223">IF(ISNUMBER(SEARCH("",#REF!)),#REF!, IF(AND(ISNUMBER(SEARCH("",#REF!)),ISNUMBER(SEARCH("",#REF!))),#REF!,#REF!))</f>
        <v>#REF!</v>
      </c>
    </row>
    <row r="227" spans="1:1" x14ac:dyDescent="0.25">
      <c r="A227" t="e">
        <f t="shared" ref="A227" si="224">IF(ISNUMBER(SEARCH("",#REF!)),#REF!, IF(AND(ISNUMBER(SEARCH("",#REF!)),ISNUMBER(SEARCH("",#REF!))),#REF!,#REF!))</f>
        <v>#REF!</v>
      </c>
    </row>
    <row r="228" spans="1:1" x14ac:dyDescent="0.25">
      <c r="A228" t="e">
        <f t="shared" ref="A228" si="225">IF(ISNUMBER(SEARCH("",#REF!)),#REF!, IF(AND(ISNUMBER(SEARCH("",#REF!)),ISNUMBER(SEARCH("",#REF!))),#REF!,#REF!))</f>
        <v>#REF!</v>
      </c>
    </row>
    <row r="229" spans="1:1" x14ac:dyDescent="0.25">
      <c r="A229" t="e">
        <f t="shared" ref="A229" si="226">IF(ISNUMBER(SEARCH("",#REF!)),#REF!, IF(AND(ISNUMBER(SEARCH("",#REF!)),ISNUMBER(SEARCH("",#REF!))),#REF!,#REF!))</f>
        <v>#REF!</v>
      </c>
    </row>
    <row r="230" spans="1:1" x14ac:dyDescent="0.25">
      <c r="A230" t="e">
        <f t="shared" ref="A230" si="227">IF(ISNUMBER(SEARCH("",#REF!)),#REF!, IF(AND(ISNUMBER(SEARCH("",#REF!)),ISNUMBER(SEARCH("",#REF!))),#REF!,#REF!))</f>
        <v>#REF!</v>
      </c>
    </row>
    <row r="231" spans="1:1" x14ac:dyDescent="0.25">
      <c r="A231" t="e">
        <f t="shared" ref="A231" si="228">IF(ISNUMBER(SEARCH("",#REF!)),#REF!, IF(AND(ISNUMBER(SEARCH("",#REF!)),ISNUMBER(SEARCH("",#REF!))),#REF!,#REF!))</f>
        <v>#REF!</v>
      </c>
    </row>
    <row r="232" spans="1:1" x14ac:dyDescent="0.25">
      <c r="A232" t="e">
        <f t="shared" ref="A232" si="229">IF(ISNUMBER(SEARCH("",#REF!)),#REF!, IF(AND(ISNUMBER(SEARCH("",#REF!)),ISNUMBER(SEARCH("",#REF!))),#REF!,#REF!))</f>
        <v>#REF!</v>
      </c>
    </row>
    <row r="233" spans="1:1" x14ac:dyDescent="0.25">
      <c r="A233" t="e">
        <f t="shared" ref="A233" si="230">IF(ISNUMBER(SEARCH("",#REF!)),#REF!, IF(AND(ISNUMBER(SEARCH("",#REF!)),ISNUMBER(SEARCH("",#REF!))),#REF!,#REF!))</f>
        <v>#REF!</v>
      </c>
    </row>
    <row r="234" spans="1:1" x14ac:dyDescent="0.25">
      <c r="A234" t="e">
        <f t="shared" ref="A234" si="231">IF(ISNUMBER(SEARCH("",#REF!)),#REF!, IF(AND(ISNUMBER(SEARCH("",#REF!)),ISNUMBER(SEARCH("",#REF!))),#REF!,#REF!))</f>
        <v>#REF!</v>
      </c>
    </row>
    <row r="235" spans="1:1" x14ac:dyDescent="0.25">
      <c r="A235" t="e">
        <f t="shared" ref="A235" si="232">IF(ISNUMBER(SEARCH("",#REF!)),#REF!, IF(AND(ISNUMBER(SEARCH("",#REF!)),ISNUMBER(SEARCH("",#REF!))),#REF!,#REF!))</f>
        <v>#REF!</v>
      </c>
    </row>
    <row r="236" spans="1:1" x14ac:dyDescent="0.25">
      <c r="A236" t="e">
        <f t="shared" ref="A236" si="233">IF(ISNUMBER(SEARCH("",#REF!)),#REF!, IF(AND(ISNUMBER(SEARCH("",#REF!)),ISNUMBER(SEARCH("",#REF!))),#REF!,#REF!))</f>
        <v>#REF!</v>
      </c>
    </row>
    <row r="237" spans="1:1" x14ac:dyDescent="0.25">
      <c r="A237" t="e">
        <f t="shared" ref="A237" si="234">IF(ISNUMBER(SEARCH("",#REF!)),#REF!, IF(AND(ISNUMBER(SEARCH("",#REF!)),ISNUMBER(SEARCH("",#REF!))),#REF!,#REF!))</f>
        <v>#REF!</v>
      </c>
    </row>
    <row r="238" spans="1:1" x14ac:dyDescent="0.25">
      <c r="A238" t="e">
        <f t="shared" ref="A238" si="235">IF(ISNUMBER(SEARCH("",#REF!)),#REF!, IF(AND(ISNUMBER(SEARCH("",#REF!)),ISNUMBER(SEARCH("",#REF!))),#REF!,#REF!))</f>
        <v>#REF!</v>
      </c>
    </row>
    <row r="239" spans="1:1" x14ac:dyDescent="0.25">
      <c r="A239" t="e">
        <f t="shared" ref="A239" si="236">IF(ISNUMBER(SEARCH("",#REF!)),#REF!, IF(AND(ISNUMBER(SEARCH("",#REF!)),ISNUMBER(SEARCH("",#REF!))),#REF!,#REF!))</f>
        <v>#REF!</v>
      </c>
    </row>
    <row r="240" spans="1:1" x14ac:dyDescent="0.25">
      <c r="A240" t="e">
        <f t="shared" ref="A240" si="237">IF(ISNUMBER(SEARCH("",#REF!)),#REF!, IF(AND(ISNUMBER(SEARCH("",#REF!)),ISNUMBER(SEARCH("",#REF!))),#REF!,#REF!))</f>
        <v>#REF!</v>
      </c>
    </row>
    <row r="241" spans="1:1" x14ac:dyDescent="0.25">
      <c r="A241" t="e">
        <f t="shared" ref="A241" si="238">IF(ISNUMBER(SEARCH("",#REF!)),#REF!, IF(AND(ISNUMBER(SEARCH("",#REF!)),ISNUMBER(SEARCH("",#REF!))),#REF!,#REF!))</f>
        <v>#REF!</v>
      </c>
    </row>
    <row r="242" spans="1:1" x14ac:dyDescent="0.25">
      <c r="A242" t="e">
        <f t="shared" ref="A242" si="239">IF(ISNUMBER(SEARCH("",#REF!)),#REF!, IF(AND(ISNUMBER(SEARCH("",#REF!)),ISNUMBER(SEARCH("",#REF!))),#REF!,#REF!))</f>
        <v>#REF!</v>
      </c>
    </row>
    <row r="243" spans="1:1" x14ac:dyDescent="0.25">
      <c r="A243" t="e">
        <f t="shared" ref="A243" si="240">IF(ISNUMBER(SEARCH("",#REF!)),#REF!, IF(AND(ISNUMBER(SEARCH("",#REF!)),ISNUMBER(SEARCH("",#REF!))),#REF!,#REF!))</f>
        <v>#REF!</v>
      </c>
    </row>
    <row r="244" spans="1:1" x14ac:dyDescent="0.25">
      <c r="A244" t="e">
        <f t="shared" ref="A244" si="241">IF(ISNUMBER(SEARCH("",#REF!)),#REF!, IF(AND(ISNUMBER(SEARCH("",#REF!)),ISNUMBER(SEARCH("",#REF!))),#REF!,#REF!))</f>
        <v>#REF!</v>
      </c>
    </row>
    <row r="245" spans="1:1" x14ac:dyDescent="0.25">
      <c r="A245" t="e">
        <f t="shared" ref="A245" si="242">IF(ISNUMBER(SEARCH("",#REF!)),#REF!, IF(AND(ISNUMBER(SEARCH("",#REF!)),ISNUMBER(SEARCH("",#REF!))),#REF!,#REF!))</f>
        <v>#REF!</v>
      </c>
    </row>
    <row r="246" spans="1:1" x14ac:dyDescent="0.25">
      <c r="A246" t="e">
        <f t="shared" ref="A246" si="243">IF(ISNUMBER(SEARCH("",#REF!)),#REF!, IF(AND(ISNUMBER(SEARCH("",#REF!)),ISNUMBER(SEARCH("",#REF!))),#REF!,#REF!))</f>
        <v>#REF!</v>
      </c>
    </row>
    <row r="247" spans="1:1" x14ac:dyDescent="0.25">
      <c r="A247" t="e">
        <f t="shared" ref="A247" si="244">IF(ISNUMBER(SEARCH("",#REF!)),#REF!, IF(AND(ISNUMBER(SEARCH("",#REF!)),ISNUMBER(SEARCH("",#REF!))),#REF!,#REF!))</f>
        <v>#REF!</v>
      </c>
    </row>
    <row r="248" spans="1:1" x14ac:dyDescent="0.25">
      <c r="A248" t="e">
        <f t="shared" ref="A248" si="245">IF(ISNUMBER(SEARCH("",#REF!)),#REF!, IF(AND(ISNUMBER(SEARCH("",#REF!)),ISNUMBER(SEARCH("",#REF!))),#REF!,#REF!))</f>
        <v>#REF!</v>
      </c>
    </row>
    <row r="249" spans="1:1" x14ac:dyDescent="0.25">
      <c r="A249" t="e">
        <f t="shared" ref="A249" si="246">IF(ISNUMBER(SEARCH("",#REF!)),#REF!, IF(AND(ISNUMBER(SEARCH("",#REF!)),ISNUMBER(SEARCH("",#REF!))),#REF!,#REF!))</f>
        <v>#REF!</v>
      </c>
    </row>
    <row r="250" spans="1:1" x14ac:dyDescent="0.25">
      <c r="A250" t="e">
        <f t="shared" ref="A250" si="247">IF(ISNUMBER(SEARCH("",#REF!)),#REF!, IF(AND(ISNUMBER(SEARCH("",#REF!)),ISNUMBER(SEARCH("",#REF!))),#REF!,#REF!))</f>
        <v>#REF!</v>
      </c>
    </row>
    <row r="251" spans="1:1" x14ac:dyDescent="0.25">
      <c r="A251" t="e">
        <f t="shared" ref="A251" si="248">IF(ISNUMBER(SEARCH("",#REF!)),#REF!, IF(AND(ISNUMBER(SEARCH("",#REF!)),ISNUMBER(SEARCH("",#REF!))),#REF!,#REF!))</f>
        <v>#REF!</v>
      </c>
    </row>
    <row r="252" spans="1:1" x14ac:dyDescent="0.25">
      <c r="A252" t="e">
        <f t="shared" ref="A252" si="249">IF(ISNUMBER(SEARCH("",#REF!)),#REF!, IF(AND(ISNUMBER(SEARCH("",#REF!)),ISNUMBER(SEARCH("",#REF!))),#REF!,#REF!))</f>
        <v>#REF!</v>
      </c>
    </row>
    <row r="253" spans="1:1" x14ac:dyDescent="0.25">
      <c r="A253" t="e">
        <f t="shared" ref="A253" si="250">IF(ISNUMBER(SEARCH("",#REF!)),#REF!, IF(AND(ISNUMBER(SEARCH("",#REF!)),ISNUMBER(SEARCH("",#REF!))),#REF!,#REF!))</f>
        <v>#REF!</v>
      </c>
    </row>
    <row r="254" spans="1:1" x14ac:dyDescent="0.25">
      <c r="A254" t="e">
        <f t="shared" ref="A254" si="251">IF(ISNUMBER(SEARCH("",#REF!)),#REF!, IF(AND(ISNUMBER(SEARCH("",#REF!)),ISNUMBER(SEARCH("",#REF!))),#REF!,#REF!))</f>
        <v>#REF!</v>
      </c>
    </row>
    <row r="255" spans="1:1" x14ac:dyDescent="0.25">
      <c r="A255" t="e">
        <f t="shared" ref="A255" si="252">IF(ISNUMBER(SEARCH("",#REF!)),#REF!, IF(AND(ISNUMBER(SEARCH("",#REF!)),ISNUMBER(SEARCH("",#REF!))),#REF!,#REF!))</f>
        <v>#REF!</v>
      </c>
    </row>
    <row r="256" spans="1:1" x14ac:dyDescent="0.25">
      <c r="A256" t="e">
        <f t="shared" ref="A256" si="253">IF(ISNUMBER(SEARCH("",#REF!)),#REF!, IF(AND(ISNUMBER(SEARCH("",#REF!)),ISNUMBER(SEARCH("",#REF!))),#REF!,#REF!))</f>
        <v>#REF!</v>
      </c>
    </row>
    <row r="257" spans="1:1" x14ac:dyDescent="0.25">
      <c r="A257" t="e">
        <f t="shared" ref="A257" si="254">IF(ISNUMBER(SEARCH("",#REF!)),#REF!, IF(AND(ISNUMBER(SEARCH("",#REF!)),ISNUMBER(SEARCH("",#REF!))),#REF!,#REF!))</f>
        <v>#REF!</v>
      </c>
    </row>
    <row r="258" spans="1:1" x14ac:dyDescent="0.25">
      <c r="A258" t="e">
        <f t="shared" ref="A258" si="255">IF(ISNUMBER(SEARCH("",#REF!)),#REF!, IF(AND(ISNUMBER(SEARCH("",#REF!)),ISNUMBER(SEARCH("",#REF!))),#REF!,#REF!))</f>
        <v>#REF!</v>
      </c>
    </row>
    <row r="259" spans="1:1" x14ac:dyDescent="0.25">
      <c r="A259" t="e">
        <f t="shared" ref="A259" si="256">IF(ISNUMBER(SEARCH("",#REF!)),#REF!, IF(AND(ISNUMBER(SEARCH("",#REF!)),ISNUMBER(SEARCH("",#REF!))),#REF!,#REF!))</f>
        <v>#REF!</v>
      </c>
    </row>
    <row r="260" spans="1:1" x14ac:dyDescent="0.25">
      <c r="A260" t="e">
        <f t="shared" ref="A260" si="257">IF(ISNUMBER(SEARCH("",#REF!)),#REF!, IF(AND(ISNUMBER(SEARCH("",#REF!)),ISNUMBER(SEARCH("",#REF!))),#REF!,#REF!))</f>
        <v>#REF!</v>
      </c>
    </row>
    <row r="261" spans="1:1" x14ac:dyDescent="0.25">
      <c r="A261" t="e">
        <f t="shared" ref="A261" si="258">IF(ISNUMBER(SEARCH("",#REF!)),#REF!, IF(AND(ISNUMBER(SEARCH("",#REF!)),ISNUMBER(SEARCH("",#REF!))),#REF!,#REF!))</f>
        <v>#REF!</v>
      </c>
    </row>
    <row r="262" spans="1:1" x14ac:dyDescent="0.25">
      <c r="A262" t="e">
        <f t="shared" ref="A262" si="259">IF(ISNUMBER(SEARCH("",#REF!)),#REF!, IF(AND(ISNUMBER(SEARCH("",#REF!)),ISNUMBER(SEARCH("",#REF!))),#REF!,#REF!))</f>
        <v>#REF!</v>
      </c>
    </row>
    <row r="263" spans="1:1" x14ac:dyDescent="0.25">
      <c r="A263" t="e">
        <f t="shared" ref="A263" si="260">IF(ISNUMBER(SEARCH("",#REF!)),#REF!, IF(AND(ISNUMBER(SEARCH("",#REF!)),ISNUMBER(SEARCH("",#REF!))),#REF!,#REF!))</f>
        <v>#REF!</v>
      </c>
    </row>
    <row r="264" spans="1:1" x14ac:dyDescent="0.25">
      <c r="A264" t="e">
        <f t="shared" ref="A264" si="261">IF(ISNUMBER(SEARCH("",#REF!)),#REF!, IF(AND(ISNUMBER(SEARCH("",#REF!)),ISNUMBER(SEARCH("",#REF!))),#REF!,#REF!))</f>
        <v>#REF!</v>
      </c>
    </row>
    <row r="265" spans="1:1" x14ac:dyDescent="0.25">
      <c r="A265" t="e">
        <f t="shared" ref="A265" si="262">IF(ISNUMBER(SEARCH("",#REF!)),#REF!, IF(AND(ISNUMBER(SEARCH("",#REF!)),ISNUMBER(SEARCH("",#REF!))),#REF!,#REF!))</f>
        <v>#REF!</v>
      </c>
    </row>
    <row r="266" spans="1:1" x14ac:dyDescent="0.25">
      <c r="A266" t="e">
        <f t="shared" ref="A266" si="263">IF(ISNUMBER(SEARCH("",#REF!)),#REF!, IF(AND(ISNUMBER(SEARCH("",#REF!)),ISNUMBER(SEARCH("",#REF!))),#REF!,#REF!))</f>
        <v>#REF!</v>
      </c>
    </row>
    <row r="267" spans="1:1" x14ac:dyDescent="0.25">
      <c r="A267" t="e">
        <f t="shared" ref="A267" si="264">IF(ISNUMBER(SEARCH("",#REF!)),#REF!, IF(AND(ISNUMBER(SEARCH("",#REF!)),ISNUMBER(SEARCH("",#REF!))),#REF!,#REF!))</f>
        <v>#REF!</v>
      </c>
    </row>
    <row r="268" spans="1:1" x14ac:dyDescent="0.25">
      <c r="A268" t="e">
        <f t="shared" ref="A268" si="265">IF(ISNUMBER(SEARCH("",#REF!)),#REF!, IF(AND(ISNUMBER(SEARCH("",#REF!)),ISNUMBER(SEARCH("",#REF!))),#REF!,#REF!))</f>
        <v>#REF!</v>
      </c>
    </row>
    <row r="269" spans="1:1" x14ac:dyDescent="0.25">
      <c r="A269" t="e">
        <f t="shared" ref="A269" si="266">IF(ISNUMBER(SEARCH("",#REF!)),#REF!, IF(AND(ISNUMBER(SEARCH("",#REF!)),ISNUMBER(SEARCH("",#REF!))),#REF!,#REF!))</f>
        <v>#REF!</v>
      </c>
    </row>
    <row r="270" spans="1:1" x14ac:dyDescent="0.25">
      <c r="A270" t="e">
        <f t="shared" ref="A270" si="267">IF(ISNUMBER(SEARCH("",#REF!)),#REF!, IF(AND(ISNUMBER(SEARCH("",#REF!)),ISNUMBER(SEARCH("",#REF!))),#REF!,#REF!))</f>
        <v>#REF!</v>
      </c>
    </row>
    <row r="271" spans="1:1" x14ac:dyDescent="0.25">
      <c r="A271" t="e">
        <f t="shared" ref="A271" si="268">IF(ISNUMBER(SEARCH("",#REF!)),#REF!, IF(AND(ISNUMBER(SEARCH("",#REF!)),ISNUMBER(SEARCH("",#REF!))),#REF!,#REF!))</f>
        <v>#REF!</v>
      </c>
    </row>
    <row r="272" spans="1:1" x14ac:dyDescent="0.25">
      <c r="A272" t="e">
        <f t="shared" ref="A272" si="269">IF(ISNUMBER(SEARCH("",#REF!)),#REF!, IF(AND(ISNUMBER(SEARCH("",#REF!)),ISNUMBER(SEARCH("",#REF!))),#REF!,#REF!))</f>
        <v>#REF!</v>
      </c>
    </row>
    <row r="273" spans="1:1" x14ac:dyDescent="0.25">
      <c r="A273" t="e">
        <f t="shared" ref="A273" si="270">IF(ISNUMBER(SEARCH("",#REF!)),#REF!, IF(AND(ISNUMBER(SEARCH("",#REF!)),ISNUMBER(SEARCH("",#REF!))),#REF!,#REF!))</f>
        <v>#REF!</v>
      </c>
    </row>
    <row r="274" spans="1:1" x14ac:dyDescent="0.25">
      <c r="A274" t="e">
        <f t="shared" ref="A274" si="271">IF(ISNUMBER(SEARCH("",#REF!)),#REF!, IF(AND(ISNUMBER(SEARCH("",#REF!)),ISNUMBER(SEARCH("",#REF!))),#REF!,#REF!))</f>
        <v>#REF!</v>
      </c>
    </row>
    <row r="275" spans="1:1" x14ac:dyDescent="0.25">
      <c r="A275" t="e">
        <f t="shared" ref="A275" si="272">IF(ISNUMBER(SEARCH("",#REF!)),#REF!, IF(AND(ISNUMBER(SEARCH("",#REF!)),ISNUMBER(SEARCH("",#REF!))),#REF!,#REF!))</f>
        <v>#REF!</v>
      </c>
    </row>
    <row r="276" spans="1:1" x14ac:dyDescent="0.25">
      <c r="A276" t="e">
        <f t="shared" ref="A276" si="273">IF(ISNUMBER(SEARCH("",#REF!)),#REF!, IF(AND(ISNUMBER(SEARCH("",#REF!)),ISNUMBER(SEARCH("",#REF!))),#REF!,#REF!))</f>
        <v>#REF!</v>
      </c>
    </row>
    <row r="277" spans="1:1" x14ac:dyDescent="0.25">
      <c r="A277" t="e">
        <f t="shared" ref="A277" si="274">IF(ISNUMBER(SEARCH("",#REF!)),#REF!, IF(AND(ISNUMBER(SEARCH("",#REF!)),ISNUMBER(SEARCH("",#REF!))),#REF!,#REF!))</f>
        <v>#REF!</v>
      </c>
    </row>
    <row r="278" spans="1:1" x14ac:dyDescent="0.25">
      <c r="A278" t="e">
        <f t="shared" ref="A278" si="275">IF(ISNUMBER(SEARCH("",#REF!)),#REF!, IF(AND(ISNUMBER(SEARCH("",#REF!)),ISNUMBER(SEARCH("",#REF!))),#REF!,#REF!))</f>
        <v>#REF!</v>
      </c>
    </row>
    <row r="279" spans="1:1" x14ac:dyDescent="0.25">
      <c r="A279" t="e">
        <f t="shared" ref="A279" si="276">IF(ISNUMBER(SEARCH("",#REF!)),#REF!, IF(AND(ISNUMBER(SEARCH("",#REF!)),ISNUMBER(SEARCH("",#REF!))),#REF!,#REF!))</f>
        <v>#REF!</v>
      </c>
    </row>
    <row r="280" spans="1:1" x14ac:dyDescent="0.25">
      <c r="A280" t="e">
        <f t="shared" ref="A280" si="277">IF(ISNUMBER(SEARCH("",#REF!)),#REF!, IF(AND(ISNUMBER(SEARCH("",#REF!)),ISNUMBER(SEARCH("",#REF!))),#REF!,#REF!))</f>
        <v>#REF!</v>
      </c>
    </row>
    <row r="281" spans="1:1" x14ac:dyDescent="0.25">
      <c r="A281" t="e">
        <f t="shared" ref="A281" si="278">IF(ISNUMBER(SEARCH("",#REF!)),#REF!, IF(AND(ISNUMBER(SEARCH("",#REF!)),ISNUMBER(SEARCH("",#REF!))),#REF!,#REF!))</f>
        <v>#REF!</v>
      </c>
    </row>
    <row r="282" spans="1:1" x14ac:dyDescent="0.25">
      <c r="A282" t="e">
        <f t="shared" ref="A282" si="279">IF(ISNUMBER(SEARCH("",#REF!)),#REF!, IF(AND(ISNUMBER(SEARCH("",#REF!)),ISNUMBER(SEARCH("",#REF!))),#REF!,#REF!))</f>
        <v>#REF!</v>
      </c>
    </row>
    <row r="283" spans="1:1" x14ac:dyDescent="0.25">
      <c r="A283" t="e">
        <f t="shared" ref="A283" si="280">IF(ISNUMBER(SEARCH("",#REF!)),#REF!, IF(AND(ISNUMBER(SEARCH("",#REF!)),ISNUMBER(SEARCH("",#REF!))),#REF!,#REF!))</f>
        <v>#REF!</v>
      </c>
    </row>
    <row r="284" spans="1:1" x14ac:dyDescent="0.25">
      <c r="A284" t="e">
        <f t="shared" ref="A284" si="281">IF(ISNUMBER(SEARCH("",#REF!)),#REF!, IF(AND(ISNUMBER(SEARCH("",#REF!)),ISNUMBER(SEARCH("",#REF!))),#REF!,#REF!))</f>
        <v>#REF!</v>
      </c>
    </row>
    <row r="285" spans="1:1" x14ac:dyDescent="0.25">
      <c r="A285" t="e">
        <f t="shared" ref="A285" si="282">IF(ISNUMBER(SEARCH("",#REF!)),#REF!, IF(AND(ISNUMBER(SEARCH("",#REF!)),ISNUMBER(SEARCH("",#REF!))),#REF!,#REF!))</f>
        <v>#REF!</v>
      </c>
    </row>
    <row r="286" spans="1:1" x14ac:dyDescent="0.25">
      <c r="A286" t="e">
        <f t="shared" ref="A286" si="283">IF(ISNUMBER(SEARCH("",#REF!)),#REF!, IF(AND(ISNUMBER(SEARCH("",#REF!)),ISNUMBER(SEARCH("",#REF!))),#REF!,#REF!))</f>
        <v>#REF!</v>
      </c>
    </row>
    <row r="287" spans="1:1" x14ac:dyDescent="0.25">
      <c r="A287" t="e">
        <f t="shared" ref="A287" si="284">IF(ISNUMBER(SEARCH("",#REF!)),#REF!, IF(AND(ISNUMBER(SEARCH("",#REF!)),ISNUMBER(SEARCH("",#REF!))),#REF!,#REF!))</f>
        <v>#REF!</v>
      </c>
    </row>
    <row r="288" spans="1:1" x14ac:dyDescent="0.25">
      <c r="A288" t="e">
        <f t="shared" ref="A288" si="285">IF(ISNUMBER(SEARCH("",#REF!)),#REF!, IF(AND(ISNUMBER(SEARCH("",#REF!)),ISNUMBER(SEARCH("",#REF!))),#REF!,#REF!))</f>
        <v>#REF!</v>
      </c>
    </row>
    <row r="289" spans="1:1" x14ac:dyDescent="0.25">
      <c r="A289" t="e">
        <f t="shared" ref="A289" si="286">IF(ISNUMBER(SEARCH("",#REF!)),#REF!, IF(AND(ISNUMBER(SEARCH("",#REF!)),ISNUMBER(SEARCH("",#REF!))),#REF!,#REF!))</f>
        <v>#REF!</v>
      </c>
    </row>
    <row r="290" spans="1:1" x14ac:dyDescent="0.25">
      <c r="A290" t="e">
        <f t="shared" ref="A290" si="287">IF(ISNUMBER(SEARCH("",#REF!)),#REF!, IF(AND(ISNUMBER(SEARCH("",#REF!)),ISNUMBER(SEARCH("",#REF!))),#REF!,#REF!))</f>
        <v>#REF!</v>
      </c>
    </row>
    <row r="291" spans="1:1" x14ac:dyDescent="0.25">
      <c r="A291" t="e">
        <f t="shared" ref="A291" si="288">IF(ISNUMBER(SEARCH("",#REF!)),#REF!, IF(AND(ISNUMBER(SEARCH("",#REF!)),ISNUMBER(SEARCH("",#REF!))),#REF!,#REF!))</f>
        <v>#REF!</v>
      </c>
    </row>
    <row r="292" spans="1:1" x14ac:dyDescent="0.25">
      <c r="A292" t="e">
        <f t="shared" ref="A292" si="289">IF(ISNUMBER(SEARCH("",#REF!)),#REF!, IF(AND(ISNUMBER(SEARCH("",#REF!)),ISNUMBER(SEARCH("",#REF!))),#REF!,#REF!))</f>
        <v>#REF!</v>
      </c>
    </row>
    <row r="293" spans="1:1" x14ac:dyDescent="0.25">
      <c r="A293" t="e">
        <f t="shared" ref="A293" si="290">IF(ISNUMBER(SEARCH("",#REF!)),#REF!, IF(AND(ISNUMBER(SEARCH("",#REF!)),ISNUMBER(SEARCH("",#REF!))),#REF!,#REF!))</f>
        <v>#REF!</v>
      </c>
    </row>
    <row r="294" spans="1:1" x14ac:dyDescent="0.25">
      <c r="A294" t="e">
        <f t="shared" ref="A294" si="291">IF(ISNUMBER(SEARCH("",#REF!)),#REF!, IF(AND(ISNUMBER(SEARCH("",#REF!)),ISNUMBER(SEARCH("",#REF!))),#REF!,#REF!))</f>
        <v>#REF!</v>
      </c>
    </row>
    <row r="295" spans="1:1" x14ac:dyDescent="0.25">
      <c r="A295" t="e">
        <f t="shared" ref="A295" si="292">IF(ISNUMBER(SEARCH("",#REF!)),#REF!, IF(AND(ISNUMBER(SEARCH("",#REF!)),ISNUMBER(SEARCH("",#REF!))),#REF!,#REF!))</f>
        <v>#REF!</v>
      </c>
    </row>
    <row r="296" spans="1:1" x14ac:dyDescent="0.25">
      <c r="A296" t="e">
        <f t="shared" ref="A296" si="293">IF(ISNUMBER(SEARCH("",#REF!)),#REF!, IF(AND(ISNUMBER(SEARCH("",#REF!)),ISNUMBER(SEARCH("",#REF!))),#REF!,#REF!))</f>
        <v>#REF!</v>
      </c>
    </row>
    <row r="297" spans="1:1" x14ac:dyDescent="0.25">
      <c r="A297" t="e">
        <f t="shared" ref="A297" si="294">IF(ISNUMBER(SEARCH("",#REF!)),#REF!, IF(AND(ISNUMBER(SEARCH("",#REF!)),ISNUMBER(SEARCH("",#REF!))),#REF!,#REF!))</f>
        <v>#REF!</v>
      </c>
    </row>
    <row r="298" spans="1:1" x14ac:dyDescent="0.25">
      <c r="A298" t="e">
        <f t="shared" ref="A298" si="295">IF(ISNUMBER(SEARCH("",#REF!)),#REF!, IF(AND(ISNUMBER(SEARCH("",#REF!)),ISNUMBER(SEARCH("",#REF!))),#REF!,#REF!))</f>
        <v>#REF!</v>
      </c>
    </row>
    <row r="299" spans="1:1" x14ac:dyDescent="0.25">
      <c r="A299" t="e">
        <f t="shared" ref="A299" si="296">IF(ISNUMBER(SEARCH("",#REF!)),#REF!, IF(AND(ISNUMBER(SEARCH("",#REF!)),ISNUMBER(SEARCH("",#REF!))),#REF!,#REF!))</f>
        <v>#REF!</v>
      </c>
    </row>
    <row r="300" spans="1:1" x14ac:dyDescent="0.25">
      <c r="A300" t="e">
        <f t="shared" ref="A300" si="297">IF(ISNUMBER(SEARCH("",#REF!)),#REF!, IF(AND(ISNUMBER(SEARCH("",#REF!)),ISNUMBER(SEARCH("",#REF!))),#REF!,#REF!))</f>
        <v>#REF!</v>
      </c>
    </row>
    <row r="301" spans="1:1" x14ac:dyDescent="0.25">
      <c r="A301" t="e">
        <f t="shared" ref="A301" si="298">IF(ISNUMBER(SEARCH("",#REF!)),#REF!, IF(AND(ISNUMBER(SEARCH("",#REF!)),ISNUMBER(SEARCH("",#REF!))),#REF!,#REF!))</f>
        <v>#REF!</v>
      </c>
    </row>
    <row r="302" spans="1:1" x14ac:dyDescent="0.25">
      <c r="A302" t="e">
        <f t="shared" ref="A302" si="299">IF(ISNUMBER(SEARCH("",#REF!)),#REF!, IF(AND(ISNUMBER(SEARCH("",#REF!)),ISNUMBER(SEARCH("",#REF!))),#REF!,#REF!))</f>
        <v>#REF!</v>
      </c>
    </row>
    <row r="303" spans="1:1" x14ac:dyDescent="0.25">
      <c r="A303" t="e">
        <f t="shared" ref="A303" si="300">IF(ISNUMBER(SEARCH("",#REF!)),#REF!, IF(AND(ISNUMBER(SEARCH("",#REF!)),ISNUMBER(SEARCH("",#REF!))),#REF!,#REF!))</f>
        <v>#REF!</v>
      </c>
    </row>
    <row r="304" spans="1:1" x14ac:dyDescent="0.25">
      <c r="A304" t="e">
        <f t="shared" ref="A304" si="301">IF(ISNUMBER(SEARCH("",#REF!)),#REF!, IF(AND(ISNUMBER(SEARCH("",#REF!)),ISNUMBER(SEARCH("",#REF!))),#REF!,#REF!))</f>
        <v>#REF!</v>
      </c>
    </row>
    <row r="305" spans="1:1" x14ac:dyDescent="0.25">
      <c r="A305" t="e">
        <f t="shared" ref="A305" si="302">IF(ISNUMBER(SEARCH("",#REF!)),#REF!, IF(AND(ISNUMBER(SEARCH("",#REF!)),ISNUMBER(SEARCH("",#REF!))),#REF!,#REF!))</f>
        <v>#REF!</v>
      </c>
    </row>
    <row r="306" spans="1:1" x14ac:dyDescent="0.25">
      <c r="A306" t="e">
        <f t="shared" ref="A306" si="303">IF(ISNUMBER(SEARCH("",#REF!)),#REF!, IF(AND(ISNUMBER(SEARCH("",#REF!)),ISNUMBER(SEARCH("",#REF!))),#REF!,#REF!))</f>
        <v>#REF!</v>
      </c>
    </row>
    <row r="307" spans="1:1" x14ac:dyDescent="0.25">
      <c r="A307" t="e">
        <f t="shared" ref="A307" si="304">IF(ISNUMBER(SEARCH("",#REF!)),#REF!, IF(AND(ISNUMBER(SEARCH("",#REF!)),ISNUMBER(SEARCH("",#REF!))),#REF!,#REF!))</f>
        <v>#REF!</v>
      </c>
    </row>
    <row r="308" spans="1:1" x14ac:dyDescent="0.25">
      <c r="A308" t="e">
        <f t="shared" ref="A308" si="305">IF(ISNUMBER(SEARCH("",#REF!)),#REF!, IF(AND(ISNUMBER(SEARCH("",#REF!)),ISNUMBER(SEARCH("",#REF!))),#REF!,#REF!))</f>
        <v>#REF!</v>
      </c>
    </row>
    <row r="309" spans="1:1" x14ac:dyDescent="0.25">
      <c r="A309" t="e">
        <f t="shared" ref="A309" si="306">IF(ISNUMBER(SEARCH("",#REF!)),#REF!, IF(AND(ISNUMBER(SEARCH("",#REF!)),ISNUMBER(SEARCH("",#REF!))),#REF!,#REF!))</f>
        <v>#REF!</v>
      </c>
    </row>
    <row r="310" spans="1:1" x14ac:dyDescent="0.25">
      <c r="A310" t="e">
        <f t="shared" ref="A310" si="307">IF(ISNUMBER(SEARCH("",#REF!)),#REF!, IF(AND(ISNUMBER(SEARCH("",#REF!)),ISNUMBER(SEARCH("",#REF!))),#REF!,#REF!))</f>
        <v>#REF!</v>
      </c>
    </row>
    <row r="311" spans="1:1" x14ac:dyDescent="0.25">
      <c r="A311" t="e">
        <f t="shared" ref="A311" si="308">IF(ISNUMBER(SEARCH("",#REF!)),#REF!, IF(AND(ISNUMBER(SEARCH("",#REF!)),ISNUMBER(SEARCH("",#REF!))),#REF!,#REF!))</f>
        <v>#REF!</v>
      </c>
    </row>
    <row r="312" spans="1:1" x14ac:dyDescent="0.25">
      <c r="A312" t="e">
        <f t="shared" ref="A312" si="309">IF(ISNUMBER(SEARCH("",#REF!)),#REF!, IF(AND(ISNUMBER(SEARCH("",#REF!)),ISNUMBER(SEARCH("",#REF!))),#REF!,#REF!))</f>
        <v>#REF!</v>
      </c>
    </row>
    <row r="313" spans="1:1" x14ac:dyDescent="0.25">
      <c r="A313" t="e">
        <f t="shared" ref="A313" si="310">IF(ISNUMBER(SEARCH("",#REF!)),#REF!, IF(AND(ISNUMBER(SEARCH("",#REF!)),ISNUMBER(SEARCH("",#REF!))),#REF!,#REF!))</f>
        <v>#REF!</v>
      </c>
    </row>
    <row r="314" spans="1:1" x14ac:dyDescent="0.25">
      <c r="A314" t="e">
        <f t="shared" ref="A314" si="311">IF(ISNUMBER(SEARCH("",#REF!)),#REF!, IF(AND(ISNUMBER(SEARCH("",#REF!)),ISNUMBER(SEARCH("",#REF!))),#REF!,#REF!))</f>
        <v>#REF!</v>
      </c>
    </row>
    <row r="315" spans="1:1" x14ac:dyDescent="0.25">
      <c r="A315" t="e">
        <f t="shared" ref="A315" si="312">IF(ISNUMBER(SEARCH("",#REF!)),#REF!, IF(AND(ISNUMBER(SEARCH("",#REF!)),ISNUMBER(SEARCH("",#REF!))),#REF!,#REF!))</f>
        <v>#REF!</v>
      </c>
    </row>
    <row r="316" spans="1:1" x14ac:dyDescent="0.25">
      <c r="A316" t="e">
        <f t="shared" ref="A316" si="313">IF(ISNUMBER(SEARCH("",#REF!)),#REF!, IF(AND(ISNUMBER(SEARCH("",#REF!)),ISNUMBER(SEARCH("",#REF!))),#REF!,#REF!))</f>
        <v>#REF!</v>
      </c>
    </row>
    <row r="317" spans="1:1" x14ac:dyDescent="0.25">
      <c r="A317" t="e">
        <f t="shared" ref="A317" si="314">IF(ISNUMBER(SEARCH("",#REF!)),#REF!, IF(AND(ISNUMBER(SEARCH("",#REF!)),ISNUMBER(SEARCH("",#REF!))),#REF!,#REF!))</f>
        <v>#REF!</v>
      </c>
    </row>
    <row r="318" spans="1:1" x14ac:dyDescent="0.25">
      <c r="A318" t="e">
        <f t="shared" ref="A318" si="315">IF(ISNUMBER(SEARCH("",#REF!)),#REF!, IF(AND(ISNUMBER(SEARCH("",#REF!)),ISNUMBER(SEARCH("",#REF!))),#REF!,#REF!))</f>
        <v>#REF!</v>
      </c>
    </row>
    <row r="319" spans="1:1" x14ac:dyDescent="0.25">
      <c r="A319" t="e">
        <f t="shared" ref="A319" si="316">IF(ISNUMBER(SEARCH("",#REF!)),#REF!, IF(AND(ISNUMBER(SEARCH("",#REF!)),ISNUMBER(SEARCH("",#REF!))),#REF!,#REF!))</f>
        <v>#REF!</v>
      </c>
    </row>
    <row r="320" spans="1:1" x14ac:dyDescent="0.25">
      <c r="A320" t="e">
        <f t="shared" ref="A320" si="317">IF(ISNUMBER(SEARCH("",#REF!)),#REF!, IF(AND(ISNUMBER(SEARCH("",#REF!)),ISNUMBER(SEARCH("",#REF!))),#REF!,#REF!))</f>
        <v>#REF!</v>
      </c>
    </row>
    <row r="321" spans="1:1" x14ac:dyDescent="0.25">
      <c r="A321" t="e">
        <f t="shared" ref="A321" si="318">IF(ISNUMBER(SEARCH("",#REF!)),#REF!, IF(AND(ISNUMBER(SEARCH("",#REF!)),ISNUMBER(SEARCH("",#REF!))),#REF!,#REF!))</f>
        <v>#REF!</v>
      </c>
    </row>
    <row r="322" spans="1:1" x14ac:dyDescent="0.25">
      <c r="A322" t="e">
        <f t="shared" ref="A322" si="319">IF(ISNUMBER(SEARCH("",#REF!)),#REF!, IF(AND(ISNUMBER(SEARCH("",#REF!)),ISNUMBER(SEARCH("",#REF!))),#REF!,#REF!))</f>
        <v>#REF!</v>
      </c>
    </row>
    <row r="323" spans="1:1" x14ac:dyDescent="0.25">
      <c r="A323" t="e">
        <f t="shared" ref="A323" si="320">IF(ISNUMBER(SEARCH("",#REF!)),#REF!, IF(AND(ISNUMBER(SEARCH("",#REF!)),ISNUMBER(SEARCH("",#REF!))),#REF!,#REF!))</f>
        <v>#REF!</v>
      </c>
    </row>
    <row r="324" spans="1:1" x14ac:dyDescent="0.25">
      <c r="A324" t="e">
        <f t="shared" ref="A324" si="321">IF(ISNUMBER(SEARCH("",#REF!)),#REF!, IF(AND(ISNUMBER(SEARCH("",#REF!)),ISNUMBER(SEARCH("",#REF!))),#REF!,#REF!))</f>
        <v>#REF!</v>
      </c>
    </row>
    <row r="325" spans="1:1" x14ac:dyDescent="0.25">
      <c r="A325" t="e">
        <f t="shared" ref="A325" si="322">IF(ISNUMBER(SEARCH("",#REF!)),#REF!, IF(AND(ISNUMBER(SEARCH("",#REF!)),ISNUMBER(SEARCH("",#REF!))),#REF!,#REF!))</f>
        <v>#REF!</v>
      </c>
    </row>
    <row r="326" spans="1:1" x14ac:dyDescent="0.25">
      <c r="A326" t="e">
        <f t="shared" ref="A326" si="323">IF(ISNUMBER(SEARCH("",#REF!)),#REF!, IF(AND(ISNUMBER(SEARCH("",#REF!)),ISNUMBER(SEARCH("",#REF!))),#REF!,#REF!))</f>
        <v>#REF!</v>
      </c>
    </row>
    <row r="327" spans="1:1" x14ac:dyDescent="0.25">
      <c r="A327" t="e">
        <f t="shared" ref="A327" si="324">IF(ISNUMBER(SEARCH("",#REF!)),#REF!, IF(AND(ISNUMBER(SEARCH("",#REF!)),ISNUMBER(SEARCH("",#REF!))),#REF!,#REF!))</f>
        <v>#REF!</v>
      </c>
    </row>
    <row r="328" spans="1:1" x14ac:dyDescent="0.25">
      <c r="A328" t="e">
        <f t="shared" ref="A328" si="325">IF(ISNUMBER(SEARCH("",#REF!)),#REF!, IF(AND(ISNUMBER(SEARCH("",#REF!)),ISNUMBER(SEARCH("",#REF!))),#REF!,#REF!))</f>
        <v>#REF!</v>
      </c>
    </row>
    <row r="329" spans="1:1" x14ac:dyDescent="0.25">
      <c r="A329" t="e">
        <f t="shared" ref="A329" si="326">IF(ISNUMBER(SEARCH("",#REF!)),#REF!, IF(AND(ISNUMBER(SEARCH("",#REF!)),ISNUMBER(SEARCH("",#REF!))),#REF!,#REF!))</f>
        <v>#REF!</v>
      </c>
    </row>
    <row r="330" spans="1:1" x14ac:dyDescent="0.25">
      <c r="A330" t="e">
        <f t="shared" ref="A330" si="327">IF(ISNUMBER(SEARCH("",#REF!)),#REF!, IF(AND(ISNUMBER(SEARCH("",#REF!)),ISNUMBER(SEARCH("",#REF!))),#REF!,#REF!))</f>
        <v>#REF!</v>
      </c>
    </row>
    <row r="331" spans="1:1" x14ac:dyDescent="0.25">
      <c r="A331" t="e">
        <f t="shared" ref="A331" si="328">IF(ISNUMBER(SEARCH("",#REF!)),#REF!, IF(AND(ISNUMBER(SEARCH("",#REF!)),ISNUMBER(SEARCH("",#REF!))),#REF!,#REF!))</f>
        <v>#REF!</v>
      </c>
    </row>
    <row r="332" spans="1:1" x14ac:dyDescent="0.25">
      <c r="A332" t="e">
        <f t="shared" ref="A332" si="329">IF(ISNUMBER(SEARCH("",#REF!)),#REF!, IF(AND(ISNUMBER(SEARCH("",#REF!)),ISNUMBER(SEARCH("",#REF!))),#REF!,#REF!))</f>
        <v>#REF!</v>
      </c>
    </row>
    <row r="333" spans="1:1" x14ac:dyDescent="0.25">
      <c r="A333" t="e">
        <f t="shared" ref="A333" si="330">IF(ISNUMBER(SEARCH("",#REF!)),#REF!, IF(AND(ISNUMBER(SEARCH("",#REF!)),ISNUMBER(SEARCH("",#REF!))),#REF!,#REF!))</f>
        <v>#REF!</v>
      </c>
    </row>
    <row r="334" spans="1:1" x14ac:dyDescent="0.25">
      <c r="A334" t="e">
        <f t="shared" ref="A334" si="331">IF(ISNUMBER(SEARCH("",#REF!)),#REF!, IF(AND(ISNUMBER(SEARCH("",#REF!)),ISNUMBER(SEARCH("",#REF!))),#REF!,#REF!))</f>
        <v>#REF!</v>
      </c>
    </row>
    <row r="335" spans="1:1" x14ac:dyDescent="0.25">
      <c r="A335" t="e">
        <f t="shared" ref="A335" si="332">IF(ISNUMBER(SEARCH("",#REF!)),#REF!, IF(AND(ISNUMBER(SEARCH("",#REF!)),ISNUMBER(SEARCH("",#REF!))),#REF!,#REF!))</f>
        <v>#REF!</v>
      </c>
    </row>
    <row r="336" spans="1:1" x14ac:dyDescent="0.25">
      <c r="A336" t="e">
        <f t="shared" ref="A336" si="333">IF(ISNUMBER(SEARCH("",#REF!)),#REF!, IF(AND(ISNUMBER(SEARCH("",#REF!)),ISNUMBER(SEARCH("",#REF!))),#REF!,#REF!))</f>
        <v>#REF!</v>
      </c>
    </row>
    <row r="337" spans="1:1" x14ac:dyDescent="0.25">
      <c r="A337" t="e">
        <f t="shared" ref="A337" si="334">IF(ISNUMBER(SEARCH("",#REF!)),#REF!, IF(AND(ISNUMBER(SEARCH("",#REF!)),ISNUMBER(SEARCH("",#REF!))),#REF!,#REF!))</f>
        <v>#REF!</v>
      </c>
    </row>
    <row r="338" spans="1:1" x14ac:dyDescent="0.25">
      <c r="A338" t="e">
        <f t="shared" ref="A338" si="335">IF(ISNUMBER(SEARCH("",#REF!)),#REF!, IF(AND(ISNUMBER(SEARCH("",#REF!)),ISNUMBER(SEARCH("",#REF!))),#REF!,#REF!))</f>
        <v>#REF!</v>
      </c>
    </row>
    <row r="339" spans="1:1" x14ac:dyDescent="0.25">
      <c r="A339" t="e">
        <f t="shared" ref="A339" si="336">IF(ISNUMBER(SEARCH("",#REF!)),#REF!, IF(AND(ISNUMBER(SEARCH("",#REF!)),ISNUMBER(SEARCH("",#REF!))),#REF!,#REF!))</f>
        <v>#REF!</v>
      </c>
    </row>
    <row r="340" spans="1:1" x14ac:dyDescent="0.25">
      <c r="A340" t="e">
        <f t="shared" ref="A340" si="337">IF(ISNUMBER(SEARCH("",#REF!)),#REF!, IF(AND(ISNUMBER(SEARCH("",#REF!)),ISNUMBER(SEARCH("",#REF!))),#REF!,#REF!))</f>
        <v>#REF!</v>
      </c>
    </row>
    <row r="341" spans="1:1" x14ac:dyDescent="0.25">
      <c r="A341" t="e">
        <f t="shared" ref="A341" si="338">IF(ISNUMBER(SEARCH("",#REF!)),#REF!, IF(AND(ISNUMBER(SEARCH("",#REF!)),ISNUMBER(SEARCH("",#REF!))),#REF!,#REF!))</f>
        <v>#REF!</v>
      </c>
    </row>
    <row r="342" spans="1:1" x14ac:dyDescent="0.25">
      <c r="A342" t="e">
        <f t="shared" ref="A342" si="339">IF(ISNUMBER(SEARCH("",#REF!)),#REF!, IF(AND(ISNUMBER(SEARCH("",#REF!)),ISNUMBER(SEARCH("",#REF!))),#REF!,#REF!))</f>
        <v>#REF!</v>
      </c>
    </row>
    <row r="343" spans="1:1" x14ac:dyDescent="0.25">
      <c r="A343" t="e">
        <f t="shared" ref="A343" si="340">IF(ISNUMBER(SEARCH("",#REF!)),#REF!, IF(AND(ISNUMBER(SEARCH("",#REF!)),ISNUMBER(SEARCH("",#REF!))),#REF!,#REF!))</f>
        <v>#REF!</v>
      </c>
    </row>
    <row r="344" spans="1:1" x14ac:dyDescent="0.25">
      <c r="A344" t="e">
        <f t="shared" ref="A344" si="341">IF(ISNUMBER(SEARCH("",#REF!)),#REF!, IF(AND(ISNUMBER(SEARCH("",#REF!)),ISNUMBER(SEARCH("",#REF!))),#REF!,#REF!))</f>
        <v>#REF!</v>
      </c>
    </row>
    <row r="345" spans="1:1" x14ac:dyDescent="0.25">
      <c r="A345" t="e">
        <f t="shared" ref="A345" si="342">IF(ISNUMBER(SEARCH("",#REF!)),#REF!, IF(AND(ISNUMBER(SEARCH("",#REF!)),ISNUMBER(SEARCH("",#REF!))),#REF!,#REF!))</f>
        <v>#REF!</v>
      </c>
    </row>
    <row r="346" spans="1:1" x14ac:dyDescent="0.25">
      <c r="A346" t="e">
        <f t="shared" ref="A346" si="343">IF(ISNUMBER(SEARCH("",#REF!)),#REF!, IF(AND(ISNUMBER(SEARCH("",#REF!)),ISNUMBER(SEARCH("",#REF!))),#REF!,#REF!))</f>
        <v>#REF!</v>
      </c>
    </row>
    <row r="347" spans="1:1" x14ac:dyDescent="0.25">
      <c r="A347" t="e">
        <f t="shared" ref="A347" si="344">IF(ISNUMBER(SEARCH("",#REF!)),#REF!, IF(AND(ISNUMBER(SEARCH("",#REF!)),ISNUMBER(SEARCH("",#REF!))),#REF!,#REF!))</f>
        <v>#REF!</v>
      </c>
    </row>
    <row r="348" spans="1:1" x14ac:dyDescent="0.25">
      <c r="A348" t="e">
        <f t="shared" ref="A348" si="345">IF(ISNUMBER(SEARCH("",#REF!)),#REF!, IF(AND(ISNUMBER(SEARCH("",#REF!)),ISNUMBER(SEARCH("",#REF!))),#REF!,#REF!))</f>
        <v>#REF!</v>
      </c>
    </row>
    <row r="349" spans="1:1" x14ac:dyDescent="0.25">
      <c r="A349" t="e">
        <f t="shared" ref="A349" si="346">IF(ISNUMBER(SEARCH("",#REF!)),#REF!, IF(AND(ISNUMBER(SEARCH("",#REF!)),ISNUMBER(SEARCH("",#REF!))),#REF!,#REF!))</f>
        <v>#REF!</v>
      </c>
    </row>
    <row r="350" spans="1:1" x14ac:dyDescent="0.25">
      <c r="A350" t="e">
        <f t="shared" ref="A350" si="347">IF(ISNUMBER(SEARCH("",#REF!)),#REF!, IF(AND(ISNUMBER(SEARCH("",#REF!)),ISNUMBER(SEARCH("",#REF!))),#REF!,#REF!))</f>
        <v>#REF!</v>
      </c>
    </row>
    <row r="351" spans="1:1" x14ac:dyDescent="0.25">
      <c r="A351" t="e">
        <f t="shared" ref="A351" si="348">IF(ISNUMBER(SEARCH("",#REF!)),#REF!, IF(AND(ISNUMBER(SEARCH("",#REF!)),ISNUMBER(SEARCH("",#REF!))),#REF!,#REF!))</f>
        <v>#REF!</v>
      </c>
    </row>
    <row r="352" spans="1:1" x14ac:dyDescent="0.25">
      <c r="A352" t="e">
        <f t="shared" ref="A352" si="349">IF(ISNUMBER(SEARCH("",#REF!)),#REF!, IF(AND(ISNUMBER(SEARCH("",#REF!)),ISNUMBER(SEARCH("",#REF!))),#REF!,#REF!))</f>
        <v>#REF!</v>
      </c>
    </row>
    <row r="353" spans="1:1" x14ac:dyDescent="0.25">
      <c r="A353" t="e">
        <f t="shared" ref="A353" si="350">IF(ISNUMBER(SEARCH("",#REF!)),#REF!, IF(AND(ISNUMBER(SEARCH("",#REF!)),ISNUMBER(SEARCH("",#REF!))),#REF!,#REF!))</f>
        <v>#REF!</v>
      </c>
    </row>
    <row r="354" spans="1:1" x14ac:dyDescent="0.25">
      <c r="A354" t="e">
        <f t="shared" ref="A354" si="351">IF(ISNUMBER(SEARCH("",#REF!)),#REF!, IF(AND(ISNUMBER(SEARCH("",#REF!)),ISNUMBER(SEARCH("",#REF!))),#REF!,#REF!))</f>
        <v>#REF!</v>
      </c>
    </row>
    <row r="355" spans="1:1" x14ac:dyDescent="0.25">
      <c r="A355" t="e">
        <f t="shared" ref="A355" si="352">IF(ISNUMBER(SEARCH("",#REF!)),#REF!, IF(AND(ISNUMBER(SEARCH("",#REF!)),ISNUMBER(SEARCH("",#REF!))),#REF!,#REF!))</f>
        <v>#REF!</v>
      </c>
    </row>
    <row r="356" spans="1:1" x14ac:dyDescent="0.25">
      <c r="A356" t="e">
        <f t="shared" ref="A356" si="353">IF(ISNUMBER(SEARCH("",#REF!)),#REF!, IF(AND(ISNUMBER(SEARCH("",#REF!)),ISNUMBER(SEARCH("",#REF!))),#REF!,#REF!))</f>
        <v>#REF!</v>
      </c>
    </row>
    <row r="357" spans="1:1" x14ac:dyDescent="0.25">
      <c r="A357" t="e">
        <f t="shared" ref="A357" si="354">IF(ISNUMBER(SEARCH("",#REF!)),#REF!, IF(AND(ISNUMBER(SEARCH("",#REF!)),ISNUMBER(SEARCH("",#REF!))),#REF!,#REF!))</f>
        <v>#REF!</v>
      </c>
    </row>
    <row r="358" spans="1:1" x14ac:dyDescent="0.25">
      <c r="A358" t="e">
        <f t="shared" ref="A358" si="355">IF(ISNUMBER(SEARCH("",#REF!)),#REF!, IF(AND(ISNUMBER(SEARCH("",#REF!)),ISNUMBER(SEARCH("",#REF!))),#REF!,#REF!))</f>
        <v>#REF!</v>
      </c>
    </row>
    <row r="359" spans="1:1" x14ac:dyDescent="0.25">
      <c r="A359" t="e">
        <f t="shared" ref="A359" si="356">IF(ISNUMBER(SEARCH("",#REF!)),#REF!, IF(AND(ISNUMBER(SEARCH("",#REF!)),ISNUMBER(SEARCH("",#REF!))),#REF!,#REF!))</f>
        <v>#REF!</v>
      </c>
    </row>
    <row r="360" spans="1:1" x14ac:dyDescent="0.25">
      <c r="A360" t="e">
        <f t="shared" ref="A360" si="357">IF(ISNUMBER(SEARCH("",#REF!)),#REF!, IF(AND(ISNUMBER(SEARCH("",#REF!)),ISNUMBER(SEARCH("",#REF!))),#REF!,#REF!))</f>
        <v>#REF!</v>
      </c>
    </row>
    <row r="361" spans="1:1" x14ac:dyDescent="0.25">
      <c r="A361" t="e">
        <f t="shared" ref="A361" si="358">IF(ISNUMBER(SEARCH("",#REF!)),#REF!, IF(AND(ISNUMBER(SEARCH("",#REF!)),ISNUMBER(SEARCH("",#REF!))),#REF!,#REF!))</f>
        <v>#REF!</v>
      </c>
    </row>
    <row r="362" spans="1:1" x14ac:dyDescent="0.25">
      <c r="A362" t="e">
        <f t="shared" ref="A362" si="359">IF(ISNUMBER(SEARCH("",#REF!)),#REF!, IF(AND(ISNUMBER(SEARCH("",#REF!)),ISNUMBER(SEARCH("",#REF!))),#REF!,#REF!))</f>
        <v>#REF!</v>
      </c>
    </row>
    <row r="363" spans="1:1" x14ac:dyDescent="0.25">
      <c r="A363" t="e">
        <f t="shared" ref="A363" si="360">IF(ISNUMBER(SEARCH("",#REF!)),#REF!, IF(AND(ISNUMBER(SEARCH("",#REF!)),ISNUMBER(SEARCH("",#REF!))),#REF!,#REF!))</f>
        <v>#REF!</v>
      </c>
    </row>
    <row r="364" spans="1:1" x14ac:dyDescent="0.25">
      <c r="A364" t="e">
        <f t="shared" ref="A364" si="361">IF(ISNUMBER(SEARCH("",#REF!)),#REF!, IF(AND(ISNUMBER(SEARCH("",#REF!)),ISNUMBER(SEARCH("",#REF!))),#REF!,#REF!))</f>
        <v>#REF!</v>
      </c>
    </row>
    <row r="365" spans="1:1" x14ac:dyDescent="0.25">
      <c r="A365" t="e">
        <f t="shared" ref="A365" si="362">IF(ISNUMBER(SEARCH("",#REF!)),#REF!, IF(AND(ISNUMBER(SEARCH("",#REF!)),ISNUMBER(SEARCH("",#REF!))),#REF!,#REF!))</f>
        <v>#REF!</v>
      </c>
    </row>
    <row r="366" spans="1:1" x14ac:dyDescent="0.25">
      <c r="A366" t="e">
        <f t="shared" ref="A366" si="363">IF(ISNUMBER(SEARCH("",#REF!)),#REF!, IF(AND(ISNUMBER(SEARCH("",#REF!)),ISNUMBER(SEARCH("",#REF!))),#REF!,#REF!))</f>
        <v>#REF!</v>
      </c>
    </row>
    <row r="367" spans="1:1" x14ac:dyDescent="0.25">
      <c r="A367" t="e">
        <f t="shared" ref="A367" si="364">IF(ISNUMBER(SEARCH("",#REF!)),#REF!, IF(AND(ISNUMBER(SEARCH("",#REF!)),ISNUMBER(SEARCH("",#REF!))),#REF!,#REF!))</f>
        <v>#REF!</v>
      </c>
    </row>
    <row r="368" spans="1:1" x14ac:dyDescent="0.25">
      <c r="A368" t="e">
        <f t="shared" ref="A368" si="365">IF(ISNUMBER(SEARCH("",#REF!)),#REF!, IF(AND(ISNUMBER(SEARCH("",#REF!)),ISNUMBER(SEARCH("",#REF!))),#REF!,#REF!))</f>
        <v>#REF!</v>
      </c>
    </row>
    <row r="369" spans="1:1" x14ac:dyDescent="0.25">
      <c r="A369" t="e">
        <f t="shared" ref="A369" si="366">IF(ISNUMBER(SEARCH("",#REF!)),#REF!, IF(AND(ISNUMBER(SEARCH("",#REF!)),ISNUMBER(SEARCH("",#REF!))),#REF!,#REF!))</f>
        <v>#REF!</v>
      </c>
    </row>
    <row r="370" spans="1:1" x14ac:dyDescent="0.25">
      <c r="A370" t="e">
        <f t="shared" ref="A370" si="367">IF(ISNUMBER(SEARCH("",#REF!)),#REF!, IF(AND(ISNUMBER(SEARCH("",#REF!)),ISNUMBER(SEARCH("",#REF!))),#REF!,#REF!))</f>
        <v>#REF!</v>
      </c>
    </row>
    <row r="371" spans="1:1" x14ac:dyDescent="0.25">
      <c r="A371" t="e">
        <f t="shared" ref="A371" si="368">IF(ISNUMBER(SEARCH("",#REF!)),#REF!, IF(AND(ISNUMBER(SEARCH("",#REF!)),ISNUMBER(SEARCH("",#REF!))),#REF!,#REF!))</f>
        <v>#REF!</v>
      </c>
    </row>
    <row r="372" spans="1:1" x14ac:dyDescent="0.25">
      <c r="A372" t="e">
        <f t="shared" ref="A372" si="369">IF(ISNUMBER(SEARCH("",#REF!)),#REF!, IF(AND(ISNUMBER(SEARCH("",#REF!)),ISNUMBER(SEARCH("",#REF!))),#REF!,#REF!))</f>
        <v>#REF!</v>
      </c>
    </row>
    <row r="373" spans="1:1" x14ac:dyDescent="0.25">
      <c r="A373" t="e">
        <f t="shared" ref="A373" si="370">IF(ISNUMBER(SEARCH("",#REF!)),#REF!, IF(AND(ISNUMBER(SEARCH("",#REF!)),ISNUMBER(SEARCH("",#REF!))),#REF!,#REF!))</f>
        <v>#REF!</v>
      </c>
    </row>
    <row r="374" spans="1:1" x14ac:dyDescent="0.25">
      <c r="A374" t="e">
        <f t="shared" ref="A374" si="371">IF(ISNUMBER(SEARCH("",#REF!)),#REF!, IF(AND(ISNUMBER(SEARCH("",#REF!)),ISNUMBER(SEARCH("",#REF!))),#REF!,#REF!))</f>
        <v>#REF!</v>
      </c>
    </row>
    <row r="375" spans="1:1" x14ac:dyDescent="0.25">
      <c r="A375" t="e">
        <f t="shared" ref="A375" si="372">IF(ISNUMBER(SEARCH("",#REF!)),#REF!, IF(AND(ISNUMBER(SEARCH("",#REF!)),ISNUMBER(SEARCH("",#REF!))),#REF!,#REF!))</f>
        <v>#REF!</v>
      </c>
    </row>
    <row r="376" spans="1:1" x14ac:dyDescent="0.25">
      <c r="A376" t="e">
        <f t="shared" ref="A376" si="373">IF(ISNUMBER(SEARCH("",#REF!)),#REF!, IF(AND(ISNUMBER(SEARCH("",#REF!)),ISNUMBER(SEARCH("",#REF!))),#REF!,#REF!))</f>
        <v>#REF!</v>
      </c>
    </row>
    <row r="377" spans="1:1" x14ac:dyDescent="0.25">
      <c r="A377" t="e">
        <f t="shared" ref="A377" si="374">IF(ISNUMBER(SEARCH("",#REF!)),#REF!, IF(AND(ISNUMBER(SEARCH("",#REF!)),ISNUMBER(SEARCH("",#REF!))),#REF!,#REF!))</f>
        <v>#REF!</v>
      </c>
    </row>
    <row r="378" spans="1:1" x14ac:dyDescent="0.25">
      <c r="A378" t="e">
        <f t="shared" ref="A378" si="375">IF(ISNUMBER(SEARCH("",#REF!)),#REF!, IF(AND(ISNUMBER(SEARCH("",#REF!)),ISNUMBER(SEARCH("",#REF!))),#REF!,#REF!))</f>
        <v>#REF!</v>
      </c>
    </row>
    <row r="379" spans="1:1" x14ac:dyDescent="0.25">
      <c r="A379" t="e">
        <f t="shared" ref="A379" si="376">IF(ISNUMBER(SEARCH("",#REF!)),#REF!, IF(AND(ISNUMBER(SEARCH("",#REF!)),ISNUMBER(SEARCH("",#REF!))),#REF!,#REF!))</f>
        <v>#REF!</v>
      </c>
    </row>
    <row r="380" spans="1:1" x14ac:dyDescent="0.25">
      <c r="A380" t="e">
        <f t="shared" ref="A380" si="377">IF(ISNUMBER(SEARCH("",#REF!)),#REF!, IF(AND(ISNUMBER(SEARCH("",#REF!)),ISNUMBER(SEARCH("",#REF!))),#REF!,#REF!))</f>
        <v>#REF!</v>
      </c>
    </row>
    <row r="381" spans="1:1" x14ac:dyDescent="0.25">
      <c r="A381" t="e">
        <f t="shared" ref="A381" si="378">IF(ISNUMBER(SEARCH("",#REF!)),#REF!, IF(AND(ISNUMBER(SEARCH("",#REF!)),ISNUMBER(SEARCH("",#REF!))),#REF!,#REF!))</f>
        <v>#REF!</v>
      </c>
    </row>
    <row r="382" spans="1:1" x14ac:dyDescent="0.25">
      <c r="A382" t="e">
        <f t="shared" ref="A382" si="379">IF(ISNUMBER(SEARCH("",#REF!)),#REF!, IF(AND(ISNUMBER(SEARCH("",#REF!)),ISNUMBER(SEARCH("",#REF!))),#REF!,#REF!))</f>
        <v>#REF!</v>
      </c>
    </row>
    <row r="383" spans="1:1" x14ac:dyDescent="0.25">
      <c r="A383" t="e">
        <f t="shared" ref="A383" si="380">IF(ISNUMBER(SEARCH("",#REF!)),#REF!, IF(AND(ISNUMBER(SEARCH("",#REF!)),ISNUMBER(SEARCH("",#REF!))),#REF!,#REF!))</f>
        <v>#REF!</v>
      </c>
    </row>
    <row r="384" spans="1:1" x14ac:dyDescent="0.25">
      <c r="A384" t="e">
        <f t="shared" ref="A384" si="381">IF(ISNUMBER(SEARCH("",#REF!)),#REF!, IF(AND(ISNUMBER(SEARCH("",#REF!)),ISNUMBER(SEARCH("",#REF!))),#REF!,#REF!))</f>
        <v>#REF!</v>
      </c>
    </row>
    <row r="385" spans="1:1" x14ac:dyDescent="0.25">
      <c r="A385" t="e">
        <f t="shared" ref="A385" si="382">IF(ISNUMBER(SEARCH("",#REF!)),#REF!, IF(AND(ISNUMBER(SEARCH("",#REF!)),ISNUMBER(SEARCH("",#REF!))),#REF!,#REF!))</f>
        <v>#REF!</v>
      </c>
    </row>
    <row r="386" spans="1:1" x14ac:dyDescent="0.25">
      <c r="A386" t="e">
        <f t="shared" ref="A386" si="383">IF(ISNUMBER(SEARCH("",#REF!)),#REF!, IF(AND(ISNUMBER(SEARCH("",#REF!)),ISNUMBER(SEARCH("",#REF!))),#REF!,#REF!))</f>
        <v>#REF!</v>
      </c>
    </row>
    <row r="387" spans="1:1" x14ac:dyDescent="0.25">
      <c r="A387" t="e">
        <f t="shared" ref="A387" si="384">IF(ISNUMBER(SEARCH("",#REF!)),#REF!, IF(AND(ISNUMBER(SEARCH("",#REF!)),ISNUMBER(SEARCH("",#REF!))),#REF!,#REF!))</f>
        <v>#REF!</v>
      </c>
    </row>
    <row r="388" spans="1:1" x14ac:dyDescent="0.25">
      <c r="A388" t="e">
        <f t="shared" ref="A388" si="385">IF(ISNUMBER(SEARCH("",#REF!)),#REF!, IF(AND(ISNUMBER(SEARCH("",#REF!)),ISNUMBER(SEARCH("",#REF!))),#REF!,#REF!))</f>
        <v>#REF!</v>
      </c>
    </row>
    <row r="389" spans="1:1" x14ac:dyDescent="0.25">
      <c r="A389" t="e">
        <f t="shared" ref="A389" si="386">IF(ISNUMBER(SEARCH("",#REF!)),#REF!, IF(AND(ISNUMBER(SEARCH("",#REF!)),ISNUMBER(SEARCH("",#REF!))),#REF!,#REF!))</f>
        <v>#REF!</v>
      </c>
    </row>
    <row r="390" spans="1:1" x14ac:dyDescent="0.25">
      <c r="A390" t="e">
        <f t="shared" ref="A390" si="387">IF(ISNUMBER(SEARCH("",#REF!)),#REF!, IF(AND(ISNUMBER(SEARCH("",#REF!)),ISNUMBER(SEARCH("",#REF!))),#REF!,#REF!))</f>
        <v>#REF!</v>
      </c>
    </row>
    <row r="391" spans="1:1" x14ac:dyDescent="0.25">
      <c r="A391" t="e">
        <f t="shared" ref="A391" si="388">IF(ISNUMBER(SEARCH("",#REF!)),#REF!, IF(AND(ISNUMBER(SEARCH("",#REF!)),ISNUMBER(SEARCH("",#REF!))),#REF!,#REF!))</f>
        <v>#REF!</v>
      </c>
    </row>
    <row r="392" spans="1:1" x14ac:dyDescent="0.25">
      <c r="A392" t="e">
        <f t="shared" ref="A392" si="389">IF(ISNUMBER(SEARCH("",#REF!)),#REF!, IF(AND(ISNUMBER(SEARCH("",#REF!)),ISNUMBER(SEARCH("",#REF!))),#REF!,#REF!))</f>
        <v>#REF!</v>
      </c>
    </row>
    <row r="393" spans="1:1" x14ac:dyDescent="0.25">
      <c r="A393" t="e">
        <f t="shared" ref="A393" si="390">IF(ISNUMBER(SEARCH("",#REF!)),#REF!, IF(AND(ISNUMBER(SEARCH("",#REF!)),ISNUMBER(SEARCH("",#REF!))),#REF!,#REF!))</f>
        <v>#REF!</v>
      </c>
    </row>
    <row r="394" spans="1:1" x14ac:dyDescent="0.25">
      <c r="A394" t="e">
        <f t="shared" ref="A394" si="391">IF(ISNUMBER(SEARCH("",#REF!)),#REF!, IF(AND(ISNUMBER(SEARCH("",#REF!)),ISNUMBER(SEARCH("",#REF!))),#REF!,#REF!))</f>
        <v>#REF!</v>
      </c>
    </row>
    <row r="395" spans="1:1" x14ac:dyDescent="0.25">
      <c r="A395" t="e">
        <f t="shared" ref="A395" si="392">IF(ISNUMBER(SEARCH("",#REF!)),#REF!, IF(AND(ISNUMBER(SEARCH("",#REF!)),ISNUMBER(SEARCH("",#REF!))),#REF!,#REF!))</f>
        <v>#REF!</v>
      </c>
    </row>
    <row r="396" spans="1:1" x14ac:dyDescent="0.25">
      <c r="A396" t="e">
        <f t="shared" ref="A396" si="393">IF(ISNUMBER(SEARCH("",#REF!)),#REF!, IF(AND(ISNUMBER(SEARCH("",#REF!)),ISNUMBER(SEARCH("",#REF!))),#REF!,#REF!))</f>
        <v>#REF!</v>
      </c>
    </row>
    <row r="397" spans="1:1" x14ac:dyDescent="0.25">
      <c r="A397" t="e">
        <f t="shared" ref="A397" si="394">IF(ISNUMBER(SEARCH("",#REF!)),#REF!, IF(AND(ISNUMBER(SEARCH("",#REF!)),ISNUMBER(SEARCH("",#REF!))),#REF!,#REF!))</f>
        <v>#REF!</v>
      </c>
    </row>
    <row r="398" spans="1:1" x14ac:dyDescent="0.25">
      <c r="A398" t="e">
        <f t="shared" ref="A398" si="395">IF(ISNUMBER(SEARCH("",#REF!)),#REF!, IF(AND(ISNUMBER(SEARCH("",#REF!)),ISNUMBER(SEARCH("",#REF!))),#REF!,#REF!))</f>
        <v>#REF!</v>
      </c>
    </row>
    <row r="399" spans="1:1" x14ac:dyDescent="0.25">
      <c r="A399" t="e">
        <f t="shared" ref="A399" si="396">IF(ISNUMBER(SEARCH("",#REF!)),#REF!, IF(AND(ISNUMBER(SEARCH("",#REF!)),ISNUMBER(SEARCH("",#REF!))),#REF!,#REF!))</f>
        <v>#REF!</v>
      </c>
    </row>
    <row r="400" spans="1:1" x14ac:dyDescent="0.25">
      <c r="A400" t="e">
        <f t="shared" ref="A400" si="397">IF(ISNUMBER(SEARCH("",#REF!)),#REF!, IF(AND(ISNUMBER(SEARCH("",#REF!)),ISNUMBER(SEARCH("",#REF!))),#REF!,#REF!))</f>
        <v>#REF!</v>
      </c>
    </row>
    <row r="401" spans="1:1" x14ac:dyDescent="0.25">
      <c r="A401" t="e">
        <f t="shared" ref="A401" si="398">IF(ISNUMBER(SEARCH("",#REF!)),#REF!, IF(AND(ISNUMBER(SEARCH("",#REF!)),ISNUMBER(SEARCH("",#REF!))),#REF!,#REF!))</f>
        <v>#REF!</v>
      </c>
    </row>
    <row r="402" spans="1:1" x14ac:dyDescent="0.25">
      <c r="A402" t="e">
        <f t="shared" ref="A402" si="399">IF(ISNUMBER(SEARCH("",#REF!)),#REF!, IF(AND(ISNUMBER(SEARCH("",#REF!)),ISNUMBER(SEARCH("",#REF!))),#REF!,#REF!))</f>
        <v>#REF!</v>
      </c>
    </row>
    <row r="403" spans="1:1" x14ac:dyDescent="0.25">
      <c r="A403" t="e">
        <f t="shared" ref="A403" si="400">IF(ISNUMBER(SEARCH("",#REF!)),#REF!, IF(AND(ISNUMBER(SEARCH("",#REF!)),ISNUMBER(SEARCH("",#REF!))),#REF!,#REF!))</f>
        <v>#REF!</v>
      </c>
    </row>
    <row r="404" spans="1:1" x14ac:dyDescent="0.25">
      <c r="A404" t="e">
        <f t="shared" ref="A404" si="401">IF(ISNUMBER(SEARCH("",#REF!)),#REF!, IF(AND(ISNUMBER(SEARCH("",#REF!)),ISNUMBER(SEARCH("",#REF!))),#REF!,#REF!))</f>
        <v>#REF!</v>
      </c>
    </row>
    <row r="405" spans="1:1" x14ac:dyDescent="0.25">
      <c r="A405" t="e">
        <f t="shared" ref="A405" si="402">IF(ISNUMBER(SEARCH("",#REF!)),#REF!, IF(AND(ISNUMBER(SEARCH("",#REF!)),ISNUMBER(SEARCH("",#REF!))),#REF!,#REF!))</f>
        <v>#REF!</v>
      </c>
    </row>
    <row r="406" spans="1:1" x14ac:dyDescent="0.25">
      <c r="A406" t="e">
        <f t="shared" ref="A406" si="403">IF(ISNUMBER(SEARCH("",#REF!)),#REF!, IF(AND(ISNUMBER(SEARCH("",#REF!)),ISNUMBER(SEARCH("",#REF!))),#REF!,#REF!))</f>
        <v>#REF!</v>
      </c>
    </row>
    <row r="407" spans="1:1" x14ac:dyDescent="0.25">
      <c r="A407" t="e">
        <f t="shared" ref="A407" si="404">IF(ISNUMBER(SEARCH("",#REF!)),#REF!, IF(AND(ISNUMBER(SEARCH("",#REF!)),ISNUMBER(SEARCH("",#REF!))),#REF!,#REF!))</f>
        <v>#REF!</v>
      </c>
    </row>
    <row r="408" spans="1:1" x14ac:dyDescent="0.25">
      <c r="A408" t="e">
        <f t="shared" ref="A408" si="405">IF(ISNUMBER(SEARCH("",#REF!)),#REF!, IF(AND(ISNUMBER(SEARCH("",#REF!)),ISNUMBER(SEARCH("",#REF!))),#REF!,#REF!))</f>
        <v>#REF!</v>
      </c>
    </row>
    <row r="409" spans="1:1" x14ac:dyDescent="0.25">
      <c r="A409" t="e">
        <f t="shared" ref="A409" si="406">IF(ISNUMBER(SEARCH("",#REF!)),#REF!, IF(AND(ISNUMBER(SEARCH("",#REF!)),ISNUMBER(SEARCH("",#REF!))),#REF!,#REF!))</f>
        <v>#REF!</v>
      </c>
    </row>
    <row r="410" spans="1:1" x14ac:dyDescent="0.25">
      <c r="A410" t="e">
        <f t="shared" ref="A410" si="407">IF(ISNUMBER(SEARCH("",#REF!)),#REF!, IF(AND(ISNUMBER(SEARCH("",#REF!)),ISNUMBER(SEARCH("",#REF!))),#REF!,#REF!))</f>
        <v>#REF!</v>
      </c>
    </row>
    <row r="411" spans="1:1" x14ac:dyDescent="0.25">
      <c r="A411" t="e">
        <f t="shared" ref="A411" si="408">IF(ISNUMBER(SEARCH("",#REF!)),#REF!, IF(AND(ISNUMBER(SEARCH("",#REF!)),ISNUMBER(SEARCH("",#REF!))),#REF!,#REF!))</f>
        <v>#REF!</v>
      </c>
    </row>
    <row r="412" spans="1:1" x14ac:dyDescent="0.25">
      <c r="A412" t="e">
        <f t="shared" ref="A412" si="409">IF(ISNUMBER(SEARCH("",#REF!)),#REF!, IF(AND(ISNUMBER(SEARCH("",#REF!)),ISNUMBER(SEARCH("",#REF!))),#REF!,#REF!))</f>
        <v>#REF!</v>
      </c>
    </row>
    <row r="413" spans="1:1" x14ac:dyDescent="0.25">
      <c r="A413" t="e">
        <f t="shared" ref="A413" si="410">IF(ISNUMBER(SEARCH("",#REF!)),#REF!, IF(AND(ISNUMBER(SEARCH("",#REF!)),ISNUMBER(SEARCH("",#REF!))),#REF!,#REF!))</f>
        <v>#REF!</v>
      </c>
    </row>
    <row r="414" spans="1:1" x14ac:dyDescent="0.25">
      <c r="A414" t="e">
        <f t="shared" ref="A414" si="411">IF(ISNUMBER(SEARCH("",#REF!)),#REF!, IF(AND(ISNUMBER(SEARCH("",#REF!)),ISNUMBER(SEARCH("",#REF!))),#REF!,#REF!))</f>
        <v>#REF!</v>
      </c>
    </row>
    <row r="415" spans="1:1" x14ac:dyDescent="0.25">
      <c r="A415" t="e">
        <f t="shared" ref="A415" si="412">IF(ISNUMBER(SEARCH("",#REF!)),#REF!, IF(AND(ISNUMBER(SEARCH("",#REF!)),ISNUMBER(SEARCH("",#REF!))),#REF!,#REF!))</f>
        <v>#REF!</v>
      </c>
    </row>
    <row r="416" spans="1:1" x14ac:dyDescent="0.25">
      <c r="A416" t="e">
        <f t="shared" ref="A416" si="413">IF(ISNUMBER(SEARCH("",#REF!)),#REF!, IF(AND(ISNUMBER(SEARCH("",#REF!)),ISNUMBER(SEARCH("",#REF!))),#REF!,#REF!))</f>
        <v>#REF!</v>
      </c>
    </row>
    <row r="417" spans="1:1" x14ac:dyDescent="0.25">
      <c r="A417" t="e">
        <f t="shared" ref="A417" si="414">IF(ISNUMBER(SEARCH("",#REF!)),#REF!, IF(AND(ISNUMBER(SEARCH("",#REF!)),ISNUMBER(SEARCH("",#REF!))),#REF!,#REF!))</f>
        <v>#REF!</v>
      </c>
    </row>
    <row r="418" spans="1:1" x14ac:dyDescent="0.25">
      <c r="A418" t="e">
        <f t="shared" ref="A418" si="415">IF(ISNUMBER(SEARCH("",#REF!)),#REF!, IF(AND(ISNUMBER(SEARCH("",#REF!)),ISNUMBER(SEARCH("",#REF!))),#REF!,#REF!))</f>
        <v>#REF!</v>
      </c>
    </row>
    <row r="419" spans="1:1" x14ac:dyDescent="0.25">
      <c r="A419" t="e">
        <f t="shared" ref="A419" si="416">IF(ISNUMBER(SEARCH("",#REF!)),#REF!, IF(AND(ISNUMBER(SEARCH("",#REF!)),ISNUMBER(SEARCH("",#REF!))),#REF!,#REF!))</f>
        <v>#REF!</v>
      </c>
    </row>
    <row r="420" spans="1:1" x14ac:dyDescent="0.25">
      <c r="A420" t="e">
        <f t="shared" ref="A420" si="417">IF(ISNUMBER(SEARCH("",#REF!)),#REF!, IF(AND(ISNUMBER(SEARCH("",#REF!)),ISNUMBER(SEARCH("",#REF!))),#REF!,#REF!))</f>
        <v>#REF!</v>
      </c>
    </row>
    <row r="421" spans="1:1" x14ac:dyDescent="0.25">
      <c r="A421" t="e">
        <f t="shared" ref="A421" si="418">IF(ISNUMBER(SEARCH("",#REF!)),#REF!, IF(AND(ISNUMBER(SEARCH("",#REF!)),ISNUMBER(SEARCH("",#REF!))),#REF!,#REF!))</f>
        <v>#REF!</v>
      </c>
    </row>
    <row r="422" spans="1:1" x14ac:dyDescent="0.25">
      <c r="A422" t="e">
        <f t="shared" ref="A422" si="419">IF(ISNUMBER(SEARCH("",#REF!)),#REF!, IF(AND(ISNUMBER(SEARCH("",#REF!)),ISNUMBER(SEARCH("",#REF!))),#REF!,#REF!))</f>
        <v>#REF!</v>
      </c>
    </row>
    <row r="423" spans="1:1" x14ac:dyDescent="0.25">
      <c r="A423" t="e">
        <f t="shared" ref="A423" si="420">IF(ISNUMBER(SEARCH("",#REF!)),#REF!, IF(AND(ISNUMBER(SEARCH("",#REF!)),ISNUMBER(SEARCH("",#REF!))),#REF!,#REF!))</f>
        <v>#REF!</v>
      </c>
    </row>
    <row r="424" spans="1:1" x14ac:dyDescent="0.25">
      <c r="A424" t="e">
        <f t="shared" ref="A424" si="421">IF(ISNUMBER(SEARCH("",#REF!)),#REF!, IF(AND(ISNUMBER(SEARCH("",#REF!)),ISNUMBER(SEARCH("",#REF!))),#REF!,#REF!))</f>
        <v>#REF!</v>
      </c>
    </row>
    <row r="425" spans="1:1" x14ac:dyDescent="0.25">
      <c r="A425" t="e">
        <f t="shared" ref="A425" si="422">IF(ISNUMBER(SEARCH("",#REF!)),#REF!, IF(AND(ISNUMBER(SEARCH("",#REF!)),ISNUMBER(SEARCH("",#REF!))),#REF!,#REF!))</f>
        <v>#REF!</v>
      </c>
    </row>
    <row r="426" spans="1:1" x14ac:dyDescent="0.25">
      <c r="A426" t="e">
        <f t="shared" ref="A426" si="423">IF(ISNUMBER(SEARCH("",#REF!)),#REF!, IF(AND(ISNUMBER(SEARCH("",#REF!)),ISNUMBER(SEARCH("",#REF!))),#REF!,#REF!))</f>
        <v>#REF!</v>
      </c>
    </row>
    <row r="427" spans="1:1" x14ac:dyDescent="0.25">
      <c r="A427" t="e">
        <f t="shared" ref="A427" si="424">IF(ISNUMBER(SEARCH("",#REF!)),#REF!, IF(AND(ISNUMBER(SEARCH("",#REF!)),ISNUMBER(SEARCH("",#REF!))),#REF!,#REF!))</f>
        <v>#REF!</v>
      </c>
    </row>
    <row r="428" spans="1:1" x14ac:dyDescent="0.25">
      <c r="A428" t="e">
        <f t="shared" ref="A428" si="425">IF(ISNUMBER(SEARCH("",#REF!)),#REF!, IF(AND(ISNUMBER(SEARCH("",#REF!)),ISNUMBER(SEARCH("",#REF!))),#REF!,#REF!))</f>
        <v>#REF!</v>
      </c>
    </row>
    <row r="429" spans="1:1" x14ac:dyDescent="0.25">
      <c r="A429" t="e">
        <f t="shared" ref="A429" si="426">IF(ISNUMBER(SEARCH("",#REF!)),#REF!, IF(AND(ISNUMBER(SEARCH("",#REF!)),ISNUMBER(SEARCH("",#REF!))),#REF!,#REF!))</f>
        <v>#REF!</v>
      </c>
    </row>
    <row r="430" spans="1:1" x14ac:dyDescent="0.25">
      <c r="A430" t="e">
        <f t="shared" ref="A430" si="427">IF(ISNUMBER(SEARCH("",#REF!)),#REF!, IF(AND(ISNUMBER(SEARCH("",#REF!)),ISNUMBER(SEARCH("",#REF!))),#REF!,#REF!))</f>
        <v>#REF!</v>
      </c>
    </row>
    <row r="431" spans="1:1" x14ac:dyDescent="0.25">
      <c r="A431" t="e">
        <f t="shared" ref="A431" si="428">IF(ISNUMBER(SEARCH("",#REF!)),#REF!, IF(AND(ISNUMBER(SEARCH("",#REF!)),ISNUMBER(SEARCH("",#REF!))),#REF!,#REF!))</f>
        <v>#REF!</v>
      </c>
    </row>
    <row r="432" spans="1:1" x14ac:dyDescent="0.25">
      <c r="A432" t="e">
        <f t="shared" ref="A432" si="429">IF(ISNUMBER(SEARCH("",#REF!)),#REF!, IF(AND(ISNUMBER(SEARCH("",#REF!)),ISNUMBER(SEARCH("",#REF!))),#REF!,#REF!))</f>
        <v>#REF!</v>
      </c>
    </row>
    <row r="433" spans="1:1" x14ac:dyDescent="0.25">
      <c r="A433" t="e">
        <f t="shared" ref="A433" si="430">IF(ISNUMBER(SEARCH("",#REF!)),#REF!, IF(AND(ISNUMBER(SEARCH("",#REF!)),ISNUMBER(SEARCH("",#REF!))),#REF!,#REF!))</f>
        <v>#REF!</v>
      </c>
    </row>
    <row r="434" spans="1:1" x14ac:dyDescent="0.25">
      <c r="A434" t="e">
        <f t="shared" ref="A434" si="431">IF(ISNUMBER(SEARCH("",#REF!)),#REF!, IF(AND(ISNUMBER(SEARCH("",#REF!)),ISNUMBER(SEARCH("",#REF!))),#REF!,#REF!))</f>
        <v>#REF!</v>
      </c>
    </row>
    <row r="435" spans="1:1" x14ac:dyDescent="0.25">
      <c r="A435" t="e">
        <f t="shared" ref="A435" si="432">IF(ISNUMBER(SEARCH("",#REF!)),#REF!, IF(AND(ISNUMBER(SEARCH("",#REF!)),ISNUMBER(SEARCH("",#REF!))),#REF!,#REF!))</f>
        <v>#REF!</v>
      </c>
    </row>
    <row r="436" spans="1:1" x14ac:dyDescent="0.25">
      <c r="A436" t="e">
        <f t="shared" ref="A436" si="433">IF(ISNUMBER(SEARCH("",#REF!)),#REF!, IF(AND(ISNUMBER(SEARCH("",#REF!)),ISNUMBER(SEARCH("",#REF!))),#REF!,#REF!))</f>
        <v>#REF!</v>
      </c>
    </row>
    <row r="437" spans="1:1" x14ac:dyDescent="0.25">
      <c r="A437" t="e">
        <f t="shared" ref="A437" si="434">IF(ISNUMBER(SEARCH("",#REF!)),#REF!, IF(AND(ISNUMBER(SEARCH("",#REF!)),ISNUMBER(SEARCH("",#REF!))),#REF!,#REF!))</f>
        <v>#REF!</v>
      </c>
    </row>
    <row r="438" spans="1:1" x14ac:dyDescent="0.25">
      <c r="A438" t="e">
        <f t="shared" ref="A438" si="435">IF(ISNUMBER(SEARCH("",#REF!)),#REF!, IF(AND(ISNUMBER(SEARCH("",#REF!)),ISNUMBER(SEARCH("",#REF!))),#REF!,#REF!))</f>
        <v>#REF!</v>
      </c>
    </row>
    <row r="439" spans="1:1" x14ac:dyDescent="0.25">
      <c r="A439" t="e">
        <f t="shared" ref="A439" si="436">IF(ISNUMBER(SEARCH("",#REF!)),#REF!, IF(AND(ISNUMBER(SEARCH("",#REF!)),ISNUMBER(SEARCH("",#REF!))),#REF!,#REF!))</f>
        <v>#REF!</v>
      </c>
    </row>
    <row r="440" spans="1:1" x14ac:dyDescent="0.25">
      <c r="A440" t="e">
        <f t="shared" ref="A440" si="437">IF(ISNUMBER(SEARCH("",#REF!)),#REF!, IF(AND(ISNUMBER(SEARCH("",#REF!)),ISNUMBER(SEARCH("",#REF!))),#REF!,#REF!))</f>
        <v>#REF!</v>
      </c>
    </row>
    <row r="441" spans="1:1" x14ac:dyDescent="0.25">
      <c r="A441" t="e">
        <f t="shared" ref="A441" si="438">IF(ISNUMBER(SEARCH("",#REF!)),#REF!, IF(AND(ISNUMBER(SEARCH("",#REF!)),ISNUMBER(SEARCH("",#REF!))),#REF!,#REF!))</f>
        <v>#REF!</v>
      </c>
    </row>
    <row r="442" spans="1:1" x14ac:dyDescent="0.25">
      <c r="A442" t="e">
        <f t="shared" ref="A442" si="439">IF(ISNUMBER(SEARCH("",#REF!)),#REF!, IF(AND(ISNUMBER(SEARCH("",#REF!)),ISNUMBER(SEARCH("",#REF!))),#REF!,#REF!))</f>
        <v>#REF!</v>
      </c>
    </row>
    <row r="443" spans="1:1" x14ac:dyDescent="0.25">
      <c r="A443" t="e">
        <f t="shared" ref="A443" si="440">IF(ISNUMBER(SEARCH("",#REF!)),#REF!, IF(AND(ISNUMBER(SEARCH("",#REF!)),ISNUMBER(SEARCH("",#REF!))),#REF!,#REF!))</f>
        <v>#REF!</v>
      </c>
    </row>
    <row r="444" spans="1:1" x14ac:dyDescent="0.25">
      <c r="A444" t="e">
        <f t="shared" ref="A444" si="441">IF(ISNUMBER(SEARCH("",#REF!)),#REF!, IF(AND(ISNUMBER(SEARCH("",#REF!)),ISNUMBER(SEARCH("",#REF!))),#REF!,#REF!))</f>
        <v>#REF!</v>
      </c>
    </row>
    <row r="445" spans="1:1" x14ac:dyDescent="0.25">
      <c r="A445" t="e">
        <f t="shared" ref="A445" si="442">IF(ISNUMBER(SEARCH("",#REF!)),#REF!, IF(AND(ISNUMBER(SEARCH("",#REF!)),ISNUMBER(SEARCH("",#REF!))),#REF!,#REF!))</f>
        <v>#REF!</v>
      </c>
    </row>
    <row r="446" spans="1:1" x14ac:dyDescent="0.25">
      <c r="A446" t="e">
        <f t="shared" ref="A446" si="443">IF(ISNUMBER(SEARCH("",#REF!)),#REF!, IF(AND(ISNUMBER(SEARCH("",#REF!)),ISNUMBER(SEARCH("",#REF!))),#REF!,#REF!))</f>
        <v>#REF!</v>
      </c>
    </row>
    <row r="447" spans="1:1" x14ac:dyDescent="0.25">
      <c r="A447" t="e">
        <f t="shared" ref="A447" si="444">IF(ISNUMBER(SEARCH("",#REF!)),#REF!, IF(AND(ISNUMBER(SEARCH("",#REF!)),ISNUMBER(SEARCH("",#REF!))),#REF!,#REF!))</f>
        <v>#REF!</v>
      </c>
    </row>
    <row r="448" spans="1:1" x14ac:dyDescent="0.25">
      <c r="A448" t="e">
        <f t="shared" ref="A448" si="445">IF(ISNUMBER(SEARCH("",#REF!)),#REF!, IF(AND(ISNUMBER(SEARCH("",#REF!)),ISNUMBER(SEARCH("",#REF!))),#REF!,#REF!))</f>
        <v>#REF!</v>
      </c>
    </row>
    <row r="449" spans="1:1" x14ac:dyDescent="0.25">
      <c r="A449" t="e">
        <f t="shared" ref="A449" si="446">IF(ISNUMBER(SEARCH("",#REF!)),#REF!, IF(AND(ISNUMBER(SEARCH("",#REF!)),ISNUMBER(SEARCH("",#REF!))),#REF!,#REF!))</f>
        <v>#REF!</v>
      </c>
    </row>
    <row r="450" spans="1:1" x14ac:dyDescent="0.25">
      <c r="A450" t="e">
        <f t="shared" ref="A450" si="447">IF(ISNUMBER(SEARCH("",#REF!)),#REF!, IF(AND(ISNUMBER(SEARCH("",#REF!)),ISNUMBER(SEARCH("",#REF!))),#REF!,#REF!))</f>
        <v>#REF!</v>
      </c>
    </row>
    <row r="451" spans="1:1" x14ac:dyDescent="0.25">
      <c r="A451" t="e">
        <f t="shared" ref="A451" si="448">IF(ISNUMBER(SEARCH("",#REF!)),#REF!, IF(AND(ISNUMBER(SEARCH("",#REF!)),ISNUMBER(SEARCH("",#REF!))),#REF!,#REF!))</f>
        <v>#REF!</v>
      </c>
    </row>
    <row r="452" spans="1:1" x14ac:dyDescent="0.25">
      <c r="A452" t="e">
        <f t="shared" ref="A452" si="449">IF(ISNUMBER(SEARCH("",#REF!)),#REF!, IF(AND(ISNUMBER(SEARCH("",#REF!)),ISNUMBER(SEARCH("",#REF!))),#REF!,#REF!))</f>
        <v>#REF!</v>
      </c>
    </row>
    <row r="453" spans="1:1" x14ac:dyDescent="0.25">
      <c r="A453" t="e">
        <f t="shared" ref="A453" si="450">IF(ISNUMBER(SEARCH("",#REF!)),#REF!, IF(AND(ISNUMBER(SEARCH("",#REF!)),ISNUMBER(SEARCH("",#REF!))),#REF!,#REF!))</f>
        <v>#REF!</v>
      </c>
    </row>
    <row r="454" spans="1:1" x14ac:dyDescent="0.25">
      <c r="A454" t="e">
        <f t="shared" ref="A454" si="451">IF(ISNUMBER(SEARCH("",#REF!)),#REF!, IF(AND(ISNUMBER(SEARCH("",#REF!)),ISNUMBER(SEARCH("",#REF!))),#REF!,#REF!))</f>
        <v>#REF!</v>
      </c>
    </row>
    <row r="455" spans="1:1" x14ac:dyDescent="0.25">
      <c r="A455" t="e">
        <f t="shared" ref="A455" si="452">IF(ISNUMBER(SEARCH("",#REF!)),#REF!, IF(AND(ISNUMBER(SEARCH("",#REF!)),ISNUMBER(SEARCH("",#REF!))),#REF!,#REF!))</f>
        <v>#REF!</v>
      </c>
    </row>
    <row r="456" spans="1:1" x14ac:dyDescent="0.25">
      <c r="A456" t="e">
        <f t="shared" ref="A456" si="453">IF(ISNUMBER(SEARCH("",#REF!)),#REF!, IF(AND(ISNUMBER(SEARCH("",#REF!)),ISNUMBER(SEARCH("",#REF!))),#REF!,#REF!))</f>
        <v>#REF!</v>
      </c>
    </row>
    <row r="457" spans="1:1" x14ac:dyDescent="0.25">
      <c r="A457" t="e">
        <f t="shared" ref="A457" si="454">IF(ISNUMBER(SEARCH("",#REF!)),#REF!, IF(AND(ISNUMBER(SEARCH("",#REF!)),ISNUMBER(SEARCH("",#REF!))),#REF!,#REF!))</f>
        <v>#REF!</v>
      </c>
    </row>
    <row r="458" spans="1:1" x14ac:dyDescent="0.25">
      <c r="A458" t="e">
        <f t="shared" ref="A458" si="455">IF(ISNUMBER(SEARCH("",#REF!)),#REF!, IF(AND(ISNUMBER(SEARCH("",#REF!)),ISNUMBER(SEARCH("",#REF!))),#REF!,#REF!))</f>
        <v>#REF!</v>
      </c>
    </row>
    <row r="459" spans="1:1" x14ac:dyDescent="0.25">
      <c r="A459" t="e">
        <f t="shared" ref="A459" si="456">IF(ISNUMBER(SEARCH("",#REF!)),#REF!, IF(AND(ISNUMBER(SEARCH("",#REF!)),ISNUMBER(SEARCH("",#REF!))),#REF!,#REF!))</f>
        <v>#REF!</v>
      </c>
    </row>
    <row r="460" spans="1:1" x14ac:dyDescent="0.25">
      <c r="A460" t="e">
        <f t="shared" ref="A460" si="457">IF(ISNUMBER(SEARCH("",#REF!)),#REF!, IF(AND(ISNUMBER(SEARCH("",#REF!)),ISNUMBER(SEARCH("",#REF!))),#REF!,#REF!))</f>
        <v>#REF!</v>
      </c>
    </row>
    <row r="461" spans="1:1" x14ac:dyDescent="0.25">
      <c r="A461" t="e">
        <f t="shared" ref="A461" si="458">IF(ISNUMBER(SEARCH("",#REF!)),#REF!, IF(AND(ISNUMBER(SEARCH("",#REF!)),ISNUMBER(SEARCH("",#REF!))),#REF!,#REF!))</f>
        <v>#REF!</v>
      </c>
    </row>
    <row r="462" spans="1:1" x14ac:dyDescent="0.25">
      <c r="A462" t="e">
        <f t="shared" ref="A462" si="459">IF(ISNUMBER(SEARCH("",#REF!)),#REF!, IF(AND(ISNUMBER(SEARCH("",#REF!)),ISNUMBER(SEARCH("",#REF!))),#REF!,#REF!))</f>
        <v>#REF!</v>
      </c>
    </row>
    <row r="463" spans="1:1" x14ac:dyDescent="0.25">
      <c r="A463" t="e">
        <f t="shared" ref="A463" si="460">IF(ISNUMBER(SEARCH("",#REF!)),#REF!, IF(AND(ISNUMBER(SEARCH("",#REF!)),ISNUMBER(SEARCH("",#REF!))),#REF!,#REF!))</f>
        <v>#REF!</v>
      </c>
    </row>
    <row r="464" spans="1:1" x14ac:dyDescent="0.25">
      <c r="A464" t="e">
        <f t="shared" ref="A464" si="461">IF(ISNUMBER(SEARCH("",#REF!)),#REF!, IF(AND(ISNUMBER(SEARCH("",#REF!)),ISNUMBER(SEARCH("",#REF!))),#REF!,#REF!))</f>
        <v>#REF!</v>
      </c>
    </row>
    <row r="465" spans="1:1" x14ac:dyDescent="0.25">
      <c r="A465" t="e">
        <f t="shared" ref="A465" si="462">IF(ISNUMBER(SEARCH("",#REF!)),#REF!, IF(AND(ISNUMBER(SEARCH("",#REF!)),ISNUMBER(SEARCH("",#REF!))),#REF!,#REF!))</f>
        <v>#REF!</v>
      </c>
    </row>
    <row r="466" spans="1:1" x14ac:dyDescent="0.25">
      <c r="A466" t="e">
        <f t="shared" ref="A466" si="463">IF(ISNUMBER(SEARCH("",#REF!)),#REF!, IF(AND(ISNUMBER(SEARCH("",#REF!)),ISNUMBER(SEARCH("",#REF!))),#REF!,#REF!))</f>
        <v>#REF!</v>
      </c>
    </row>
    <row r="467" spans="1:1" x14ac:dyDescent="0.25">
      <c r="A467" t="e">
        <f t="shared" ref="A467" si="464">IF(ISNUMBER(SEARCH("",#REF!)),#REF!, IF(AND(ISNUMBER(SEARCH("",#REF!)),ISNUMBER(SEARCH("",#REF!))),#REF!,#REF!))</f>
        <v>#REF!</v>
      </c>
    </row>
    <row r="468" spans="1:1" x14ac:dyDescent="0.25">
      <c r="A468" t="e">
        <f t="shared" ref="A468" si="465">IF(ISNUMBER(SEARCH("",#REF!)),#REF!, IF(AND(ISNUMBER(SEARCH("",#REF!)),ISNUMBER(SEARCH("",#REF!))),#REF!,#REF!))</f>
        <v>#REF!</v>
      </c>
    </row>
    <row r="469" spans="1:1" x14ac:dyDescent="0.25">
      <c r="A469" t="e">
        <f t="shared" ref="A469" si="466">IF(ISNUMBER(SEARCH("",#REF!)),#REF!, IF(AND(ISNUMBER(SEARCH("",#REF!)),ISNUMBER(SEARCH("",#REF!))),#REF!,#REF!))</f>
        <v>#REF!</v>
      </c>
    </row>
    <row r="470" spans="1:1" x14ac:dyDescent="0.25">
      <c r="A470" t="e">
        <f t="shared" ref="A470" si="467">IF(ISNUMBER(SEARCH("",#REF!)),#REF!, IF(AND(ISNUMBER(SEARCH("",#REF!)),ISNUMBER(SEARCH("",#REF!))),#REF!,#REF!))</f>
        <v>#REF!</v>
      </c>
    </row>
    <row r="471" spans="1:1" x14ac:dyDescent="0.25">
      <c r="A471" t="e">
        <f t="shared" ref="A471" si="468">IF(ISNUMBER(SEARCH("",#REF!)),#REF!, IF(AND(ISNUMBER(SEARCH("",#REF!)),ISNUMBER(SEARCH("",#REF!))),#REF!,#REF!))</f>
        <v>#REF!</v>
      </c>
    </row>
    <row r="472" spans="1:1" x14ac:dyDescent="0.25">
      <c r="A472" t="e">
        <f t="shared" ref="A472" si="469">IF(ISNUMBER(SEARCH("",#REF!)),#REF!, IF(AND(ISNUMBER(SEARCH("",#REF!)),ISNUMBER(SEARCH("",#REF!))),#REF!,#REF!))</f>
        <v>#REF!</v>
      </c>
    </row>
    <row r="473" spans="1:1" x14ac:dyDescent="0.25">
      <c r="A473" t="e">
        <f t="shared" ref="A473" si="470">IF(ISNUMBER(SEARCH("",#REF!)),#REF!, IF(AND(ISNUMBER(SEARCH("",#REF!)),ISNUMBER(SEARCH("",#REF!))),#REF!,#REF!))</f>
        <v>#REF!</v>
      </c>
    </row>
    <row r="474" spans="1:1" x14ac:dyDescent="0.25">
      <c r="A474" t="e">
        <f t="shared" ref="A474" si="471">IF(ISNUMBER(SEARCH("",#REF!)),#REF!, IF(AND(ISNUMBER(SEARCH("",#REF!)),ISNUMBER(SEARCH("",#REF!))),#REF!,#REF!))</f>
        <v>#REF!</v>
      </c>
    </row>
    <row r="475" spans="1:1" x14ac:dyDescent="0.25">
      <c r="A475" t="e">
        <f t="shared" ref="A475" si="472">IF(ISNUMBER(SEARCH("",#REF!)),#REF!, IF(AND(ISNUMBER(SEARCH("",#REF!)),ISNUMBER(SEARCH("",#REF!))),#REF!,#REF!))</f>
        <v>#REF!</v>
      </c>
    </row>
    <row r="476" spans="1:1" x14ac:dyDescent="0.25">
      <c r="A476" t="e">
        <f t="shared" ref="A476" si="473">IF(ISNUMBER(SEARCH("",#REF!)),#REF!, IF(AND(ISNUMBER(SEARCH("",#REF!)),ISNUMBER(SEARCH("",#REF!))),#REF!,#REF!))</f>
        <v>#REF!</v>
      </c>
    </row>
    <row r="477" spans="1:1" x14ac:dyDescent="0.25">
      <c r="A477" t="e">
        <f t="shared" ref="A477" si="474">IF(ISNUMBER(SEARCH("",#REF!)),#REF!, IF(AND(ISNUMBER(SEARCH("",#REF!)),ISNUMBER(SEARCH("",#REF!))),#REF!,#REF!))</f>
        <v>#REF!</v>
      </c>
    </row>
    <row r="478" spans="1:1" x14ac:dyDescent="0.25">
      <c r="A478" t="e">
        <f t="shared" ref="A478" si="475">IF(ISNUMBER(SEARCH("",#REF!)),#REF!, IF(AND(ISNUMBER(SEARCH("",#REF!)),ISNUMBER(SEARCH("",#REF!))),#REF!,#REF!))</f>
        <v>#REF!</v>
      </c>
    </row>
    <row r="479" spans="1:1" x14ac:dyDescent="0.25">
      <c r="A479" t="e">
        <f t="shared" ref="A479" si="476">IF(ISNUMBER(SEARCH("",#REF!)),#REF!, IF(AND(ISNUMBER(SEARCH("",#REF!)),ISNUMBER(SEARCH("",#REF!))),#REF!,#REF!))</f>
        <v>#REF!</v>
      </c>
    </row>
    <row r="480" spans="1:1" x14ac:dyDescent="0.25">
      <c r="A480" t="e">
        <f t="shared" ref="A480" si="477">IF(ISNUMBER(SEARCH("",#REF!)),#REF!, IF(AND(ISNUMBER(SEARCH("",#REF!)),ISNUMBER(SEARCH("",#REF!))),#REF!,#REF!))</f>
        <v>#REF!</v>
      </c>
    </row>
    <row r="481" spans="1:1" x14ac:dyDescent="0.25">
      <c r="A481" t="e">
        <f t="shared" ref="A481" si="478">IF(ISNUMBER(SEARCH("",#REF!)),#REF!, IF(AND(ISNUMBER(SEARCH("",#REF!)),ISNUMBER(SEARCH("",#REF!))),#REF!,#REF!))</f>
        <v>#REF!</v>
      </c>
    </row>
    <row r="482" spans="1:1" x14ac:dyDescent="0.25">
      <c r="A482" t="e">
        <f t="shared" ref="A482" si="479">IF(ISNUMBER(SEARCH("",#REF!)),#REF!, IF(AND(ISNUMBER(SEARCH("",#REF!)),ISNUMBER(SEARCH("",#REF!))),#REF!,#REF!))</f>
        <v>#REF!</v>
      </c>
    </row>
    <row r="483" spans="1:1" x14ac:dyDescent="0.25">
      <c r="A483" t="e">
        <f t="shared" ref="A483" si="480">IF(ISNUMBER(SEARCH("",#REF!)),#REF!, IF(AND(ISNUMBER(SEARCH("",#REF!)),ISNUMBER(SEARCH("",#REF!))),#REF!,#REF!))</f>
        <v>#REF!</v>
      </c>
    </row>
    <row r="484" spans="1:1" x14ac:dyDescent="0.25">
      <c r="A484" t="e">
        <f t="shared" ref="A484" si="481">IF(ISNUMBER(SEARCH("",#REF!)),#REF!, IF(AND(ISNUMBER(SEARCH("",#REF!)),ISNUMBER(SEARCH("",#REF!))),#REF!,#REF!))</f>
        <v>#REF!</v>
      </c>
    </row>
    <row r="485" spans="1:1" x14ac:dyDescent="0.25">
      <c r="A485" t="e">
        <f t="shared" ref="A485" si="482">IF(ISNUMBER(SEARCH("",#REF!)),#REF!, IF(AND(ISNUMBER(SEARCH("",#REF!)),ISNUMBER(SEARCH("",#REF!))),#REF!,#REF!))</f>
        <v>#REF!</v>
      </c>
    </row>
    <row r="486" spans="1:1" x14ac:dyDescent="0.25">
      <c r="A486" t="e">
        <f t="shared" ref="A486" si="483">IF(ISNUMBER(SEARCH("",#REF!)),#REF!, IF(AND(ISNUMBER(SEARCH("",#REF!)),ISNUMBER(SEARCH("",#REF!))),#REF!,#REF!))</f>
        <v>#REF!</v>
      </c>
    </row>
    <row r="487" spans="1:1" x14ac:dyDescent="0.25">
      <c r="A487" t="e">
        <f t="shared" ref="A487" si="484">IF(ISNUMBER(SEARCH("",#REF!)),#REF!, IF(AND(ISNUMBER(SEARCH("",#REF!)),ISNUMBER(SEARCH("",#REF!))),#REF!,#REF!))</f>
        <v>#REF!</v>
      </c>
    </row>
    <row r="488" spans="1:1" x14ac:dyDescent="0.25">
      <c r="A488" t="e">
        <f t="shared" ref="A488" si="485">IF(ISNUMBER(SEARCH("",#REF!)),#REF!, IF(AND(ISNUMBER(SEARCH("",#REF!)),ISNUMBER(SEARCH("",#REF!))),#REF!,#REF!))</f>
        <v>#REF!</v>
      </c>
    </row>
    <row r="489" spans="1:1" x14ac:dyDescent="0.25">
      <c r="A489" t="e">
        <f t="shared" ref="A489" si="486">IF(ISNUMBER(SEARCH("",#REF!)),#REF!, IF(AND(ISNUMBER(SEARCH("",#REF!)),ISNUMBER(SEARCH("",#REF!))),#REF!,#REF!))</f>
        <v>#REF!</v>
      </c>
    </row>
    <row r="490" spans="1:1" x14ac:dyDescent="0.25">
      <c r="A490" t="e">
        <f t="shared" ref="A490" si="487">IF(ISNUMBER(SEARCH("",#REF!)),#REF!, IF(AND(ISNUMBER(SEARCH("",#REF!)),ISNUMBER(SEARCH("",#REF!))),#REF!,#REF!))</f>
        <v>#REF!</v>
      </c>
    </row>
    <row r="491" spans="1:1" x14ac:dyDescent="0.25">
      <c r="A491" t="e">
        <f t="shared" ref="A491" si="488">IF(ISNUMBER(SEARCH("",#REF!)),#REF!, IF(AND(ISNUMBER(SEARCH("",#REF!)),ISNUMBER(SEARCH("",#REF!))),#REF!,#REF!))</f>
        <v>#REF!</v>
      </c>
    </row>
    <row r="492" spans="1:1" x14ac:dyDescent="0.25">
      <c r="A492" t="e">
        <f t="shared" ref="A492" si="489">IF(ISNUMBER(SEARCH("",#REF!)),#REF!, IF(AND(ISNUMBER(SEARCH("",#REF!)),ISNUMBER(SEARCH("",#REF!))),#REF!,#REF!))</f>
        <v>#REF!</v>
      </c>
    </row>
    <row r="493" spans="1:1" x14ac:dyDescent="0.25">
      <c r="A493" t="e">
        <f t="shared" ref="A493" si="490">IF(ISNUMBER(SEARCH("",#REF!)),#REF!, IF(AND(ISNUMBER(SEARCH("",#REF!)),ISNUMBER(SEARCH("",#REF!))),#REF!,#REF!))</f>
        <v>#REF!</v>
      </c>
    </row>
    <row r="494" spans="1:1" x14ac:dyDescent="0.25">
      <c r="A494" t="e">
        <f t="shared" ref="A494" si="491">IF(ISNUMBER(SEARCH("",#REF!)),#REF!, IF(AND(ISNUMBER(SEARCH("",#REF!)),ISNUMBER(SEARCH("",#REF!))),#REF!,#REF!))</f>
        <v>#REF!</v>
      </c>
    </row>
    <row r="495" spans="1:1" x14ac:dyDescent="0.25">
      <c r="A495" t="e">
        <f t="shared" ref="A495" si="492">IF(ISNUMBER(SEARCH("",#REF!)),#REF!, IF(AND(ISNUMBER(SEARCH("",#REF!)),ISNUMBER(SEARCH("",#REF!))),#REF!,#REF!))</f>
        <v>#REF!</v>
      </c>
    </row>
    <row r="496" spans="1:1" x14ac:dyDescent="0.25">
      <c r="A496" t="e">
        <f t="shared" ref="A496" si="493">IF(ISNUMBER(SEARCH("",#REF!)),#REF!, IF(AND(ISNUMBER(SEARCH("",#REF!)),ISNUMBER(SEARCH("",#REF!))),#REF!,#REF!))</f>
        <v>#REF!</v>
      </c>
    </row>
    <row r="497" spans="1:1" x14ac:dyDescent="0.25">
      <c r="A497" t="e">
        <f t="shared" ref="A497" si="494">IF(ISNUMBER(SEARCH("",#REF!)),#REF!, IF(AND(ISNUMBER(SEARCH("",#REF!)),ISNUMBER(SEARCH("",#REF!))),#REF!,#REF!))</f>
        <v>#REF!</v>
      </c>
    </row>
    <row r="498" spans="1:1" x14ac:dyDescent="0.25">
      <c r="A498" t="e">
        <f t="shared" ref="A498" si="495">IF(ISNUMBER(SEARCH("",#REF!)),#REF!, IF(AND(ISNUMBER(SEARCH("",#REF!)),ISNUMBER(SEARCH("",#REF!))),#REF!,#REF!))</f>
        <v>#REF!</v>
      </c>
    </row>
    <row r="499" spans="1:1" x14ac:dyDescent="0.25">
      <c r="A499" t="e">
        <f t="shared" ref="A499" si="496">IF(ISNUMBER(SEARCH("",#REF!)),#REF!, IF(AND(ISNUMBER(SEARCH("",#REF!)),ISNUMBER(SEARCH("",#REF!))),#REF!,#REF!))</f>
        <v>#REF!</v>
      </c>
    </row>
    <row r="500" spans="1:1" x14ac:dyDescent="0.25">
      <c r="A500" t="e">
        <f t="shared" ref="A500" si="497">IF(ISNUMBER(SEARCH("",#REF!)),#REF!, IF(AND(ISNUMBER(SEARCH("",#REF!)),ISNUMBER(SEARCH("",#REF!))),#REF!,#REF!))</f>
        <v>#REF!</v>
      </c>
    </row>
    <row r="501" spans="1:1" x14ac:dyDescent="0.25">
      <c r="A501" t="e">
        <f t="shared" ref="A501" si="498">IF(ISNUMBER(SEARCH("",#REF!)),#REF!, IF(AND(ISNUMBER(SEARCH("",#REF!)),ISNUMBER(SEARCH("",#REF!))),#REF!,#REF!))</f>
        <v>#REF!</v>
      </c>
    </row>
    <row r="502" spans="1:1" x14ac:dyDescent="0.25">
      <c r="A502" t="e">
        <f t="shared" ref="A502" si="499">IF(ISNUMBER(SEARCH("",#REF!)),#REF!, IF(AND(ISNUMBER(SEARCH("",#REF!)),ISNUMBER(SEARCH("",#REF!))),#REF!,#REF!))</f>
        <v>#REF!</v>
      </c>
    </row>
    <row r="503" spans="1:1" x14ac:dyDescent="0.25">
      <c r="A503" t="e">
        <f t="shared" ref="A503" si="500">IF(ISNUMBER(SEARCH("",#REF!)),#REF!, IF(AND(ISNUMBER(SEARCH("",#REF!)),ISNUMBER(SEARCH("",#REF!))),#REF!,#REF!))</f>
        <v>#REF!</v>
      </c>
    </row>
    <row r="504" spans="1:1" x14ac:dyDescent="0.25">
      <c r="A504" t="e">
        <f t="shared" ref="A504" si="501">IF(ISNUMBER(SEARCH("",#REF!)),#REF!, IF(AND(ISNUMBER(SEARCH("",#REF!)),ISNUMBER(SEARCH("",#REF!))),#REF!,#REF!))</f>
        <v>#REF!</v>
      </c>
    </row>
    <row r="505" spans="1:1" x14ac:dyDescent="0.25">
      <c r="A505" t="e">
        <f t="shared" ref="A505" si="502">IF(ISNUMBER(SEARCH("",#REF!)),#REF!, IF(AND(ISNUMBER(SEARCH("",#REF!)),ISNUMBER(SEARCH("",#REF!))),#REF!,#REF!))</f>
        <v>#REF!</v>
      </c>
    </row>
    <row r="506" spans="1:1" x14ac:dyDescent="0.25">
      <c r="A506" t="e">
        <f t="shared" ref="A506" si="503">IF(ISNUMBER(SEARCH("",#REF!)),#REF!, IF(AND(ISNUMBER(SEARCH("",#REF!)),ISNUMBER(SEARCH("",#REF!))),#REF!,#REF!))</f>
        <v>#REF!</v>
      </c>
    </row>
    <row r="507" spans="1:1" x14ac:dyDescent="0.25">
      <c r="A507" t="e">
        <f t="shared" ref="A507" si="504">IF(ISNUMBER(SEARCH("",#REF!)),#REF!, IF(AND(ISNUMBER(SEARCH("",#REF!)),ISNUMBER(SEARCH("",#REF!))),#REF!,#REF!))</f>
        <v>#REF!</v>
      </c>
    </row>
    <row r="508" spans="1:1" x14ac:dyDescent="0.25">
      <c r="A508" t="e">
        <f t="shared" ref="A508" si="505">IF(ISNUMBER(SEARCH("",#REF!)),#REF!, IF(AND(ISNUMBER(SEARCH("",#REF!)),ISNUMBER(SEARCH("",#REF!))),#REF!,#REF!))</f>
        <v>#REF!</v>
      </c>
    </row>
    <row r="509" spans="1:1" x14ac:dyDescent="0.25">
      <c r="A509" t="e">
        <f t="shared" ref="A509" si="506">IF(ISNUMBER(SEARCH("",#REF!)),#REF!, IF(AND(ISNUMBER(SEARCH("",#REF!)),ISNUMBER(SEARCH("",#REF!))),#REF!,#REF!))</f>
        <v>#REF!</v>
      </c>
    </row>
    <row r="510" spans="1:1" x14ac:dyDescent="0.25">
      <c r="A510" t="e">
        <f t="shared" ref="A510" si="507">IF(ISNUMBER(SEARCH("",#REF!)),#REF!, IF(AND(ISNUMBER(SEARCH("",#REF!)),ISNUMBER(SEARCH("",#REF!))),#REF!,#REF!))</f>
        <v>#REF!</v>
      </c>
    </row>
    <row r="511" spans="1:1" x14ac:dyDescent="0.25">
      <c r="A511" t="e">
        <f t="shared" ref="A511" si="508">IF(ISNUMBER(SEARCH("",#REF!)),#REF!, IF(AND(ISNUMBER(SEARCH("",#REF!)),ISNUMBER(SEARCH("",#REF!))),#REF!,#REF!))</f>
        <v>#REF!</v>
      </c>
    </row>
    <row r="512" spans="1:1" x14ac:dyDescent="0.25">
      <c r="A512" t="e">
        <f t="shared" ref="A512" si="509">IF(ISNUMBER(SEARCH("",#REF!)),#REF!, IF(AND(ISNUMBER(SEARCH("",#REF!)),ISNUMBER(SEARCH("",#REF!))),#REF!,#REF!))</f>
        <v>#REF!</v>
      </c>
    </row>
    <row r="513" spans="1:1" x14ac:dyDescent="0.25">
      <c r="A513" t="e">
        <f t="shared" ref="A513" si="510">IF(ISNUMBER(SEARCH("",#REF!)),#REF!, IF(AND(ISNUMBER(SEARCH("",#REF!)),ISNUMBER(SEARCH("",#REF!))),#REF!,#REF!))</f>
        <v>#REF!</v>
      </c>
    </row>
    <row r="514" spans="1:1" x14ac:dyDescent="0.25">
      <c r="A514" t="e">
        <f t="shared" ref="A514" si="511">IF(ISNUMBER(SEARCH("",#REF!)),#REF!, IF(AND(ISNUMBER(SEARCH("",#REF!)),ISNUMBER(SEARCH("",#REF!))),#REF!,#REF!))</f>
        <v>#REF!</v>
      </c>
    </row>
    <row r="515" spans="1:1" x14ac:dyDescent="0.25">
      <c r="A515" t="e">
        <f t="shared" ref="A515" si="512">IF(ISNUMBER(SEARCH("",#REF!)),#REF!, IF(AND(ISNUMBER(SEARCH("",#REF!)),ISNUMBER(SEARCH("",#REF!))),#REF!,#REF!))</f>
        <v>#REF!</v>
      </c>
    </row>
    <row r="516" spans="1:1" x14ac:dyDescent="0.25">
      <c r="A516" t="e">
        <f t="shared" ref="A516" si="513">IF(ISNUMBER(SEARCH("",#REF!)),#REF!, IF(AND(ISNUMBER(SEARCH("",#REF!)),ISNUMBER(SEARCH("",#REF!))),#REF!,#REF!))</f>
        <v>#REF!</v>
      </c>
    </row>
    <row r="517" spans="1:1" x14ac:dyDescent="0.25">
      <c r="A517" t="e">
        <f t="shared" ref="A517" si="514">IF(ISNUMBER(SEARCH("",#REF!)),#REF!, IF(AND(ISNUMBER(SEARCH("",#REF!)),ISNUMBER(SEARCH("",#REF!))),#REF!,#REF!))</f>
        <v>#REF!</v>
      </c>
    </row>
    <row r="518" spans="1:1" x14ac:dyDescent="0.25">
      <c r="A518" t="e">
        <f t="shared" ref="A518" si="515">IF(ISNUMBER(SEARCH("",#REF!)),#REF!, IF(AND(ISNUMBER(SEARCH("",#REF!)),ISNUMBER(SEARCH("",#REF!))),#REF!,#REF!))</f>
        <v>#REF!</v>
      </c>
    </row>
    <row r="519" spans="1:1" x14ac:dyDescent="0.25">
      <c r="A519" t="e">
        <f t="shared" ref="A519" si="516">IF(ISNUMBER(SEARCH("",#REF!)),#REF!, IF(AND(ISNUMBER(SEARCH("",#REF!)),ISNUMBER(SEARCH("",#REF!))),#REF!,#REF!))</f>
        <v>#REF!</v>
      </c>
    </row>
    <row r="520" spans="1:1" x14ac:dyDescent="0.25">
      <c r="A520" t="e">
        <f t="shared" ref="A520" si="517">IF(ISNUMBER(SEARCH("",#REF!)),#REF!, IF(AND(ISNUMBER(SEARCH("",#REF!)),ISNUMBER(SEARCH("",#REF!))),#REF!,#REF!))</f>
        <v>#REF!</v>
      </c>
    </row>
    <row r="521" spans="1:1" x14ac:dyDescent="0.25">
      <c r="A521" t="e">
        <f t="shared" ref="A521" si="518">IF(ISNUMBER(SEARCH("",#REF!)),#REF!, IF(AND(ISNUMBER(SEARCH("",#REF!)),ISNUMBER(SEARCH("",#REF!))),#REF!,#REF!))</f>
        <v>#REF!</v>
      </c>
    </row>
    <row r="522" spans="1:1" x14ac:dyDescent="0.25">
      <c r="A522" t="e">
        <f t="shared" ref="A522" si="519">IF(ISNUMBER(SEARCH("",#REF!)),#REF!, IF(AND(ISNUMBER(SEARCH("",#REF!)),ISNUMBER(SEARCH("",#REF!))),#REF!,#REF!))</f>
        <v>#REF!</v>
      </c>
    </row>
    <row r="523" spans="1:1" x14ac:dyDescent="0.25">
      <c r="A523" t="e">
        <f t="shared" ref="A523" si="520">IF(ISNUMBER(SEARCH("",#REF!)),#REF!, IF(AND(ISNUMBER(SEARCH("",#REF!)),ISNUMBER(SEARCH("",#REF!))),#REF!,#REF!))</f>
        <v>#REF!</v>
      </c>
    </row>
    <row r="524" spans="1:1" x14ac:dyDescent="0.25">
      <c r="A524" t="e">
        <f t="shared" ref="A524" si="521">IF(ISNUMBER(SEARCH("",#REF!)),#REF!, IF(AND(ISNUMBER(SEARCH("",#REF!)),ISNUMBER(SEARCH("",#REF!))),#REF!,#REF!))</f>
        <v>#REF!</v>
      </c>
    </row>
    <row r="525" spans="1:1" x14ac:dyDescent="0.25">
      <c r="A525" t="e">
        <f t="shared" ref="A525" si="522">IF(ISNUMBER(SEARCH("",#REF!)),#REF!, IF(AND(ISNUMBER(SEARCH("",#REF!)),ISNUMBER(SEARCH("",#REF!))),#REF!,#REF!))</f>
        <v>#REF!</v>
      </c>
    </row>
    <row r="526" spans="1:1" x14ac:dyDescent="0.25">
      <c r="A526" t="e">
        <f t="shared" ref="A526" si="523">IF(ISNUMBER(SEARCH("",#REF!)),#REF!, IF(AND(ISNUMBER(SEARCH("",#REF!)),ISNUMBER(SEARCH("",#REF!))),#REF!,#REF!))</f>
        <v>#REF!</v>
      </c>
    </row>
    <row r="527" spans="1:1" x14ac:dyDescent="0.25">
      <c r="A527" t="e">
        <f t="shared" ref="A527" si="524">IF(ISNUMBER(SEARCH("",#REF!)),#REF!, IF(AND(ISNUMBER(SEARCH("",#REF!)),ISNUMBER(SEARCH("",#REF!))),#REF!,#REF!))</f>
        <v>#REF!</v>
      </c>
    </row>
    <row r="528" spans="1:1" x14ac:dyDescent="0.25">
      <c r="A528" t="e">
        <f t="shared" ref="A528" si="525">IF(ISNUMBER(SEARCH("",#REF!)),#REF!, IF(AND(ISNUMBER(SEARCH("",#REF!)),ISNUMBER(SEARCH("",#REF!))),#REF!,#REF!))</f>
        <v>#REF!</v>
      </c>
    </row>
    <row r="529" spans="1:1" x14ac:dyDescent="0.25">
      <c r="A529" t="e">
        <f t="shared" ref="A529" si="526">IF(ISNUMBER(SEARCH("",#REF!)),#REF!, IF(AND(ISNUMBER(SEARCH("",#REF!)),ISNUMBER(SEARCH("",#REF!))),#REF!,#REF!))</f>
        <v>#REF!</v>
      </c>
    </row>
    <row r="530" spans="1:1" x14ac:dyDescent="0.25">
      <c r="A530" t="e">
        <f t="shared" ref="A530" si="527">IF(ISNUMBER(SEARCH("",#REF!)),#REF!, IF(AND(ISNUMBER(SEARCH("",#REF!)),ISNUMBER(SEARCH("",#REF!))),#REF!,#REF!))</f>
        <v>#REF!</v>
      </c>
    </row>
    <row r="531" spans="1:1" x14ac:dyDescent="0.25">
      <c r="A531" t="e">
        <f t="shared" ref="A531" si="528">IF(ISNUMBER(SEARCH("",#REF!)),#REF!, IF(AND(ISNUMBER(SEARCH("",#REF!)),ISNUMBER(SEARCH("",#REF!))),#REF!,#REF!))</f>
        <v>#REF!</v>
      </c>
    </row>
    <row r="532" spans="1:1" x14ac:dyDescent="0.25">
      <c r="A532" t="e">
        <f t="shared" ref="A532" si="529">IF(ISNUMBER(SEARCH("",#REF!)),#REF!, IF(AND(ISNUMBER(SEARCH("",#REF!)),ISNUMBER(SEARCH("",#REF!))),#REF!,#REF!))</f>
        <v>#REF!</v>
      </c>
    </row>
    <row r="533" spans="1:1" x14ac:dyDescent="0.25">
      <c r="A533" t="e">
        <f t="shared" ref="A533" si="530">IF(ISNUMBER(SEARCH("",#REF!)),#REF!, IF(AND(ISNUMBER(SEARCH("",#REF!)),ISNUMBER(SEARCH("",#REF!))),#REF!,#REF!))</f>
        <v>#REF!</v>
      </c>
    </row>
    <row r="534" spans="1:1" x14ac:dyDescent="0.25">
      <c r="A534" t="e">
        <f t="shared" ref="A534" si="531">IF(ISNUMBER(SEARCH("",#REF!)),#REF!, IF(AND(ISNUMBER(SEARCH("",#REF!)),ISNUMBER(SEARCH("",#REF!))),#REF!,#REF!))</f>
        <v>#REF!</v>
      </c>
    </row>
    <row r="535" spans="1:1" x14ac:dyDescent="0.25">
      <c r="A535" t="e">
        <f t="shared" ref="A535" si="532">IF(ISNUMBER(SEARCH("",#REF!)),#REF!, IF(AND(ISNUMBER(SEARCH("",#REF!)),ISNUMBER(SEARCH("",#REF!))),#REF!,#REF!))</f>
        <v>#REF!</v>
      </c>
    </row>
    <row r="536" spans="1:1" x14ac:dyDescent="0.25">
      <c r="A536" t="e">
        <f t="shared" ref="A536" si="533">IF(ISNUMBER(SEARCH("",#REF!)),#REF!, IF(AND(ISNUMBER(SEARCH("",#REF!)),ISNUMBER(SEARCH("",#REF!))),#REF!,#REF!))</f>
        <v>#REF!</v>
      </c>
    </row>
    <row r="537" spans="1:1" x14ac:dyDescent="0.25">
      <c r="A537" t="e">
        <f t="shared" ref="A537" si="534">IF(ISNUMBER(SEARCH("",#REF!)),#REF!, IF(AND(ISNUMBER(SEARCH("",#REF!)),ISNUMBER(SEARCH("",#REF!))),#REF!,#REF!))</f>
        <v>#REF!</v>
      </c>
    </row>
    <row r="538" spans="1:1" x14ac:dyDescent="0.25">
      <c r="A538" t="e">
        <f t="shared" ref="A538" si="535">IF(ISNUMBER(SEARCH("",#REF!)),#REF!, IF(AND(ISNUMBER(SEARCH("",#REF!)),ISNUMBER(SEARCH("",#REF!))),#REF!,#REF!))</f>
        <v>#REF!</v>
      </c>
    </row>
    <row r="539" spans="1:1" x14ac:dyDescent="0.25">
      <c r="A539" t="e">
        <f t="shared" ref="A539" si="536">IF(ISNUMBER(SEARCH("",#REF!)),#REF!, IF(AND(ISNUMBER(SEARCH("",#REF!)),ISNUMBER(SEARCH("",#REF!))),#REF!,#REF!))</f>
        <v>#REF!</v>
      </c>
    </row>
    <row r="540" spans="1:1" x14ac:dyDescent="0.25">
      <c r="A540" t="e">
        <f t="shared" ref="A540" si="537">IF(ISNUMBER(SEARCH("",#REF!)),#REF!, IF(AND(ISNUMBER(SEARCH("",#REF!)),ISNUMBER(SEARCH("",#REF!))),#REF!,#REF!))</f>
        <v>#REF!</v>
      </c>
    </row>
    <row r="541" spans="1:1" x14ac:dyDescent="0.25">
      <c r="A541" t="e">
        <f t="shared" ref="A541" si="538">IF(ISNUMBER(SEARCH("",#REF!)),#REF!, IF(AND(ISNUMBER(SEARCH("",#REF!)),ISNUMBER(SEARCH("",#REF!))),#REF!,#REF!))</f>
        <v>#REF!</v>
      </c>
    </row>
    <row r="542" spans="1:1" x14ac:dyDescent="0.25">
      <c r="A542" t="e">
        <f t="shared" ref="A542" si="539">IF(ISNUMBER(SEARCH("",#REF!)),#REF!, IF(AND(ISNUMBER(SEARCH("",#REF!)),ISNUMBER(SEARCH("",#REF!))),#REF!,#REF!))</f>
        <v>#REF!</v>
      </c>
    </row>
    <row r="543" spans="1:1" x14ac:dyDescent="0.25">
      <c r="A543" t="e">
        <f t="shared" ref="A543" si="540">IF(ISNUMBER(SEARCH("",#REF!)),#REF!, IF(AND(ISNUMBER(SEARCH("",#REF!)),ISNUMBER(SEARCH("",#REF!))),#REF!,#REF!))</f>
        <v>#REF!</v>
      </c>
    </row>
    <row r="544" spans="1:1" x14ac:dyDescent="0.25">
      <c r="A544" t="e">
        <f t="shared" ref="A544" si="541">IF(ISNUMBER(SEARCH("",#REF!)),#REF!, IF(AND(ISNUMBER(SEARCH("",#REF!)),ISNUMBER(SEARCH("",#REF!))),#REF!,#REF!))</f>
        <v>#REF!</v>
      </c>
    </row>
    <row r="545" spans="1:1" x14ac:dyDescent="0.25">
      <c r="A545" t="e">
        <f t="shared" ref="A545" si="542">IF(ISNUMBER(SEARCH("",#REF!)),#REF!, IF(AND(ISNUMBER(SEARCH("",#REF!)),ISNUMBER(SEARCH("",#REF!))),#REF!,#REF!))</f>
        <v>#REF!</v>
      </c>
    </row>
    <row r="546" spans="1:1" x14ac:dyDescent="0.25">
      <c r="A546" t="e">
        <f t="shared" ref="A546" si="543">IF(ISNUMBER(SEARCH("",#REF!)),#REF!, IF(AND(ISNUMBER(SEARCH("",#REF!)),ISNUMBER(SEARCH("",#REF!))),#REF!,#REF!))</f>
        <v>#REF!</v>
      </c>
    </row>
    <row r="547" spans="1:1" x14ac:dyDescent="0.25">
      <c r="A547" t="e">
        <f t="shared" ref="A547" si="544">IF(ISNUMBER(SEARCH("",#REF!)),#REF!, IF(AND(ISNUMBER(SEARCH("",#REF!)),ISNUMBER(SEARCH("",#REF!))),#REF!,#REF!))</f>
        <v>#REF!</v>
      </c>
    </row>
    <row r="548" spans="1:1" x14ac:dyDescent="0.25">
      <c r="A548" t="e">
        <f t="shared" ref="A548" si="545">IF(ISNUMBER(SEARCH("",#REF!)),#REF!, IF(AND(ISNUMBER(SEARCH("",#REF!)),ISNUMBER(SEARCH("",#REF!))),#REF!,#REF!))</f>
        <v>#REF!</v>
      </c>
    </row>
    <row r="549" spans="1:1" x14ac:dyDescent="0.25">
      <c r="A549" t="e">
        <f t="shared" ref="A549" si="546">IF(ISNUMBER(SEARCH("",#REF!)),#REF!, IF(AND(ISNUMBER(SEARCH("",#REF!)),ISNUMBER(SEARCH("",#REF!))),#REF!,#REF!))</f>
        <v>#REF!</v>
      </c>
    </row>
    <row r="550" spans="1:1" x14ac:dyDescent="0.25">
      <c r="A550" t="e">
        <f t="shared" ref="A550" si="547">IF(ISNUMBER(SEARCH("",#REF!)),#REF!, IF(AND(ISNUMBER(SEARCH("",#REF!)),ISNUMBER(SEARCH("",#REF!))),#REF!,#REF!))</f>
        <v>#REF!</v>
      </c>
    </row>
    <row r="551" spans="1:1" x14ac:dyDescent="0.25">
      <c r="A551" t="e">
        <f t="shared" ref="A551" si="548">IF(ISNUMBER(SEARCH("",#REF!)),#REF!, IF(AND(ISNUMBER(SEARCH("",#REF!)),ISNUMBER(SEARCH("",#REF!))),#REF!,#REF!))</f>
        <v>#REF!</v>
      </c>
    </row>
    <row r="552" spans="1:1" x14ac:dyDescent="0.25">
      <c r="A552" t="e">
        <f t="shared" ref="A552" si="549">IF(ISNUMBER(SEARCH("",#REF!)),#REF!, IF(AND(ISNUMBER(SEARCH("",#REF!)),ISNUMBER(SEARCH("",#REF!))),#REF!,#REF!))</f>
        <v>#REF!</v>
      </c>
    </row>
    <row r="553" spans="1:1" x14ac:dyDescent="0.25">
      <c r="A553" t="e">
        <f t="shared" ref="A553" si="550">IF(ISNUMBER(SEARCH("",#REF!)),#REF!, IF(AND(ISNUMBER(SEARCH("",#REF!)),ISNUMBER(SEARCH("",#REF!))),#REF!,#REF!))</f>
        <v>#REF!</v>
      </c>
    </row>
    <row r="554" spans="1:1" x14ac:dyDescent="0.25">
      <c r="A554" t="e">
        <f t="shared" ref="A554" si="551">IF(ISNUMBER(SEARCH("",#REF!)),#REF!, IF(AND(ISNUMBER(SEARCH("",#REF!)),ISNUMBER(SEARCH("",#REF!))),#REF!,#REF!))</f>
        <v>#REF!</v>
      </c>
    </row>
    <row r="555" spans="1:1" x14ac:dyDescent="0.25">
      <c r="A555" t="e">
        <f t="shared" ref="A555" si="552">IF(ISNUMBER(SEARCH("",#REF!)),#REF!, IF(AND(ISNUMBER(SEARCH("",#REF!)),ISNUMBER(SEARCH("",#REF!))),#REF!,#REF!))</f>
        <v>#REF!</v>
      </c>
    </row>
    <row r="556" spans="1:1" x14ac:dyDescent="0.25">
      <c r="A556" t="e">
        <f t="shared" ref="A556" si="553">IF(ISNUMBER(SEARCH("",#REF!)),#REF!, IF(AND(ISNUMBER(SEARCH("",#REF!)),ISNUMBER(SEARCH("",#REF!))),#REF!,#REF!))</f>
        <v>#REF!</v>
      </c>
    </row>
    <row r="557" spans="1:1" x14ac:dyDescent="0.25">
      <c r="A557" t="e">
        <f t="shared" ref="A557" si="554">IF(ISNUMBER(SEARCH("",#REF!)),#REF!, IF(AND(ISNUMBER(SEARCH("",#REF!)),ISNUMBER(SEARCH("",#REF!))),#REF!,#REF!))</f>
        <v>#REF!</v>
      </c>
    </row>
    <row r="558" spans="1:1" x14ac:dyDescent="0.25">
      <c r="A558" t="e">
        <f t="shared" ref="A558" si="555">IF(ISNUMBER(SEARCH("",#REF!)),#REF!, IF(AND(ISNUMBER(SEARCH("",#REF!)),ISNUMBER(SEARCH("",#REF!))),#REF!,#REF!))</f>
        <v>#REF!</v>
      </c>
    </row>
    <row r="559" spans="1:1" x14ac:dyDescent="0.25">
      <c r="A559" t="e">
        <f t="shared" ref="A559" si="556">IF(ISNUMBER(SEARCH("",#REF!)),#REF!, IF(AND(ISNUMBER(SEARCH("",#REF!)),ISNUMBER(SEARCH("",#REF!))),#REF!,#REF!))</f>
        <v>#REF!</v>
      </c>
    </row>
    <row r="560" spans="1:1" x14ac:dyDescent="0.25">
      <c r="A560" t="e">
        <f t="shared" ref="A560" si="557">IF(ISNUMBER(SEARCH("",#REF!)),#REF!, IF(AND(ISNUMBER(SEARCH("",#REF!)),ISNUMBER(SEARCH("",#REF!))),#REF!,#REF!))</f>
        <v>#REF!</v>
      </c>
    </row>
    <row r="561" spans="1:1" x14ac:dyDescent="0.25">
      <c r="A561" t="e">
        <f t="shared" ref="A561" si="558">IF(ISNUMBER(SEARCH("",#REF!)),#REF!, IF(AND(ISNUMBER(SEARCH("",#REF!)),ISNUMBER(SEARCH("",#REF!))),#REF!,#REF!))</f>
        <v>#REF!</v>
      </c>
    </row>
    <row r="562" spans="1:1" x14ac:dyDescent="0.25">
      <c r="A562" t="e">
        <f t="shared" ref="A562" si="559">IF(ISNUMBER(SEARCH("",#REF!)),#REF!, IF(AND(ISNUMBER(SEARCH("",#REF!)),ISNUMBER(SEARCH("",#REF!))),#REF!,#REF!))</f>
        <v>#REF!</v>
      </c>
    </row>
    <row r="563" spans="1:1" x14ac:dyDescent="0.25">
      <c r="A563" t="e">
        <f t="shared" ref="A563" si="560">IF(ISNUMBER(SEARCH("",#REF!)),#REF!, IF(AND(ISNUMBER(SEARCH("",#REF!)),ISNUMBER(SEARCH("",#REF!))),#REF!,#REF!))</f>
        <v>#REF!</v>
      </c>
    </row>
    <row r="564" spans="1:1" x14ac:dyDescent="0.25">
      <c r="A564" t="e">
        <f t="shared" ref="A564" si="561">IF(ISNUMBER(SEARCH("",#REF!)),#REF!, IF(AND(ISNUMBER(SEARCH("",#REF!)),ISNUMBER(SEARCH("",#REF!))),#REF!,#REF!))</f>
        <v>#REF!</v>
      </c>
    </row>
    <row r="565" spans="1:1" x14ac:dyDescent="0.25">
      <c r="A565" t="e">
        <f t="shared" ref="A565" si="562">IF(ISNUMBER(SEARCH("",#REF!)),#REF!, IF(AND(ISNUMBER(SEARCH("",#REF!)),ISNUMBER(SEARCH("",#REF!))),#REF!,#REF!))</f>
        <v>#REF!</v>
      </c>
    </row>
    <row r="566" spans="1:1" x14ac:dyDescent="0.25">
      <c r="A566" t="e">
        <f t="shared" ref="A566" si="563">IF(ISNUMBER(SEARCH("",#REF!)),#REF!, IF(AND(ISNUMBER(SEARCH("",#REF!)),ISNUMBER(SEARCH("",#REF!))),#REF!,#REF!))</f>
        <v>#REF!</v>
      </c>
    </row>
    <row r="567" spans="1:1" x14ac:dyDescent="0.25">
      <c r="A567" t="e">
        <f t="shared" ref="A567" si="564">IF(ISNUMBER(SEARCH("",#REF!)),#REF!, IF(AND(ISNUMBER(SEARCH("",#REF!)),ISNUMBER(SEARCH("",#REF!))),#REF!,#REF!))</f>
        <v>#REF!</v>
      </c>
    </row>
    <row r="568" spans="1:1" x14ac:dyDescent="0.25">
      <c r="A568" t="e">
        <f t="shared" ref="A568" si="565">IF(ISNUMBER(SEARCH("",#REF!)),#REF!, IF(AND(ISNUMBER(SEARCH("",#REF!)),ISNUMBER(SEARCH("",#REF!))),#REF!,#REF!))</f>
        <v>#REF!</v>
      </c>
    </row>
    <row r="569" spans="1:1" x14ac:dyDescent="0.25">
      <c r="A569" t="e">
        <f t="shared" ref="A569" si="566">IF(ISNUMBER(SEARCH("",#REF!)),#REF!, IF(AND(ISNUMBER(SEARCH("",#REF!)),ISNUMBER(SEARCH("",#REF!))),#REF!,#REF!))</f>
        <v>#REF!</v>
      </c>
    </row>
    <row r="570" spans="1:1" x14ac:dyDescent="0.25">
      <c r="A570" t="e">
        <f t="shared" ref="A570" si="567">IF(ISNUMBER(SEARCH("",#REF!)),#REF!, IF(AND(ISNUMBER(SEARCH("",#REF!)),ISNUMBER(SEARCH("",#REF!))),#REF!,#REF!))</f>
        <v>#REF!</v>
      </c>
    </row>
    <row r="571" spans="1:1" x14ac:dyDescent="0.25">
      <c r="A571" t="e">
        <f t="shared" ref="A571" si="568">IF(ISNUMBER(SEARCH("",#REF!)),#REF!, IF(AND(ISNUMBER(SEARCH("",#REF!)),ISNUMBER(SEARCH("",#REF!))),#REF!,#REF!))</f>
        <v>#REF!</v>
      </c>
    </row>
    <row r="572" spans="1:1" x14ac:dyDescent="0.25">
      <c r="A572" t="e">
        <f t="shared" ref="A572" si="569">IF(ISNUMBER(SEARCH("",#REF!)),#REF!, IF(AND(ISNUMBER(SEARCH("",#REF!)),ISNUMBER(SEARCH("",#REF!))),#REF!,#REF!))</f>
        <v>#REF!</v>
      </c>
    </row>
    <row r="573" spans="1:1" x14ac:dyDescent="0.25">
      <c r="A573" t="e">
        <f t="shared" ref="A573" si="570">IF(ISNUMBER(SEARCH("",#REF!)),#REF!, IF(AND(ISNUMBER(SEARCH("",#REF!)),ISNUMBER(SEARCH("",#REF!))),#REF!,#REF!))</f>
        <v>#REF!</v>
      </c>
    </row>
    <row r="574" spans="1:1" x14ac:dyDescent="0.25">
      <c r="A574" t="e">
        <f t="shared" ref="A574" si="571">IF(ISNUMBER(SEARCH("",#REF!)),#REF!, IF(AND(ISNUMBER(SEARCH("",#REF!)),ISNUMBER(SEARCH("",#REF!))),#REF!,#REF!))</f>
        <v>#REF!</v>
      </c>
    </row>
    <row r="575" spans="1:1" x14ac:dyDescent="0.25">
      <c r="A575" t="e">
        <f t="shared" ref="A575" si="572">IF(ISNUMBER(SEARCH("",#REF!)),#REF!, IF(AND(ISNUMBER(SEARCH("",#REF!)),ISNUMBER(SEARCH("",#REF!))),#REF!,#REF!))</f>
        <v>#REF!</v>
      </c>
    </row>
    <row r="576" spans="1:1" x14ac:dyDescent="0.25">
      <c r="A576" t="e">
        <f t="shared" ref="A576" si="573">IF(ISNUMBER(SEARCH("",#REF!)),#REF!, IF(AND(ISNUMBER(SEARCH("",#REF!)),ISNUMBER(SEARCH("",#REF!))),#REF!,#REF!))</f>
        <v>#REF!</v>
      </c>
    </row>
    <row r="577" spans="1:1" x14ac:dyDescent="0.25">
      <c r="A577" t="e">
        <f t="shared" ref="A577" si="574">IF(ISNUMBER(SEARCH("",#REF!)),#REF!, IF(AND(ISNUMBER(SEARCH("",#REF!)),ISNUMBER(SEARCH("",#REF!))),#REF!,#REF!))</f>
        <v>#REF!</v>
      </c>
    </row>
    <row r="578" spans="1:1" x14ac:dyDescent="0.25">
      <c r="A578" t="e">
        <f t="shared" ref="A578" si="575">IF(ISNUMBER(SEARCH("",#REF!)),#REF!, IF(AND(ISNUMBER(SEARCH("",#REF!)),ISNUMBER(SEARCH("",#REF!))),#REF!,#REF!))</f>
        <v>#REF!</v>
      </c>
    </row>
    <row r="579" spans="1:1" x14ac:dyDescent="0.25">
      <c r="A579" t="e">
        <f t="shared" ref="A579" si="576">IF(ISNUMBER(SEARCH("",#REF!)),#REF!, IF(AND(ISNUMBER(SEARCH("",#REF!)),ISNUMBER(SEARCH("",#REF!))),#REF!,#REF!))</f>
        <v>#REF!</v>
      </c>
    </row>
    <row r="580" spans="1:1" x14ac:dyDescent="0.25">
      <c r="A580" t="e">
        <f t="shared" ref="A580" si="577">IF(ISNUMBER(SEARCH("",#REF!)),#REF!, IF(AND(ISNUMBER(SEARCH("",#REF!)),ISNUMBER(SEARCH("",#REF!))),#REF!,#REF!))</f>
        <v>#REF!</v>
      </c>
    </row>
    <row r="581" spans="1:1" x14ac:dyDescent="0.25">
      <c r="A581" t="e">
        <f t="shared" ref="A581" si="578">IF(ISNUMBER(SEARCH("",#REF!)),#REF!, IF(AND(ISNUMBER(SEARCH("",#REF!)),ISNUMBER(SEARCH("",#REF!))),#REF!,#REF!))</f>
        <v>#REF!</v>
      </c>
    </row>
    <row r="582" spans="1:1" x14ac:dyDescent="0.25">
      <c r="A582" t="e">
        <f t="shared" ref="A582" si="579">IF(ISNUMBER(SEARCH("",#REF!)),#REF!, IF(AND(ISNUMBER(SEARCH("",#REF!)),ISNUMBER(SEARCH("",#REF!))),#REF!,#REF!))</f>
        <v>#REF!</v>
      </c>
    </row>
    <row r="583" spans="1:1" x14ac:dyDescent="0.25">
      <c r="A583" t="e">
        <f t="shared" ref="A583" si="580">IF(ISNUMBER(SEARCH("",#REF!)),#REF!, IF(AND(ISNUMBER(SEARCH("",#REF!)),ISNUMBER(SEARCH("",#REF!))),#REF!,#REF!))</f>
        <v>#REF!</v>
      </c>
    </row>
    <row r="584" spans="1:1" x14ac:dyDescent="0.25">
      <c r="A584" t="e">
        <f t="shared" ref="A584" si="581">IF(ISNUMBER(SEARCH("",#REF!)),#REF!, IF(AND(ISNUMBER(SEARCH("",#REF!)),ISNUMBER(SEARCH("",#REF!))),#REF!,#REF!))</f>
        <v>#REF!</v>
      </c>
    </row>
    <row r="585" spans="1:1" x14ac:dyDescent="0.25">
      <c r="A585" t="e">
        <f t="shared" ref="A585" si="582">IF(ISNUMBER(SEARCH("",#REF!)),#REF!, IF(AND(ISNUMBER(SEARCH("",#REF!)),ISNUMBER(SEARCH("",#REF!))),#REF!,#REF!))</f>
        <v>#REF!</v>
      </c>
    </row>
    <row r="586" spans="1:1" x14ac:dyDescent="0.25">
      <c r="A586" t="e">
        <f t="shared" ref="A586" si="583">IF(ISNUMBER(SEARCH("",#REF!)),#REF!, IF(AND(ISNUMBER(SEARCH("",#REF!)),ISNUMBER(SEARCH("",#REF!))),#REF!,#REF!))</f>
        <v>#REF!</v>
      </c>
    </row>
    <row r="587" spans="1:1" x14ac:dyDescent="0.25">
      <c r="A587" t="e">
        <f t="shared" ref="A587" si="584">IF(ISNUMBER(SEARCH("",#REF!)),#REF!, IF(AND(ISNUMBER(SEARCH("",#REF!)),ISNUMBER(SEARCH("",#REF!))),#REF!,#REF!))</f>
        <v>#REF!</v>
      </c>
    </row>
    <row r="588" spans="1:1" x14ac:dyDescent="0.25">
      <c r="A588" t="e">
        <f t="shared" ref="A588" si="585">IF(ISNUMBER(SEARCH("",#REF!)),#REF!, IF(AND(ISNUMBER(SEARCH("",#REF!)),ISNUMBER(SEARCH("",#REF!))),#REF!,#REF!))</f>
        <v>#REF!</v>
      </c>
    </row>
    <row r="589" spans="1:1" x14ac:dyDescent="0.25">
      <c r="A589" t="e">
        <f t="shared" ref="A589" si="586">IF(ISNUMBER(SEARCH("",#REF!)),#REF!, IF(AND(ISNUMBER(SEARCH("",#REF!)),ISNUMBER(SEARCH("",#REF!))),#REF!,#REF!))</f>
        <v>#REF!</v>
      </c>
    </row>
    <row r="590" spans="1:1" x14ac:dyDescent="0.25">
      <c r="A590" t="e">
        <f t="shared" ref="A590" si="587">IF(ISNUMBER(SEARCH("",#REF!)),#REF!, IF(AND(ISNUMBER(SEARCH("",#REF!)),ISNUMBER(SEARCH("",#REF!))),#REF!,#REF!))</f>
        <v>#REF!</v>
      </c>
    </row>
    <row r="591" spans="1:1" x14ac:dyDescent="0.25">
      <c r="A591" t="e">
        <f t="shared" ref="A591" si="588">IF(ISNUMBER(SEARCH("",#REF!)),#REF!, IF(AND(ISNUMBER(SEARCH("",#REF!)),ISNUMBER(SEARCH("",#REF!))),#REF!,#REF!))</f>
        <v>#REF!</v>
      </c>
    </row>
    <row r="592" spans="1:1" x14ac:dyDescent="0.25">
      <c r="A592" t="e">
        <f t="shared" ref="A592" si="589">IF(ISNUMBER(SEARCH("",#REF!)),#REF!, IF(AND(ISNUMBER(SEARCH("",#REF!)),ISNUMBER(SEARCH("",#REF!))),#REF!,#REF!))</f>
        <v>#REF!</v>
      </c>
    </row>
    <row r="593" spans="1:1" x14ac:dyDescent="0.25">
      <c r="A593" t="e">
        <f t="shared" ref="A593" si="590">IF(ISNUMBER(SEARCH("",#REF!)),#REF!, IF(AND(ISNUMBER(SEARCH("",#REF!)),ISNUMBER(SEARCH("",#REF!))),#REF!,#REF!))</f>
        <v>#REF!</v>
      </c>
    </row>
    <row r="594" spans="1:1" x14ac:dyDescent="0.25">
      <c r="A594" t="e">
        <f t="shared" ref="A594" si="591">IF(ISNUMBER(SEARCH("",#REF!)),#REF!, IF(AND(ISNUMBER(SEARCH("",#REF!)),ISNUMBER(SEARCH("",#REF!))),#REF!,#REF!))</f>
        <v>#REF!</v>
      </c>
    </row>
    <row r="595" spans="1:1" x14ac:dyDescent="0.25">
      <c r="A595" t="e">
        <f t="shared" ref="A595" si="592">IF(ISNUMBER(SEARCH("",#REF!)),#REF!, IF(AND(ISNUMBER(SEARCH("",#REF!)),ISNUMBER(SEARCH("",#REF!))),#REF!,#REF!))</f>
        <v>#REF!</v>
      </c>
    </row>
    <row r="596" spans="1:1" x14ac:dyDescent="0.25">
      <c r="A596" t="e">
        <f t="shared" ref="A596" si="593">IF(ISNUMBER(SEARCH("",#REF!)),#REF!, IF(AND(ISNUMBER(SEARCH("",#REF!)),ISNUMBER(SEARCH("",#REF!))),#REF!,#REF!))</f>
        <v>#REF!</v>
      </c>
    </row>
    <row r="597" spans="1:1" x14ac:dyDescent="0.25">
      <c r="A597" t="e">
        <f t="shared" ref="A597" si="594">IF(ISNUMBER(SEARCH("",#REF!)),#REF!, IF(AND(ISNUMBER(SEARCH("",#REF!)),ISNUMBER(SEARCH("",#REF!))),#REF!,#REF!))</f>
        <v>#REF!</v>
      </c>
    </row>
    <row r="598" spans="1:1" x14ac:dyDescent="0.25">
      <c r="A598" t="e">
        <f t="shared" ref="A598" si="595">IF(ISNUMBER(SEARCH("",#REF!)),#REF!, IF(AND(ISNUMBER(SEARCH("",#REF!)),ISNUMBER(SEARCH("",#REF!))),#REF!,#REF!))</f>
        <v>#REF!</v>
      </c>
    </row>
    <row r="599" spans="1:1" x14ac:dyDescent="0.25">
      <c r="A599" t="e">
        <f t="shared" ref="A599" si="596">IF(ISNUMBER(SEARCH("",#REF!)),#REF!, IF(AND(ISNUMBER(SEARCH("",#REF!)),ISNUMBER(SEARCH("",#REF!))),#REF!,#REF!))</f>
        <v>#REF!</v>
      </c>
    </row>
    <row r="600" spans="1:1" x14ac:dyDescent="0.25">
      <c r="A600" t="e">
        <f t="shared" ref="A600" si="597">IF(ISNUMBER(SEARCH("",#REF!)),#REF!, IF(AND(ISNUMBER(SEARCH("",#REF!)),ISNUMBER(SEARCH("",#REF!))),#REF!,#REF!))</f>
        <v>#REF!</v>
      </c>
    </row>
    <row r="601" spans="1:1" x14ac:dyDescent="0.25">
      <c r="A601" t="e">
        <f t="shared" ref="A601" si="598">IF(ISNUMBER(SEARCH("",#REF!)),#REF!, IF(AND(ISNUMBER(SEARCH("",#REF!)),ISNUMBER(SEARCH("",#REF!))),#REF!,#REF!))</f>
        <v>#REF!</v>
      </c>
    </row>
    <row r="602" spans="1:1" x14ac:dyDescent="0.25">
      <c r="A602" t="e">
        <f t="shared" ref="A602" si="599">IF(ISNUMBER(SEARCH("",#REF!)),#REF!, IF(AND(ISNUMBER(SEARCH("",#REF!)),ISNUMBER(SEARCH("",#REF!))),#REF!,#REF!))</f>
        <v>#REF!</v>
      </c>
    </row>
    <row r="603" spans="1:1" x14ac:dyDescent="0.25">
      <c r="A603" t="e">
        <f t="shared" ref="A603" si="600">IF(ISNUMBER(SEARCH("",#REF!)),#REF!, IF(AND(ISNUMBER(SEARCH("",#REF!)),ISNUMBER(SEARCH("",#REF!))),#REF!,#REF!))</f>
        <v>#REF!</v>
      </c>
    </row>
    <row r="604" spans="1:1" x14ac:dyDescent="0.25">
      <c r="A604" t="e">
        <f t="shared" ref="A604" si="601">IF(ISNUMBER(SEARCH("",#REF!)),#REF!, IF(AND(ISNUMBER(SEARCH("",#REF!)),ISNUMBER(SEARCH("",#REF!))),#REF!,#REF!))</f>
        <v>#REF!</v>
      </c>
    </row>
    <row r="605" spans="1:1" x14ac:dyDescent="0.25">
      <c r="A605" t="e">
        <f t="shared" ref="A605" si="602">IF(ISNUMBER(SEARCH("",#REF!)),#REF!, IF(AND(ISNUMBER(SEARCH("",#REF!)),ISNUMBER(SEARCH("",#REF!))),#REF!,#REF!))</f>
        <v>#REF!</v>
      </c>
    </row>
    <row r="606" spans="1:1" x14ac:dyDescent="0.25">
      <c r="A606" t="e">
        <f t="shared" ref="A606" si="603">IF(ISNUMBER(SEARCH("",#REF!)),#REF!, IF(AND(ISNUMBER(SEARCH("",#REF!)),ISNUMBER(SEARCH("",#REF!))),#REF!,#REF!))</f>
        <v>#REF!</v>
      </c>
    </row>
    <row r="607" spans="1:1" x14ac:dyDescent="0.25">
      <c r="A607" t="e">
        <f t="shared" ref="A607" si="604">IF(ISNUMBER(SEARCH("",#REF!)),#REF!, IF(AND(ISNUMBER(SEARCH("",#REF!)),ISNUMBER(SEARCH("",#REF!))),#REF!,#REF!))</f>
        <v>#REF!</v>
      </c>
    </row>
    <row r="608" spans="1:1" x14ac:dyDescent="0.25">
      <c r="A608" t="e">
        <f t="shared" ref="A608" si="605">IF(ISNUMBER(SEARCH("",#REF!)),#REF!, IF(AND(ISNUMBER(SEARCH("",#REF!)),ISNUMBER(SEARCH("",#REF!))),#REF!,#REF!))</f>
        <v>#REF!</v>
      </c>
    </row>
    <row r="609" spans="1:1" x14ac:dyDescent="0.25">
      <c r="A609" t="e">
        <f t="shared" ref="A609" si="606">IF(ISNUMBER(SEARCH("",#REF!)),#REF!, IF(AND(ISNUMBER(SEARCH("",#REF!)),ISNUMBER(SEARCH("",#REF!))),#REF!,#REF!))</f>
        <v>#REF!</v>
      </c>
    </row>
    <row r="610" spans="1:1" x14ac:dyDescent="0.25">
      <c r="A610" t="e">
        <f t="shared" ref="A610" si="607">IF(ISNUMBER(SEARCH("",#REF!)),#REF!, IF(AND(ISNUMBER(SEARCH("",#REF!)),ISNUMBER(SEARCH("",#REF!))),#REF!,#REF!))</f>
        <v>#REF!</v>
      </c>
    </row>
    <row r="611" spans="1:1" x14ac:dyDescent="0.25">
      <c r="A611" t="e">
        <f t="shared" ref="A611" si="608">IF(ISNUMBER(SEARCH("",#REF!)),#REF!, IF(AND(ISNUMBER(SEARCH("",#REF!)),ISNUMBER(SEARCH("",#REF!))),#REF!,#REF!))</f>
        <v>#REF!</v>
      </c>
    </row>
    <row r="612" spans="1:1" x14ac:dyDescent="0.25">
      <c r="A612" t="e">
        <f t="shared" ref="A612" si="609">IF(ISNUMBER(SEARCH("",#REF!)),#REF!, IF(AND(ISNUMBER(SEARCH("",#REF!)),ISNUMBER(SEARCH("",#REF!))),#REF!,#REF!))</f>
        <v>#REF!</v>
      </c>
    </row>
    <row r="613" spans="1:1" x14ac:dyDescent="0.25">
      <c r="A613" t="e">
        <f t="shared" ref="A613" si="610">IF(ISNUMBER(SEARCH("",#REF!)),#REF!, IF(AND(ISNUMBER(SEARCH("",#REF!)),ISNUMBER(SEARCH("",#REF!))),#REF!,#REF!))</f>
        <v>#REF!</v>
      </c>
    </row>
    <row r="614" spans="1:1" x14ac:dyDescent="0.25">
      <c r="A614" t="e">
        <f t="shared" ref="A614" si="611">IF(ISNUMBER(SEARCH("",#REF!)),#REF!, IF(AND(ISNUMBER(SEARCH("",#REF!)),ISNUMBER(SEARCH("",#REF!))),#REF!,#REF!))</f>
        <v>#REF!</v>
      </c>
    </row>
    <row r="615" spans="1:1" x14ac:dyDescent="0.25">
      <c r="A615" t="e">
        <f t="shared" ref="A615" si="612">IF(ISNUMBER(SEARCH("",#REF!)),#REF!, IF(AND(ISNUMBER(SEARCH("",#REF!)),ISNUMBER(SEARCH("",#REF!))),#REF!,#REF!))</f>
        <v>#REF!</v>
      </c>
    </row>
    <row r="616" spans="1:1" x14ac:dyDescent="0.25">
      <c r="A616" t="e">
        <f t="shared" ref="A616" si="613">IF(ISNUMBER(SEARCH("",#REF!)),#REF!, IF(AND(ISNUMBER(SEARCH("",#REF!)),ISNUMBER(SEARCH("",#REF!))),#REF!,#REF!))</f>
        <v>#REF!</v>
      </c>
    </row>
    <row r="617" spans="1:1" x14ac:dyDescent="0.25">
      <c r="A617" t="e">
        <f t="shared" ref="A617" si="614">IF(ISNUMBER(SEARCH("",#REF!)),#REF!, IF(AND(ISNUMBER(SEARCH("",#REF!)),ISNUMBER(SEARCH("",#REF!))),#REF!,#REF!))</f>
        <v>#REF!</v>
      </c>
    </row>
    <row r="618" spans="1:1" x14ac:dyDescent="0.25">
      <c r="A618" t="e">
        <f t="shared" ref="A618" si="615">IF(ISNUMBER(SEARCH("",#REF!)),#REF!, IF(AND(ISNUMBER(SEARCH("",#REF!)),ISNUMBER(SEARCH("",#REF!))),#REF!,#REF!))</f>
        <v>#REF!</v>
      </c>
    </row>
    <row r="619" spans="1:1" x14ac:dyDescent="0.25">
      <c r="A619" t="e">
        <f t="shared" ref="A619" si="616">IF(ISNUMBER(SEARCH("",#REF!)),#REF!, IF(AND(ISNUMBER(SEARCH("",#REF!)),ISNUMBER(SEARCH("",#REF!))),#REF!,#REF!))</f>
        <v>#REF!</v>
      </c>
    </row>
    <row r="620" spans="1:1" x14ac:dyDescent="0.25">
      <c r="A620" t="e">
        <f t="shared" ref="A620" si="617">IF(ISNUMBER(SEARCH("",#REF!)),#REF!, IF(AND(ISNUMBER(SEARCH("",#REF!)),ISNUMBER(SEARCH("",#REF!))),#REF!,#REF!))</f>
        <v>#REF!</v>
      </c>
    </row>
    <row r="621" spans="1:1" x14ac:dyDescent="0.25">
      <c r="A621" t="e">
        <f t="shared" ref="A621" si="618">IF(ISNUMBER(SEARCH("",#REF!)),#REF!, IF(AND(ISNUMBER(SEARCH("",#REF!)),ISNUMBER(SEARCH("",#REF!))),#REF!,#REF!))</f>
        <v>#REF!</v>
      </c>
    </row>
    <row r="622" spans="1:1" x14ac:dyDescent="0.25">
      <c r="A622" t="e">
        <f t="shared" ref="A622" si="619">IF(ISNUMBER(SEARCH("",#REF!)),#REF!, IF(AND(ISNUMBER(SEARCH("",#REF!)),ISNUMBER(SEARCH("",#REF!))),#REF!,#REF!))</f>
        <v>#REF!</v>
      </c>
    </row>
    <row r="623" spans="1:1" x14ac:dyDescent="0.25">
      <c r="A623" t="e">
        <f t="shared" ref="A623" si="620">IF(ISNUMBER(SEARCH("",#REF!)),#REF!, IF(AND(ISNUMBER(SEARCH("",#REF!)),ISNUMBER(SEARCH("",#REF!))),#REF!,#REF!))</f>
        <v>#REF!</v>
      </c>
    </row>
    <row r="624" spans="1:1" x14ac:dyDescent="0.25">
      <c r="A624" t="e">
        <f t="shared" ref="A624" si="621">IF(ISNUMBER(SEARCH("",#REF!)),#REF!, IF(AND(ISNUMBER(SEARCH("",#REF!)),ISNUMBER(SEARCH("",#REF!))),#REF!,#REF!))</f>
        <v>#REF!</v>
      </c>
    </row>
    <row r="625" spans="1:1" x14ac:dyDescent="0.25">
      <c r="A625" t="e">
        <f t="shared" ref="A625" si="622">IF(ISNUMBER(SEARCH("",#REF!)),#REF!, IF(AND(ISNUMBER(SEARCH("",#REF!)),ISNUMBER(SEARCH("",#REF!))),#REF!,#REF!))</f>
        <v>#REF!</v>
      </c>
    </row>
    <row r="626" spans="1:1" x14ac:dyDescent="0.25">
      <c r="A626" t="e">
        <f t="shared" ref="A626" si="623">IF(ISNUMBER(SEARCH("",#REF!)),#REF!, IF(AND(ISNUMBER(SEARCH("",#REF!)),ISNUMBER(SEARCH("",#REF!))),#REF!,#REF!))</f>
        <v>#REF!</v>
      </c>
    </row>
    <row r="627" spans="1:1" x14ac:dyDescent="0.25">
      <c r="A627" t="e">
        <f t="shared" ref="A627" si="624">IF(ISNUMBER(SEARCH("",#REF!)),#REF!, IF(AND(ISNUMBER(SEARCH("",#REF!)),ISNUMBER(SEARCH("",#REF!))),#REF!,#REF!))</f>
        <v>#REF!</v>
      </c>
    </row>
    <row r="628" spans="1:1" x14ac:dyDescent="0.25">
      <c r="A628" t="e">
        <f t="shared" ref="A628" si="625">IF(ISNUMBER(SEARCH("",#REF!)),#REF!, IF(AND(ISNUMBER(SEARCH("",#REF!)),ISNUMBER(SEARCH("",#REF!))),#REF!,#REF!))</f>
        <v>#REF!</v>
      </c>
    </row>
    <row r="629" spans="1:1" x14ac:dyDescent="0.25">
      <c r="A629" t="e">
        <f t="shared" ref="A629" si="626">IF(ISNUMBER(SEARCH("",#REF!)),#REF!, IF(AND(ISNUMBER(SEARCH("",#REF!)),ISNUMBER(SEARCH("",#REF!))),#REF!,#REF!))</f>
        <v>#REF!</v>
      </c>
    </row>
    <row r="630" spans="1:1" x14ac:dyDescent="0.25">
      <c r="A630" t="e">
        <f t="shared" ref="A630" si="627">IF(ISNUMBER(SEARCH("",#REF!)),#REF!, IF(AND(ISNUMBER(SEARCH("",#REF!)),ISNUMBER(SEARCH("",#REF!))),#REF!,#REF!))</f>
        <v>#REF!</v>
      </c>
    </row>
    <row r="631" spans="1:1" x14ac:dyDescent="0.25">
      <c r="A631" t="e">
        <f t="shared" ref="A631" si="628">IF(ISNUMBER(SEARCH("",#REF!)),#REF!, IF(AND(ISNUMBER(SEARCH("",#REF!)),ISNUMBER(SEARCH("",#REF!))),#REF!,#REF!))</f>
        <v>#REF!</v>
      </c>
    </row>
    <row r="632" spans="1:1" x14ac:dyDescent="0.25">
      <c r="A632" t="e">
        <f t="shared" ref="A632" si="629">IF(ISNUMBER(SEARCH("",#REF!)),#REF!, IF(AND(ISNUMBER(SEARCH("",#REF!)),ISNUMBER(SEARCH("",#REF!))),#REF!,#REF!))</f>
        <v>#REF!</v>
      </c>
    </row>
    <row r="633" spans="1:1" x14ac:dyDescent="0.25">
      <c r="A633" t="e">
        <f t="shared" ref="A633" si="630">IF(ISNUMBER(SEARCH("",#REF!)),#REF!, IF(AND(ISNUMBER(SEARCH("",#REF!)),ISNUMBER(SEARCH("",#REF!))),#REF!,#REF!))</f>
        <v>#REF!</v>
      </c>
    </row>
    <row r="634" spans="1:1" x14ac:dyDescent="0.25">
      <c r="A634" t="e">
        <f t="shared" ref="A634" si="631">IF(ISNUMBER(SEARCH("",#REF!)),#REF!, IF(AND(ISNUMBER(SEARCH("",#REF!)),ISNUMBER(SEARCH("",#REF!))),#REF!,#REF!))</f>
        <v>#REF!</v>
      </c>
    </row>
    <row r="635" spans="1:1" x14ac:dyDescent="0.25">
      <c r="A635" t="e">
        <f t="shared" ref="A635" si="632">IF(ISNUMBER(SEARCH("",#REF!)),#REF!, IF(AND(ISNUMBER(SEARCH("",#REF!)),ISNUMBER(SEARCH("",#REF!))),#REF!,#REF!))</f>
        <v>#REF!</v>
      </c>
    </row>
    <row r="636" spans="1:1" x14ac:dyDescent="0.25">
      <c r="A636" t="e">
        <f t="shared" ref="A636" si="633">IF(ISNUMBER(SEARCH("",#REF!)),#REF!, IF(AND(ISNUMBER(SEARCH("",#REF!)),ISNUMBER(SEARCH("",#REF!))),#REF!,#REF!))</f>
        <v>#REF!</v>
      </c>
    </row>
    <row r="637" spans="1:1" x14ac:dyDescent="0.25">
      <c r="A637" t="e">
        <f t="shared" ref="A637" si="634">IF(ISNUMBER(SEARCH("",#REF!)),#REF!, IF(AND(ISNUMBER(SEARCH("",#REF!)),ISNUMBER(SEARCH("",#REF!))),#REF!,#REF!))</f>
        <v>#REF!</v>
      </c>
    </row>
    <row r="638" spans="1:1" x14ac:dyDescent="0.25">
      <c r="A638" t="e">
        <f t="shared" ref="A638" si="635">IF(ISNUMBER(SEARCH("",#REF!)),#REF!, IF(AND(ISNUMBER(SEARCH("",#REF!)),ISNUMBER(SEARCH("",#REF!))),#REF!,#REF!))</f>
        <v>#REF!</v>
      </c>
    </row>
    <row r="639" spans="1:1" x14ac:dyDescent="0.25">
      <c r="A639" t="e">
        <f t="shared" ref="A639" si="636">IF(ISNUMBER(SEARCH("",#REF!)),#REF!, IF(AND(ISNUMBER(SEARCH("",#REF!)),ISNUMBER(SEARCH("",#REF!))),#REF!,#REF!))</f>
        <v>#REF!</v>
      </c>
    </row>
    <row r="640" spans="1:1" x14ac:dyDescent="0.25">
      <c r="A640" t="e">
        <f t="shared" ref="A640" si="637">IF(ISNUMBER(SEARCH("",#REF!)),#REF!, IF(AND(ISNUMBER(SEARCH("",#REF!)),ISNUMBER(SEARCH("",#REF!))),#REF!,#REF!))</f>
        <v>#REF!</v>
      </c>
    </row>
    <row r="641" spans="1:1" x14ac:dyDescent="0.25">
      <c r="A641" t="e">
        <f t="shared" ref="A641" si="638">IF(ISNUMBER(SEARCH("",#REF!)),#REF!, IF(AND(ISNUMBER(SEARCH("",#REF!)),ISNUMBER(SEARCH("",#REF!))),#REF!,#REF!))</f>
        <v>#REF!</v>
      </c>
    </row>
    <row r="642" spans="1:1" x14ac:dyDescent="0.25">
      <c r="A642" t="e">
        <f t="shared" ref="A642" si="639">IF(ISNUMBER(SEARCH("",#REF!)),#REF!, IF(AND(ISNUMBER(SEARCH("",#REF!)),ISNUMBER(SEARCH("",#REF!))),#REF!,#REF!))</f>
        <v>#REF!</v>
      </c>
    </row>
    <row r="643" spans="1:1" x14ac:dyDescent="0.25">
      <c r="A643" t="e">
        <f t="shared" ref="A643" si="640">IF(ISNUMBER(SEARCH("",#REF!)),#REF!, IF(AND(ISNUMBER(SEARCH("",#REF!)),ISNUMBER(SEARCH("",#REF!))),#REF!,#REF!))</f>
        <v>#REF!</v>
      </c>
    </row>
    <row r="644" spans="1:1" x14ac:dyDescent="0.25">
      <c r="A644" t="e">
        <f t="shared" ref="A644" si="641">IF(ISNUMBER(SEARCH("",#REF!)),#REF!, IF(AND(ISNUMBER(SEARCH("",#REF!)),ISNUMBER(SEARCH("",#REF!))),#REF!,#REF!))</f>
        <v>#REF!</v>
      </c>
    </row>
    <row r="645" spans="1:1" x14ac:dyDescent="0.25">
      <c r="A645" t="e">
        <f t="shared" ref="A645" si="642">IF(ISNUMBER(SEARCH("",#REF!)),#REF!, IF(AND(ISNUMBER(SEARCH("",#REF!)),ISNUMBER(SEARCH("",#REF!))),#REF!,#REF!))</f>
        <v>#REF!</v>
      </c>
    </row>
    <row r="646" spans="1:1" x14ac:dyDescent="0.25">
      <c r="A646" t="e">
        <f t="shared" ref="A646" si="643">IF(ISNUMBER(SEARCH("",#REF!)),#REF!, IF(AND(ISNUMBER(SEARCH("",#REF!)),ISNUMBER(SEARCH("",#REF!))),#REF!,#REF!))</f>
        <v>#REF!</v>
      </c>
    </row>
    <row r="647" spans="1:1" x14ac:dyDescent="0.25">
      <c r="A647" t="e">
        <f t="shared" ref="A647" si="644">IF(ISNUMBER(SEARCH("",#REF!)),#REF!, IF(AND(ISNUMBER(SEARCH("",#REF!)),ISNUMBER(SEARCH("",#REF!))),#REF!,#REF!))</f>
        <v>#REF!</v>
      </c>
    </row>
    <row r="648" spans="1:1" x14ac:dyDescent="0.25">
      <c r="A648" t="e">
        <f t="shared" ref="A648" si="645">IF(ISNUMBER(SEARCH("",#REF!)),#REF!, IF(AND(ISNUMBER(SEARCH("",#REF!)),ISNUMBER(SEARCH("",#REF!))),#REF!,#REF!))</f>
        <v>#REF!</v>
      </c>
    </row>
    <row r="649" spans="1:1" x14ac:dyDescent="0.25">
      <c r="A649" t="e">
        <f t="shared" ref="A649" si="646">IF(ISNUMBER(SEARCH("",#REF!)),#REF!, IF(AND(ISNUMBER(SEARCH("",#REF!)),ISNUMBER(SEARCH("",#REF!))),#REF!,#REF!))</f>
        <v>#REF!</v>
      </c>
    </row>
    <row r="650" spans="1:1" x14ac:dyDescent="0.25">
      <c r="A650" t="e">
        <f t="shared" ref="A650" si="647">IF(ISNUMBER(SEARCH("",#REF!)),#REF!, IF(AND(ISNUMBER(SEARCH("",#REF!)),ISNUMBER(SEARCH("",#REF!))),#REF!,#REF!))</f>
        <v>#REF!</v>
      </c>
    </row>
    <row r="651" spans="1:1" x14ac:dyDescent="0.25">
      <c r="A651" t="e">
        <f t="shared" ref="A651" si="648">IF(ISNUMBER(SEARCH("",#REF!)),#REF!, IF(AND(ISNUMBER(SEARCH("",#REF!)),ISNUMBER(SEARCH("",#REF!))),#REF!,#REF!))</f>
        <v>#REF!</v>
      </c>
    </row>
    <row r="652" spans="1:1" x14ac:dyDescent="0.25">
      <c r="A652" t="e">
        <f t="shared" ref="A652" si="649">IF(ISNUMBER(SEARCH("",#REF!)),#REF!, IF(AND(ISNUMBER(SEARCH("",#REF!)),ISNUMBER(SEARCH("",#REF!))),#REF!,#REF!))</f>
        <v>#REF!</v>
      </c>
    </row>
    <row r="653" spans="1:1" x14ac:dyDescent="0.25">
      <c r="A653" t="e">
        <f t="shared" ref="A653" si="650">IF(ISNUMBER(SEARCH("",#REF!)),#REF!, IF(AND(ISNUMBER(SEARCH("",#REF!)),ISNUMBER(SEARCH("",#REF!))),#REF!,#REF!))</f>
        <v>#REF!</v>
      </c>
    </row>
    <row r="654" spans="1:1" x14ac:dyDescent="0.25">
      <c r="A654" t="e">
        <f t="shared" ref="A654" si="651">IF(ISNUMBER(SEARCH("",#REF!)),#REF!, IF(AND(ISNUMBER(SEARCH("",#REF!)),ISNUMBER(SEARCH("",#REF!))),#REF!,#REF!))</f>
        <v>#REF!</v>
      </c>
    </row>
    <row r="655" spans="1:1" x14ac:dyDescent="0.25">
      <c r="A655" t="e">
        <f t="shared" ref="A655" si="652">IF(ISNUMBER(SEARCH("",#REF!)),#REF!, IF(AND(ISNUMBER(SEARCH("",#REF!)),ISNUMBER(SEARCH("",#REF!))),#REF!,#REF!))</f>
        <v>#REF!</v>
      </c>
    </row>
    <row r="656" spans="1:1" x14ac:dyDescent="0.25">
      <c r="A656" t="e">
        <f t="shared" ref="A656" si="653">IF(ISNUMBER(SEARCH("",#REF!)),#REF!, IF(AND(ISNUMBER(SEARCH("",#REF!)),ISNUMBER(SEARCH("",#REF!))),#REF!,#REF!))</f>
        <v>#REF!</v>
      </c>
    </row>
    <row r="657" spans="1:1" x14ac:dyDescent="0.25">
      <c r="A657" t="e">
        <f t="shared" ref="A657" si="654">IF(ISNUMBER(SEARCH("",#REF!)),#REF!, IF(AND(ISNUMBER(SEARCH("",#REF!)),ISNUMBER(SEARCH("",#REF!))),#REF!,#REF!))</f>
        <v>#REF!</v>
      </c>
    </row>
    <row r="658" spans="1:1" x14ac:dyDescent="0.25">
      <c r="A658" t="e">
        <f t="shared" ref="A658" si="655">IF(ISNUMBER(SEARCH("",#REF!)),#REF!, IF(AND(ISNUMBER(SEARCH("",#REF!)),ISNUMBER(SEARCH("",#REF!))),#REF!,#REF!))</f>
        <v>#REF!</v>
      </c>
    </row>
    <row r="659" spans="1:1" x14ac:dyDescent="0.25">
      <c r="A659" t="e">
        <f t="shared" ref="A659" si="656">IF(ISNUMBER(SEARCH("",#REF!)),#REF!, IF(AND(ISNUMBER(SEARCH("",#REF!)),ISNUMBER(SEARCH("",#REF!))),#REF!,#REF!))</f>
        <v>#REF!</v>
      </c>
    </row>
    <row r="660" spans="1:1" x14ac:dyDescent="0.25">
      <c r="A660" t="e">
        <f t="shared" ref="A660" si="657">IF(ISNUMBER(SEARCH("",#REF!)),#REF!, IF(AND(ISNUMBER(SEARCH("",#REF!)),ISNUMBER(SEARCH("",#REF!))),#REF!,#REF!))</f>
        <v>#REF!</v>
      </c>
    </row>
    <row r="661" spans="1:1" x14ac:dyDescent="0.25">
      <c r="A661" t="e">
        <f t="shared" ref="A661" si="658">IF(ISNUMBER(SEARCH("",#REF!)),#REF!, IF(AND(ISNUMBER(SEARCH("",#REF!)),ISNUMBER(SEARCH("",#REF!))),#REF!,#REF!))</f>
        <v>#REF!</v>
      </c>
    </row>
    <row r="662" spans="1:1" x14ac:dyDescent="0.25">
      <c r="A662" t="e">
        <f t="shared" ref="A662" si="659">IF(ISNUMBER(SEARCH("",#REF!)),#REF!, IF(AND(ISNUMBER(SEARCH("",#REF!)),ISNUMBER(SEARCH("",#REF!))),#REF!,#REF!))</f>
        <v>#REF!</v>
      </c>
    </row>
    <row r="663" spans="1:1" x14ac:dyDescent="0.25">
      <c r="A663" t="e">
        <f t="shared" ref="A663" si="660">IF(ISNUMBER(SEARCH("",#REF!)),#REF!, IF(AND(ISNUMBER(SEARCH("",#REF!)),ISNUMBER(SEARCH("",#REF!))),#REF!,#REF!))</f>
        <v>#REF!</v>
      </c>
    </row>
    <row r="664" spans="1:1" x14ac:dyDescent="0.25">
      <c r="A664" t="e">
        <f t="shared" ref="A664" si="661">IF(ISNUMBER(SEARCH("",#REF!)),#REF!, IF(AND(ISNUMBER(SEARCH("",#REF!)),ISNUMBER(SEARCH("",#REF!))),#REF!,#REF!))</f>
        <v>#REF!</v>
      </c>
    </row>
    <row r="665" spans="1:1" x14ac:dyDescent="0.25">
      <c r="A665" t="e">
        <f t="shared" ref="A665" si="662">IF(ISNUMBER(SEARCH("",#REF!)),#REF!, IF(AND(ISNUMBER(SEARCH("",#REF!)),ISNUMBER(SEARCH("",#REF!))),#REF!,#REF!))</f>
        <v>#REF!</v>
      </c>
    </row>
    <row r="666" spans="1:1" x14ac:dyDescent="0.25">
      <c r="A666" t="e">
        <f t="shared" ref="A666" si="663">IF(ISNUMBER(SEARCH("",#REF!)),#REF!, IF(AND(ISNUMBER(SEARCH("",#REF!)),ISNUMBER(SEARCH("",#REF!))),#REF!,#REF!))</f>
        <v>#REF!</v>
      </c>
    </row>
    <row r="667" spans="1:1" x14ac:dyDescent="0.25">
      <c r="A667" t="e">
        <f t="shared" ref="A667" si="664">IF(ISNUMBER(SEARCH("",#REF!)),#REF!, IF(AND(ISNUMBER(SEARCH("",#REF!)),ISNUMBER(SEARCH("",#REF!))),#REF!,#REF!))</f>
        <v>#REF!</v>
      </c>
    </row>
    <row r="668" spans="1:1" x14ac:dyDescent="0.25">
      <c r="A668" t="e">
        <f t="shared" ref="A668" si="665">IF(ISNUMBER(SEARCH("",#REF!)),#REF!, IF(AND(ISNUMBER(SEARCH("",#REF!)),ISNUMBER(SEARCH("",#REF!))),#REF!,#REF!))</f>
        <v>#REF!</v>
      </c>
    </row>
    <row r="669" spans="1:1" x14ac:dyDescent="0.25">
      <c r="A669" t="e">
        <f t="shared" ref="A669" si="666">IF(ISNUMBER(SEARCH("",#REF!)),#REF!, IF(AND(ISNUMBER(SEARCH("",#REF!)),ISNUMBER(SEARCH("",#REF!))),#REF!,#REF!))</f>
        <v>#REF!</v>
      </c>
    </row>
    <row r="670" spans="1:1" x14ac:dyDescent="0.25">
      <c r="A670" t="e">
        <f t="shared" ref="A670" si="667">IF(ISNUMBER(SEARCH("",#REF!)),#REF!, IF(AND(ISNUMBER(SEARCH("",#REF!)),ISNUMBER(SEARCH("",#REF!))),#REF!,#REF!))</f>
        <v>#REF!</v>
      </c>
    </row>
    <row r="671" spans="1:1" x14ac:dyDescent="0.25">
      <c r="A671" t="e">
        <f t="shared" ref="A671" si="668">IF(ISNUMBER(SEARCH("",#REF!)),#REF!, IF(AND(ISNUMBER(SEARCH("",#REF!)),ISNUMBER(SEARCH("",#REF!))),#REF!,#REF!))</f>
        <v>#REF!</v>
      </c>
    </row>
    <row r="672" spans="1:1" x14ac:dyDescent="0.25">
      <c r="A672" t="e">
        <f t="shared" ref="A672" si="669">IF(ISNUMBER(SEARCH("",#REF!)),#REF!, IF(AND(ISNUMBER(SEARCH("",#REF!)),ISNUMBER(SEARCH("",#REF!))),#REF!,#REF!))</f>
        <v>#REF!</v>
      </c>
    </row>
    <row r="673" spans="1:1" x14ac:dyDescent="0.25">
      <c r="A673" t="e">
        <f t="shared" ref="A673" si="670">IF(ISNUMBER(SEARCH("",#REF!)),#REF!, IF(AND(ISNUMBER(SEARCH("",#REF!)),ISNUMBER(SEARCH("",#REF!))),#REF!,#REF!))</f>
        <v>#REF!</v>
      </c>
    </row>
    <row r="674" spans="1:1" x14ac:dyDescent="0.25">
      <c r="A674" t="e">
        <f t="shared" ref="A674" si="671">IF(ISNUMBER(SEARCH("",#REF!)),#REF!, IF(AND(ISNUMBER(SEARCH("",#REF!)),ISNUMBER(SEARCH("",#REF!))),#REF!,#REF!))</f>
        <v>#REF!</v>
      </c>
    </row>
    <row r="675" spans="1:1" x14ac:dyDescent="0.25">
      <c r="A675" t="e">
        <f t="shared" ref="A675" si="672">IF(ISNUMBER(SEARCH("",#REF!)),#REF!, IF(AND(ISNUMBER(SEARCH("",#REF!)),ISNUMBER(SEARCH("",#REF!))),#REF!,#REF!))</f>
        <v>#REF!</v>
      </c>
    </row>
    <row r="676" spans="1:1" x14ac:dyDescent="0.25">
      <c r="A676" t="e">
        <f t="shared" ref="A676" si="673">IF(ISNUMBER(SEARCH("",#REF!)),#REF!, IF(AND(ISNUMBER(SEARCH("",#REF!)),ISNUMBER(SEARCH("",#REF!))),#REF!,#REF!))</f>
        <v>#REF!</v>
      </c>
    </row>
    <row r="677" spans="1:1" x14ac:dyDescent="0.25">
      <c r="A677" t="e">
        <f t="shared" ref="A677" si="674">IF(ISNUMBER(SEARCH("",#REF!)),#REF!, IF(AND(ISNUMBER(SEARCH("",#REF!)),ISNUMBER(SEARCH("",#REF!))),#REF!,#REF!))</f>
        <v>#REF!</v>
      </c>
    </row>
    <row r="678" spans="1:1" x14ac:dyDescent="0.25">
      <c r="A678" t="e">
        <f t="shared" ref="A678" si="675">IF(ISNUMBER(SEARCH("",#REF!)),#REF!, IF(AND(ISNUMBER(SEARCH("",#REF!)),ISNUMBER(SEARCH("",#REF!))),#REF!,#REF!))</f>
        <v>#REF!</v>
      </c>
    </row>
    <row r="679" spans="1:1" x14ac:dyDescent="0.25">
      <c r="A679" t="e">
        <f t="shared" ref="A679" si="676">IF(ISNUMBER(SEARCH("",#REF!)),#REF!, IF(AND(ISNUMBER(SEARCH("",#REF!)),ISNUMBER(SEARCH("",#REF!))),#REF!,#REF!))</f>
        <v>#REF!</v>
      </c>
    </row>
    <row r="680" spans="1:1" x14ac:dyDescent="0.25">
      <c r="A680" t="e">
        <f t="shared" ref="A680" si="677">IF(ISNUMBER(SEARCH("",#REF!)),#REF!, IF(AND(ISNUMBER(SEARCH("",#REF!)),ISNUMBER(SEARCH("",#REF!))),#REF!,#REF!))</f>
        <v>#REF!</v>
      </c>
    </row>
    <row r="681" spans="1:1" x14ac:dyDescent="0.25">
      <c r="A681" t="e">
        <f t="shared" ref="A681" si="678">IF(ISNUMBER(SEARCH("",#REF!)),#REF!, IF(AND(ISNUMBER(SEARCH("",#REF!)),ISNUMBER(SEARCH("",#REF!))),#REF!,#REF!))</f>
        <v>#REF!</v>
      </c>
    </row>
    <row r="682" spans="1:1" x14ac:dyDescent="0.25">
      <c r="A682" t="e">
        <f t="shared" ref="A682" si="679">IF(ISNUMBER(SEARCH("",#REF!)),#REF!, IF(AND(ISNUMBER(SEARCH("",#REF!)),ISNUMBER(SEARCH("",#REF!))),#REF!,#REF!))</f>
        <v>#REF!</v>
      </c>
    </row>
    <row r="683" spans="1:1" x14ac:dyDescent="0.25">
      <c r="A683" t="e">
        <f t="shared" ref="A683" si="680">IF(ISNUMBER(SEARCH("",#REF!)),#REF!, IF(AND(ISNUMBER(SEARCH("",#REF!)),ISNUMBER(SEARCH("",#REF!))),#REF!,#REF!))</f>
        <v>#REF!</v>
      </c>
    </row>
    <row r="684" spans="1:1" x14ac:dyDescent="0.25">
      <c r="A684" t="e">
        <f t="shared" ref="A684" si="681">IF(ISNUMBER(SEARCH("",#REF!)),#REF!, IF(AND(ISNUMBER(SEARCH("",#REF!)),ISNUMBER(SEARCH("",#REF!))),#REF!,#REF!))</f>
        <v>#REF!</v>
      </c>
    </row>
    <row r="685" spans="1:1" x14ac:dyDescent="0.25">
      <c r="A685" t="e">
        <f t="shared" ref="A685" si="682">IF(ISNUMBER(SEARCH("",#REF!)),#REF!, IF(AND(ISNUMBER(SEARCH("",#REF!)),ISNUMBER(SEARCH("",#REF!))),#REF!,#REF!))</f>
        <v>#REF!</v>
      </c>
    </row>
    <row r="686" spans="1:1" x14ac:dyDescent="0.25">
      <c r="A686" t="e">
        <f t="shared" ref="A686" si="683">IF(ISNUMBER(SEARCH("",#REF!)),#REF!, IF(AND(ISNUMBER(SEARCH("",#REF!)),ISNUMBER(SEARCH("",#REF!))),#REF!,#REF!))</f>
        <v>#REF!</v>
      </c>
    </row>
    <row r="687" spans="1:1" x14ac:dyDescent="0.25">
      <c r="A687" t="e">
        <f t="shared" ref="A687" si="684">IF(ISNUMBER(SEARCH("",#REF!)),#REF!, IF(AND(ISNUMBER(SEARCH("",#REF!)),ISNUMBER(SEARCH("",#REF!))),#REF!,#REF!))</f>
        <v>#REF!</v>
      </c>
    </row>
    <row r="688" spans="1:1" x14ac:dyDescent="0.25">
      <c r="A688" t="e">
        <f t="shared" ref="A688" si="685">IF(ISNUMBER(SEARCH("",#REF!)),#REF!, IF(AND(ISNUMBER(SEARCH("",#REF!)),ISNUMBER(SEARCH("",#REF!))),#REF!,#REF!))</f>
        <v>#REF!</v>
      </c>
    </row>
    <row r="689" spans="1:1" x14ac:dyDescent="0.25">
      <c r="A689" t="e">
        <f t="shared" ref="A689" si="686">IF(ISNUMBER(SEARCH("",#REF!)),#REF!, IF(AND(ISNUMBER(SEARCH("",#REF!)),ISNUMBER(SEARCH("",#REF!))),#REF!,#REF!))</f>
        <v>#REF!</v>
      </c>
    </row>
    <row r="690" spans="1:1" x14ac:dyDescent="0.25">
      <c r="A690" t="e">
        <f t="shared" ref="A690" si="687">IF(ISNUMBER(SEARCH("",#REF!)),#REF!, IF(AND(ISNUMBER(SEARCH("",#REF!)),ISNUMBER(SEARCH("",#REF!))),#REF!,#REF!))</f>
        <v>#REF!</v>
      </c>
    </row>
    <row r="691" spans="1:1" x14ac:dyDescent="0.25">
      <c r="A691" t="e">
        <f t="shared" ref="A691" si="688">IF(ISNUMBER(SEARCH("",#REF!)),#REF!, IF(AND(ISNUMBER(SEARCH("",#REF!)),ISNUMBER(SEARCH("",#REF!))),#REF!,#REF!))</f>
        <v>#REF!</v>
      </c>
    </row>
    <row r="692" spans="1:1" x14ac:dyDescent="0.25">
      <c r="A692" t="e">
        <f t="shared" ref="A692" si="689">IF(ISNUMBER(SEARCH("",#REF!)),#REF!, IF(AND(ISNUMBER(SEARCH("",#REF!)),ISNUMBER(SEARCH("",#REF!))),#REF!,#REF!))</f>
        <v>#REF!</v>
      </c>
    </row>
    <row r="693" spans="1:1" x14ac:dyDescent="0.25">
      <c r="A693" t="e">
        <f t="shared" ref="A693" si="690">IF(ISNUMBER(SEARCH("",#REF!)),#REF!, IF(AND(ISNUMBER(SEARCH("",#REF!)),ISNUMBER(SEARCH("",#REF!))),#REF!,#REF!))</f>
        <v>#REF!</v>
      </c>
    </row>
    <row r="694" spans="1:1" x14ac:dyDescent="0.25">
      <c r="A694" t="e">
        <f t="shared" ref="A694" si="691">IF(ISNUMBER(SEARCH("",#REF!)),#REF!, IF(AND(ISNUMBER(SEARCH("",#REF!)),ISNUMBER(SEARCH("",#REF!))),#REF!,#REF!))</f>
        <v>#REF!</v>
      </c>
    </row>
    <row r="695" spans="1:1" x14ac:dyDescent="0.25">
      <c r="A695" t="e">
        <f t="shared" ref="A695" si="692">IF(ISNUMBER(SEARCH("",#REF!)),#REF!, IF(AND(ISNUMBER(SEARCH("",#REF!)),ISNUMBER(SEARCH("",#REF!))),#REF!,#REF!))</f>
        <v>#REF!</v>
      </c>
    </row>
    <row r="696" spans="1:1" x14ac:dyDescent="0.25">
      <c r="A696" t="e">
        <f t="shared" ref="A696" si="693">IF(ISNUMBER(SEARCH("",#REF!)),#REF!, IF(AND(ISNUMBER(SEARCH("",#REF!)),ISNUMBER(SEARCH("",#REF!))),#REF!,#REF!))</f>
        <v>#REF!</v>
      </c>
    </row>
    <row r="697" spans="1:1" x14ac:dyDescent="0.25">
      <c r="A697" t="e">
        <f t="shared" ref="A697" si="694">IF(ISNUMBER(SEARCH("",#REF!)),#REF!, IF(AND(ISNUMBER(SEARCH("",#REF!)),ISNUMBER(SEARCH("",#REF!))),#REF!,#REF!))</f>
        <v>#REF!</v>
      </c>
    </row>
    <row r="698" spans="1:1" x14ac:dyDescent="0.25">
      <c r="A698" t="e">
        <f t="shared" ref="A698" si="695">IF(ISNUMBER(SEARCH("",#REF!)),#REF!, IF(AND(ISNUMBER(SEARCH("",#REF!)),ISNUMBER(SEARCH("",#REF!))),#REF!,#REF!))</f>
        <v>#REF!</v>
      </c>
    </row>
    <row r="699" spans="1:1" x14ac:dyDescent="0.25">
      <c r="A699" t="e">
        <f t="shared" ref="A699" si="696">IF(ISNUMBER(SEARCH("",#REF!)),#REF!, IF(AND(ISNUMBER(SEARCH("",#REF!)),ISNUMBER(SEARCH("",#REF!))),#REF!,#REF!))</f>
        <v>#REF!</v>
      </c>
    </row>
    <row r="700" spans="1:1" x14ac:dyDescent="0.25">
      <c r="A700" t="e">
        <f t="shared" ref="A700" si="697">IF(ISNUMBER(SEARCH("",#REF!)),#REF!, IF(AND(ISNUMBER(SEARCH("",#REF!)),ISNUMBER(SEARCH("",#REF!))),#REF!,#REF!))</f>
        <v>#REF!</v>
      </c>
    </row>
    <row r="701" spans="1:1" x14ac:dyDescent="0.25">
      <c r="A701" t="e">
        <f t="shared" ref="A701" si="698">IF(ISNUMBER(SEARCH("",#REF!)),#REF!, IF(AND(ISNUMBER(SEARCH("",#REF!)),ISNUMBER(SEARCH("",#REF!))),#REF!,#REF!))</f>
        <v>#REF!</v>
      </c>
    </row>
    <row r="702" spans="1:1" x14ac:dyDescent="0.25">
      <c r="A702" t="e">
        <f t="shared" ref="A702" si="699">IF(ISNUMBER(SEARCH("",#REF!)),#REF!, IF(AND(ISNUMBER(SEARCH("",#REF!)),ISNUMBER(SEARCH("",#REF!))),#REF!,#REF!))</f>
        <v>#REF!</v>
      </c>
    </row>
    <row r="703" spans="1:1" x14ac:dyDescent="0.25">
      <c r="A703" t="e">
        <f t="shared" ref="A703" si="700">IF(ISNUMBER(SEARCH("",#REF!)),#REF!, IF(AND(ISNUMBER(SEARCH("",#REF!)),ISNUMBER(SEARCH("",#REF!))),#REF!,#REF!))</f>
        <v>#REF!</v>
      </c>
    </row>
    <row r="704" spans="1:1" x14ac:dyDescent="0.25">
      <c r="A704" t="e">
        <f t="shared" ref="A704" si="701">IF(ISNUMBER(SEARCH("",#REF!)),#REF!, IF(AND(ISNUMBER(SEARCH("",#REF!)),ISNUMBER(SEARCH("",#REF!))),#REF!,#REF!))</f>
        <v>#REF!</v>
      </c>
    </row>
    <row r="705" spans="1:1" x14ac:dyDescent="0.25">
      <c r="A705" t="e">
        <f t="shared" ref="A705" si="702">IF(ISNUMBER(SEARCH("",#REF!)),#REF!, IF(AND(ISNUMBER(SEARCH("",#REF!)),ISNUMBER(SEARCH("",#REF!))),#REF!,#REF!))</f>
        <v>#REF!</v>
      </c>
    </row>
    <row r="706" spans="1:1" x14ac:dyDescent="0.25">
      <c r="A706" t="e">
        <f t="shared" ref="A706" si="703">IF(ISNUMBER(SEARCH("",#REF!)),#REF!, IF(AND(ISNUMBER(SEARCH("",#REF!)),ISNUMBER(SEARCH("",#REF!))),#REF!,#REF!))</f>
        <v>#REF!</v>
      </c>
    </row>
    <row r="707" spans="1:1" x14ac:dyDescent="0.25">
      <c r="A707" t="e">
        <f t="shared" ref="A707" si="704">IF(ISNUMBER(SEARCH("",#REF!)),#REF!, IF(AND(ISNUMBER(SEARCH("",#REF!)),ISNUMBER(SEARCH("",#REF!))),#REF!,#REF!))</f>
        <v>#REF!</v>
      </c>
    </row>
    <row r="708" spans="1:1" x14ac:dyDescent="0.25">
      <c r="A708" t="e">
        <f t="shared" ref="A708" si="705">IF(ISNUMBER(SEARCH("",#REF!)),#REF!, IF(AND(ISNUMBER(SEARCH("",#REF!)),ISNUMBER(SEARCH("",#REF!))),#REF!,#REF!))</f>
        <v>#REF!</v>
      </c>
    </row>
    <row r="709" spans="1:1" x14ac:dyDescent="0.25">
      <c r="A709" t="e">
        <f t="shared" ref="A709" si="706">IF(ISNUMBER(SEARCH("",#REF!)),#REF!, IF(AND(ISNUMBER(SEARCH("",#REF!)),ISNUMBER(SEARCH("",#REF!))),#REF!,#REF!))</f>
        <v>#REF!</v>
      </c>
    </row>
    <row r="710" spans="1:1" x14ac:dyDescent="0.25">
      <c r="A710" t="e">
        <f t="shared" ref="A710" si="707">IF(ISNUMBER(SEARCH("",#REF!)),#REF!, IF(AND(ISNUMBER(SEARCH("",#REF!)),ISNUMBER(SEARCH("",#REF!))),#REF!,#REF!))</f>
        <v>#REF!</v>
      </c>
    </row>
    <row r="711" spans="1:1" x14ac:dyDescent="0.25">
      <c r="A711" t="e">
        <f t="shared" ref="A711" si="708">IF(ISNUMBER(SEARCH("",#REF!)),#REF!, IF(AND(ISNUMBER(SEARCH("",#REF!)),ISNUMBER(SEARCH("",#REF!))),#REF!,#REF!))</f>
        <v>#REF!</v>
      </c>
    </row>
    <row r="712" spans="1:1" x14ac:dyDescent="0.25">
      <c r="A712" t="e">
        <f t="shared" ref="A712" si="709">IF(ISNUMBER(SEARCH("",#REF!)),#REF!, IF(AND(ISNUMBER(SEARCH("",#REF!)),ISNUMBER(SEARCH("",#REF!))),#REF!,#REF!))</f>
        <v>#REF!</v>
      </c>
    </row>
    <row r="713" spans="1:1" x14ac:dyDescent="0.25">
      <c r="A713" t="e">
        <f t="shared" ref="A713" si="710">IF(ISNUMBER(SEARCH("",#REF!)),#REF!, IF(AND(ISNUMBER(SEARCH("",#REF!)),ISNUMBER(SEARCH("",#REF!))),#REF!,#REF!))</f>
        <v>#REF!</v>
      </c>
    </row>
    <row r="714" spans="1:1" x14ac:dyDescent="0.25">
      <c r="A714" t="e">
        <f t="shared" ref="A714" si="711">IF(ISNUMBER(SEARCH("",#REF!)),#REF!, IF(AND(ISNUMBER(SEARCH("",#REF!)),ISNUMBER(SEARCH("",#REF!))),#REF!,#REF!))</f>
        <v>#REF!</v>
      </c>
    </row>
    <row r="715" spans="1:1" x14ac:dyDescent="0.25">
      <c r="A715" t="e">
        <f t="shared" ref="A715" si="712">IF(ISNUMBER(SEARCH("",#REF!)),#REF!, IF(AND(ISNUMBER(SEARCH("",#REF!)),ISNUMBER(SEARCH("",#REF!))),#REF!,#REF!))</f>
        <v>#REF!</v>
      </c>
    </row>
    <row r="716" spans="1:1" x14ac:dyDescent="0.25">
      <c r="A716" t="e">
        <f t="shared" ref="A716" si="713">IF(ISNUMBER(SEARCH("",#REF!)),#REF!, IF(AND(ISNUMBER(SEARCH("",#REF!)),ISNUMBER(SEARCH("",#REF!))),#REF!,#REF!))</f>
        <v>#REF!</v>
      </c>
    </row>
    <row r="717" spans="1:1" x14ac:dyDescent="0.25">
      <c r="A717" t="e">
        <f t="shared" ref="A717" si="714">IF(ISNUMBER(SEARCH("",#REF!)),#REF!, IF(AND(ISNUMBER(SEARCH("",#REF!)),ISNUMBER(SEARCH("",#REF!))),#REF!,#REF!))</f>
        <v>#REF!</v>
      </c>
    </row>
    <row r="718" spans="1:1" x14ac:dyDescent="0.25">
      <c r="A718" t="e">
        <f t="shared" ref="A718" si="715">IF(ISNUMBER(SEARCH("",#REF!)),#REF!, IF(AND(ISNUMBER(SEARCH("",#REF!)),ISNUMBER(SEARCH("",#REF!))),#REF!,#REF!))</f>
        <v>#REF!</v>
      </c>
    </row>
    <row r="719" spans="1:1" x14ac:dyDescent="0.25">
      <c r="A719" t="e">
        <f t="shared" ref="A719" si="716">IF(ISNUMBER(SEARCH("",#REF!)),#REF!, IF(AND(ISNUMBER(SEARCH("",#REF!)),ISNUMBER(SEARCH("",#REF!))),#REF!,#REF!))</f>
        <v>#REF!</v>
      </c>
    </row>
    <row r="720" spans="1:1" x14ac:dyDescent="0.25">
      <c r="A720" t="e">
        <f t="shared" ref="A720" si="717">IF(ISNUMBER(SEARCH("",#REF!)),#REF!, IF(AND(ISNUMBER(SEARCH("",#REF!)),ISNUMBER(SEARCH("",#REF!))),#REF!,#REF!))</f>
        <v>#REF!</v>
      </c>
    </row>
    <row r="721" spans="1:1" x14ac:dyDescent="0.25">
      <c r="A721" t="e">
        <f t="shared" ref="A721" si="718">IF(ISNUMBER(SEARCH("",#REF!)),#REF!, IF(AND(ISNUMBER(SEARCH("",#REF!)),ISNUMBER(SEARCH("",#REF!))),#REF!,#REF!))</f>
        <v>#REF!</v>
      </c>
    </row>
    <row r="722" spans="1:1" x14ac:dyDescent="0.25">
      <c r="A722" t="e">
        <f t="shared" ref="A722" si="719">IF(ISNUMBER(SEARCH("",#REF!)),#REF!, IF(AND(ISNUMBER(SEARCH("",#REF!)),ISNUMBER(SEARCH("",#REF!))),#REF!,#REF!))</f>
        <v>#REF!</v>
      </c>
    </row>
    <row r="723" spans="1:1" x14ac:dyDescent="0.25">
      <c r="A723" t="e">
        <f t="shared" ref="A723" si="720">IF(ISNUMBER(SEARCH("",#REF!)),#REF!, IF(AND(ISNUMBER(SEARCH("",#REF!)),ISNUMBER(SEARCH("",#REF!))),#REF!,#REF!))</f>
        <v>#REF!</v>
      </c>
    </row>
    <row r="724" spans="1:1" x14ac:dyDescent="0.25">
      <c r="A724" t="e">
        <f t="shared" ref="A724" si="721">IF(ISNUMBER(SEARCH("",#REF!)),#REF!, IF(AND(ISNUMBER(SEARCH("",#REF!)),ISNUMBER(SEARCH("",#REF!))),#REF!,#REF!))</f>
        <v>#REF!</v>
      </c>
    </row>
    <row r="725" spans="1:1" x14ac:dyDescent="0.25">
      <c r="A725" t="e">
        <f t="shared" ref="A725" si="722">IF(ISNUMBER(SEARCH("",#REF!)),#REF!, IF(AND(ISNUMBER(SEARCH("",#REF!)),ISNUMBER(SEARCH("",#REF!))),#REF!,#REF!))</f>
        <v>#REF!</v>
      </c>
    </row>
    <row r="726" spans="1:1" x14ac:dyDescent="0.25">
      <c r="A726" t="e">
        <f t="shared" ref="A726" si="723">IF(ISNUMBER(SEARCH("",#REF!)),#REF!, IF(AND(ISNUMBER(SEARCH("",#REF!)),ISNUMBER(SEARCH("",#REF!))),#REF!,#REF!))</f>
        <v>#REF!</v>
      </c>
    </row>
    <row r="727" spans="1:1" x14ac:dyDescent="0.25">
      <c r="A727" t="e">
        <f t="shared" ref="A727" si="724">IF(ISNUMBER(SEARCH("",#REF!)),#REF!, IF(AND(ISNUMBER(SEARCH("",#REF!)),ISNUMBER(SEARCH("",#REF!))),#REF!,#REF!))</f>
        <v>#REF!</v>
      </c>
    </row>
    <row r="728" spans="1:1" x14ac:dyDescent="0.25">
      <c r="A728" t="e">
        <f t="shared" ref="A728" si="725">IF(ISNUMBER(SEARCH("",#REF!)),#REF!, IF(AND(ISNUMBER(SEARCH("",#REF!)),ISNUMBER(SEARCH("",#REF!))),#REF!,#REF!))</f>
        <v>#REF!</v>
      </c>
    </row>
    <row r="729" spans="1:1" x14ac:dyDescent="0.25">
      <c r="A729" t="e">
        <f t="shared" ref="A729" si="726">IF(ISNUMBER(SEARCH("",#REF!)),#REF!, IF(AND(ISNUMBER(SEARCH("",#REF!)),ISNUMBER(SEARCH("",#REF!))),#REF!,#REF!))</f>
        <v>#REF!</v>
      </c>
    </row>
    <row r="730" spans="1:1" x14ac:dyDescent="0.25">
      <c r="A730" t="e">
        <f t="shared" ref="A730" si="727">IF(ISNUMBER(SEARCH("",#REF!)),#REF!, IF(AND(ISNUMBER(SEARCH("",#REF!)),ISNUMBER(SEARCH("",#REF!))),#REF!,#REF!))</f>
        <v>#REF!</v>
      </c>
    </row>
    <row r="731" spans="1:1" x14ac:dyDescent="0.25">
      <c r="A731" t="e">
        <f t="shared" ref="A731" si="728">IF(ISNUMBER(SEARCH("",#REF!)),#REF!, IF(AND(ISNUMBER(SEARCH("",#REF!)),ISNUMBER(SEARCH("",#REF!))),#REF!,#REF!))</f>
        <v>#REF!</v>
      </c>
    </row>
    <row r="732" spans="1:1" x14ac:dyDescent="0.25">
      <c r="A732" t="e">
        <f t="shared" ref="A732" si="729">IF(ISNUMBER(SEARCH("",#REF!)),#REF!, IF(AND(ISNUMBER(SEARCH("",#REF!)),ISNUMBER(SEARCH("",#REF!))),#REF!,#REF!))</f>
        <v>#REF!</v>
      </c>
    </row>
    <row r="733" spans="1:1" x14ac:dyDescent="0.25">
      <c r="A733" t="e">
        <f t="shared" ref="A733" si="730">IF(ISNUMBER(SEARCH("",#REF!)),#REF!, IF(AND(ISNUMBER(SEARCH("",#REF!)),ISNUMBER(SEARCH("",#REF!))),#REF!,#REF!))</f>
        <v>#REF!</v>
      </c>
    </row>
    <row r="734" spans="1:1" x14ac:dyDescent="0.25">
      <c r="A734" t="e">
        <f t="shared" ref="A734" si="731">IF(ISNUMBER(SEARCH("",#REF!)),#REF!, IF(AND(ISNUMBER(SEARCH("",#REF!)),ISNUMBER(SEARCH("",#REF!))),#REF!,#REF!))</f>
        <v>#REF!</v>
      </c>
    </row>
    <row r="735" spans="1:1" x14ac:dyDescent="0.25">
      <c r="A735" t="e">
        <f t="shared" ref="A735" si="732">IF(ISNUMBER(SEARCH("",#REF!)),#REF!, IF(AND(ISNUMBER(SEARCH("",#REF!)),ISNUMBER(SEARCH("",#REF!))),#REF!,#REF!))</f>
        <v>#REF!</v>
      </c>
    </row>
    <row r="736" spans="1:1" x14ac:dyDescent="0.25">
      <c r="A736" t="e">
        <f t="shared" ref="A736" si="733">IF(ISNUMBER(SEARCH("",#REF!)),#REF!, IF(AND(ISNUMBER(SEARCH("",#REF!)),ISNUMBER(SEARCH("",#REF!))),#REF!,#REF!))</f>
        <v>#REF!</v>
      </c>
    </row>
    <row r="737" spans="1:1" x14ac:dyDescent="0.25">
      <c r="A737" t="e">
        <f t="shared" ref="A737" si="734">IF(ISNUMBER(SEARCH("",#REF!)),#REF!, IF(AND(ISNUMBER(SEARCH("",#REF!)),ISNUMBER(SEARCH("",#REF!))),#REF!,#REF!))</f>
        <v>#REF!</v>
      </c>
    </row>
    <row r="738" spans="1:1" x14ac:dyDescent="0.25">
      <c r="A738" t="e">
        <f t="shared" ref="A738" si="735">IF(ISNUMBER(SEARCH("",#REF!)),#REF!, IF(AND(ISNUMBER(SEARCH("",#REF!)),ISNUMBER(SEARCH("",#REF!))),#REF!,#REF!))</f>
        <v>#REF!</v>
      </c>
    </row>
    <row r="739" spans="1:1" x14ac:dyDescent="0.25">
      <c r="A739" t="e">
        <f t="shared" ref="A739" si="736">IF(ISNUMBER(SEARCH("",#REF!)),#REF!, IF(AND(ISNUMBER(SEARCH("",#REF!)),ISNUMBER(SEARCH("",#REF!))),#REF!,#REF!))</f>
        <v>#REF!</v>
      </c>
    </row>
    <row r="740" spans="1:1" x14ac:dyDescent="0.25">
      <c r="A740" t="e">
        <f t="shared" ref="A740" si="737">IF(ISNUMBER(SEARCH("",#REF!)),#REF!, IF(AND(ISNUMBER(SEARCH("",#REF!)),ISNUMBER(SEARCH("",#REF!))),#REF!,#REF!))</f>
        <v>#REF!</v>
      </c>
    </row>
    <row r="741" spans="1:1" x14ac:dyDescent="0.25">
      <c r="A741" t="e">
        <f t="shared" ref="A741" si="738">IF(ISNUMBER(SEARCH("",#REF!)),#REF!, IF(AND(ISNUMBER(SEARCH("",#REF!)),ISNUMBER(SEARCH("",#REF!))),#REF!,#REF!))</f>
        <v>#REF!</v>
      </c>
    </row>
    <row r="742" spans="1:1" x14ac:dyDescent="0.25">
      <c r="A742" t="e">
        <f t="shared" ref="A742" si="739">IF(ISNUMBER(SEARCH("",#REF!)),#REF!, IF(AND(ISNUMBER(SEARCH("",#REF!)),ISNUMBER(SEARCH("",#REF!))),#REF!,#REF!))</f>
        <v>#REF!</v>
      </c>
    </row>
    <row r="743" spans="1:1" x14ac:dyDescent="0.25">
      <c r="A743" t="e">
        <f t="shared" ref="A743" si="740">IF(ISNUMBER(SEARCH("",#REF!)),#REF!, IF(AND(ISNUMBER(SEARCH("",#REF!)),ISNUMBER(SEARCH("",#REF!))),#REF!,#REF!))</f>
        <v>#REF!</v>
      </c>
    </row>
    <row r="744" spans="1:1" x14ac:dyDescent="0.25">
      <c r="A744" t="e">
        <f t="shared" ref="A744" si="741">IF(ISNUMBER(SEARCH("",#REF!)),#REF!, IF(AND(ISNUMBER(SEARCH("",#REF!)),ISNUMBER(SEARCH("",#REF!))),#REF!,#REF!))</f>
        <v>#REF!</v>
      </c>
    </row>
    <row r="745" spans="1:1" x14ac:dyDescent="0.25">
      <c r="A745" t="e">
        <f t="shared" ref="A745" si="742">IF(ISNUMBER(SEARCH("",#REF!)),#REF!, IF(AND(ISNUMBER(SEARCH("",#REF!)),ISNUMBER(SEARCH("",#REF!))),#REF!,#REF!))</f>
        <v>#REF!</v>
      </c>
    </row>
    <row r="746" spans="1:1" x14ac:dyDescent="0.25">
      <c r="A746" t="e">
        <f t="shared" ref="A746" si="743">IF(ISNUMBER(SEARCH("",#REF!)),#REF!, IF(AND(ISNUMBER(SEARCH("",#REF!)),ISNUMBER(SEARCH("",#REF!))),#REF!,#REF!))</f>
        <v>#REF!</v>
      </c>
    </row>
    <row r="747" spans="1:1" x14ac:dyDescent="0.25">
      <c r="A747" t="e">
        <f t="shared" ref="A747" si="744">IF(ISNUMBER(SEARCH("",#REF!)),#REF!, IF(AND(ISNUMBER(SEARCH("",#REF!)),ISNUMBER(SEARCH("",#REF!))),#REF!,#REF!))</f>
        <v>#REF!</v>
      </c>
    </row>
    <row r="748" spans="1:1" x14ac:dyDescent="0.25">
      <c r="A748" t="e">
        <f t="shared" ref="A748" si="745">IF(ISNUMBER(SEARCH("",#REF!)),#REF!, IF(AND(ISNUMBER(SEARCH("",#REF!)),ISNUMBER(SEARCH("",#REF!))),#REF!,#REF!))</f>
        <v>#REF!</v>
      </c>
    </row>
    <row r="749" spans="1:1" x14ac:dyDescent="0.25">
      <c r="A749" t="e">
        <f t="shared" ref="A749" si="746">IF(ISNUMBER(SEARCH("",#REF!)),#REF!, IF(AND(ISNUMBER(SEARCH("",#REF!)),ISNUMBER(SEARCH("",#REF!))),#REF!,#REF!))</f>
        <v>#REF!</v>
      </c>
    </row>
    <row r="750" spans="1:1" x14ac:dyDescent="0.25">
      <c r="A750" t="e">
        <f t="shared" ref="A750" si="747">IF(ISNUMBER(SEARCH("",#REF!)),#REF!, IF(AND(ISNUMBER(SEARCH("",#REF!)),ISNUMBER(SEARCH("",#REF!))),#REF!,#REF!))</f>
        <v>#REF!</v>
      </c>
    </row>
    <row r="751" spans="1:1" x14ac:dyDescent="0.25">
      <c r="A751" t="e">
        <f t="shared" ref="A751" si="748">IF(ISNUMBER(SEARCH("",#REF!)),#REF!, IF(AND(ISNUMBER(SEARCH("",#REF!)),ISNUMBER(SEARCH("",#REF!))),#REF!,#REF!))</f>
        <v>#REF!</v>
      </c>
    </row>
    <row r="752" spans="1:1" x14ac:dyDescent="0.25">
      <c r="A752" t="e">
        <f t="shared" ref="A752" si="749">IF(ISNUMBER(SEARCH("",#REF!)),#REF!, IF(AND(ISNUMBER(SEARCH("",#REF!)),ISNUMBER(SEARCH("",#REF!))),#REF!,#REF!))</f>
        <v>#REF!</v>
      </c>
    </row>
    <row r="753" spans="1:1" x14ac:dyDescent="0.25">
      <c r="A753" t="e">
        <f t="shared" ref="A753" si="750">IF(ISNUMBER(SEARCH("",#REF!)),#REF!, IF(AND(ISNUMBER(SEARCH("",#REF!)),ISNUMBER(SEARCH("",#REF!))),#REF!,#REF!))</f>
        <v>#REF!</v>
      </c>
    </row>
    <row r="754" spans="1:1" x14ac:dyDescent="0.25">
      <c r="A754" t="e">
        <f t="shared" ref="A754" si="751">IF(ISNUMBER(SEARCH("",#REF!)),#REF!, IF(AND(ISNUMBER(SEARCH("",#REF!)),ISNUMBER(SEARCH("",#REF!))),#REF!,#REF!))</f>
        <v>#REF!</v>
      </c>
    </row>
    <row r="755" spans="1:1" x14ac:dyDescent="0.25">
      <c r="A755" t="e">
        <f t="shared" ref="A755" si="752">IF(ISNUMBER(SEARCH("",#REF!)),#REF!, IF(AND(ISNUMBER(SEARCH("",#REF!)),ISNUMBER(SEARCH("",#REF!))),#REF!,#REF!))</f>
        <v>#REF!</v>
      </c>
    </row>
    <row r="756" spans="1:1" x14ac:dyDescent="0.25">
      <c r="A756" t="e">
        <f t="shared" ref="A756" si="753">IF(ISNUMBER(SEARCH("",#REF!)),#REF!, IF(AND(ISNUMBER(SEARCH("",#REF!)),ISNUMBER(SEARCH("",#REF!))),#REF!,#REF!))</f>
        <v>#REF!</v>
      </c>
    </row>
    <row r="757" spans="1:1" x14ac:dyDescent="0.25">
      <c r="A757" t="e">
        <f t="shared" ref="A757" si="754">IF(ISNUMBER(SEARCH("",#REF!)),#REF!, IF(AND(ISNUMBER(SEARCH("",#REF!)),ISNUMBER(SEARCH("",#REF!))),#REF!,#REF!))</f>
        <v>#REF!</v>
      </c>
    </row>
    <row r="758" spans="1:1" x14ac:dyDescent="0.25">
      <c r="A758" t="e">
        <f t="shared" ref="A758" si="755">IF(ISNUMBER(SEARCH("",#REF!)),#REF!, IF(AND(ISNUMBER(SEARCH("",#REF!)),ISNUMBER(SEARCH("",#REF!))),#REF!,#REF!))</f>
        <v>#REF!</v>
      </c>
    </row>
    <row r="759" spans="1:1" x14ac:dyDescent="0.25">
      <c r="A759" t="e">
        <f t="shared" ref="A759" si="756">IF(ISNUMBER(SEARCH("",#REF!)),#REF!, IF(AND(ISNUMBER(SEARCH("",#REF!)),ISNUMBER(SEARCH("",#REF!))),#REF!,#REF!))</f>
        <v>#REF!</v>
      </c>
    </row>
    <row r="760" spans="1:1" x14ac:dyDescent="0.25">
      <c r="A760" t="e">
        <f t="shared" ref="A760" si="757">IF(ISNUMBER(SEARCH("",#REF!)),#REF!, IF(AND(ISNUMBER(SEARCH("",#REF!)),ISNUMBER(SEARCH("",#REF!))),#REF!,#REF!))</f>
        <v>#REF!</v>
      </c>
    </row>
    <row r="761" spans="1:1" x14ac:dyDescent="0.25">
      <c r="A761" t="e">
        <f t="shared" ref="A761" si="758">IF(ISNUMBER(SEARCH("",#REF!)),#REF!, IF(AND(ISNUMBER(SEARCH("",#REF!)),ISNUMBER(SEARCH("",#REF!))),#REF!,#REF!))</f>
        <v>#REF!</v>
      </c>
    </row>
    <row r="762" spans="1:1" x14ac:dyDescent="0.25">
      <c r="A762" t="e">
        <f t="shared" ref="A762" si="759">IF(ISNUMBER(SEARCH("",#REF!)),#REF!, IF(AND(ISNUMBER(SEARCH("",#REF!)),ISNUMBER(SEARCH("",#REF!))),#REF!,#REF!))</f>
        <v>#REF!</v>
      </c>
    </row>
    <row r="763" spans="1:1" x14ac:dyDescent="0.25">
      <c r="A763" t="e">
        <f t="shared" ref="A763" si="760">IF(ISNUMBER(SEARCH("",#REF!)),#REF!, IF(AND(ISNUMBER(SEARCH("",#REF!)),ISNUMBER(SEARCH("",#REF!))),#REF!,#REF!))</f>
        <v>#REF!</v>
      </c>
    </row>
    <row r="764" spans="1:1" x14ac:dyDescent="0.25">
      <c r="A764" t="e">
        <f t="shared" ref="A764" si="761">IF(ISNUMBER(SEARCH("",#REF!)),#REF!, IF(AND(ISNUMBER(SEARCH("",#REF!)),ISNUMBER(SEARCH("",#REF!))),#REF!,#REF!))</f>
        <v>#REF!</v>
      </c>
    </row>
    <row r="765" spans="1:1" x14ac:dyDescent="0.25">
      <c r="A765" t="e">
        <f t="shared" ref="A765" si="762">IF(ISNUMBER(SEARCH("",#REF!)),#REF!, IF(AND(ISNUMBER(SEARCH("",#REF!)),ISNUMBER(SEARCH("",#REF!))),#REF!,#REF!))</f>
        <v>#REF!</v>
      </c>
    </row>
    <row r="766" spans="1:1" x14ac:dyDescent="0.25">
      <c r="A766" t="e">
        <f t="shared" ref="A766" si="763">IF(ISNUMBER(SEARCH("",#REF!)),#REF!, IF(AND(ISNUMBER(SEARCH("",#REF!)),ISNUMBER(SEARCH("",#REF!))),#REF!,#REF!))</f>
        <v>#REF!</v>
      </c>
    </row>
    <row r="767" spans="1:1" x14ac:dyDescent="0.25">
      <c r="A767" t="e">
        <f t="shared" ref="A767" si="764">IF(ISNUMBER(SEARCH("",#REF!)),#REF!, IF(AND(ISNUMBER(SEARCH("",#REF!)),ISNUMBER(SEARCH("",#REF!))),#REF!,#REF!))</f>
        <v>#REF!</v>
      </c>
    </row>
    <row r="768" spans="1:1" x14ac:dyDescent="0.25">
      <c r="A768" t="e">
        <f t="shared" ref="A768" si="765">IF(ISNUMBER(SEARCH("",#REF!)),#REF!, IF(AND(ISNUMBER(SEARCH("",#REF!)),ISNUMBER(SEARCH("",#REF!))),#REF!,#REF!))</f>
        <v>#REF!</v>
      </c>
    </row>
    <row r="769" spans="1:1" x14ac:dyDescent="0.25">
      <c r="A769" t="e">
        <f t="shared" ref="A769" si="766">IF(ISNUMBER(SEARCH("",#REF!)),#REF!, IF(AND(ISNUMBER(SEARCH("",#REF!)),ISNUMBER(SEARCH("",#REF!))),#REF!,#REF!))</f>
        <v>#REF!</v>
      </c>
    </row>
    <row r="770" spans="1:1" x14ac:dyDescent="0.25">
      <c r="A770" t="e">
        <f t="shared" ref="A770" si="767">IF(ISNUMBER(SEARCH("",#REF!)),#REF!, IF(AND(ISNUMBER(SEARCH("",#REF!)),ISNUMBER(SEARCH("",#REF!))),#REF!,#REF!))</f>
        <v>#REF!</v>
      </c>
    </row>
    <row r="771" spans="1:1" x14ac:dyDescent="0.25">
      <c r="A771" t="e">
        <f t="shared" ref="A771" si="768">IF(ISNUMBER(SEARCH("",#REF!)),#REF!, IF(AND(ISNUMBER(SEARCH("",#REF!)),ISNUMBER(SEARCH("",#REF!))),#REF!,#REF!))</f>
        <v>#REF!</v>
      </c>
    </row>
    <row r="772" spans="1:1" x14ac:dyDescent="0.25">
      <c r="A772" t="e">
        <f t="shared" ref="A772" si="769">IF(ISNUMBER(SEARCH("",#REF!)),#REF!, IF(AND(ISNUMBER(SEARCH("",#REF!)),ISNUMBER(SEARCH("",#REF!))),#REF!,#REF!))</f>
        <v>#REF!</v>
      </c>
    </row>
    <row r="773" spans="1:1" x14ac:dyDescent="0.25">
      <c r="A773" t="e">
        <f t="shared" ref="A773" si="770">IF(ISNUMBER(SEARCH("",#REF!)),#REF!, IF(AND(ISNUMBER(SEARCH("",#REF!)),ISNUMBER(SEARCH("",#REF!))),#REF!,#REF!))</f>
        <v>#REF!</v>
      </c>
    </row>
    <row r="774" spans="1:1" x14ac:dyDescent="0.25">
      <c r="A774" t="e">
        <f t="shared" ref="A774" si="771">IF(ISNUMBER(SEARCH("",#REF!)),#REF!, IF(AND(ISNUMBER(SEARCH("",#REF!)),ISNUMBER(SEARCH("",#REF!))),#REF!,#REF!))</f>
        <v>#REF!</v>
      </c>
    </row>
    <row r="775" spans="1:1" x14ac:dyDescent="0.25">
      <c r="A775" t="e">
        <f t="shared" ref="A775" si="772">IF(ISNUMBER(SEARCH("",#REF!)),#REF!, IF(AND(ISNUMBER(SEARCH("",#REF!)),ISNUMBER(SEARCH("",#REF!))),#REF!,#REF!))</f>
        <v>#REF!</v>
      </c>
    </row>
    <row r="776" spans="1:1" x14ac:dyDescent="0.25">
      <c r="A776" t="e">
        <f t="shared" ref="A776" si="773">IF(ISNUMBER(SEARCH("",#REF!)),#REF!, IF(AND(ISNUMBER(SEARCH("",#REF!)),ISNUMBER(SEARCH("",#REF!))),#REF!,#REF!))</f>
        <v>#REF!</v>
      </c>
    </row>
    <row r="777" spans="1:1" x14ac:dyDescent="0.25">
      <c r="A777" t="e">
        <f t="shared" ref="A777" si="774">IF(ISNUMBER(SEARCH("",#REF!)),#REF!, IF(AND(ISNUMBER(SEARCH("",#REF!)),ISNUMBER(SEARCH("",#REF!))),#REF!,#REF!))</f>
        <v>#REF!</v>
      </c>
    </row>
    <row r="778" spans="1:1" x14ac:dyDescent="0.25">
      <c r="A778" t="e">
        <f t="shared" ref="A778" si="775">IF(ISNUMBER(SEARCH("",#REF!)),#REF!, IF(AND(ISNUMBER(SEARCH("",#REF!)),ISNUMBER(SEARCH("",#REF!))),#REF!,#REF!))</f>
        <v>#REF!</v>
      </c>
    </row>
    <row r="779" spans="1:1" x14ac:dyDescent="0.25">
      <c r="A779" t="e">
        <f t="shared" ref="A779" si="776">IF(ISNUMBER(SEARCH("",#REF!)),#REF!, IF(AND(ISNUMBER(SEARCH("",#REF!)),ISNUMBER(SEARCH("",#REF!))),#REF!,#REF!))</f>
        <v>#REF!</v>
      </c>
    </row>
    <row r="780" spans="1:1" x14ac:dyDescent="0.25">
      <c r="A780" t="e">
        <f t="shared" ref="A780" si="777">IF(ISNUMBER(SEARCH("",#REF!)),#REF!, IF(AND(ISNUMBER(SEARCH("",#REF!)),ISNUMBER(SEARCH("",#REF!))),#REF!,#REF!))</f>
        <v>#REF!</v>
      </c>
    </row>
    <row r="781" spans="1:1" x14ac:dyDescent="0.25">
      <c r="A781" t="e">
        <f t="shared" ref="A781" si="778">IF(ISNUMBER(SEARCH("",#REF!)),#REF!, IF(AND(ISNUMBER(SEARCH("",#REF!)),ISNUMBER(SEARCH("",#REF!))),#REF!,#REF!))</f>
        <v>#REF!</v>
      </c>
    </row>
    <row r="782" spans="1:1" x14ac:dyDescent="0.25">
      <c r="A782" t="e">
        <f t="shared" ref="A782" si="779">IF(ISNUMBER(SEARCH("",#REF!)),#REF!, IF(AND(ISNUMBER(SEARCH("",#REF!)),ISNUMBER(SEARCH("",#REF!))),#REF!,#REF!))</f>
        <v>#REF!</v>
      </c>
    </row>
    <row r="783" spans="1:1" x14ac:dyDescent="0.25">
      <c r="A783" t="e">
        <f t="shared" ref="A783" si="780">IF(ISNUMBER(SEARCH("",#REF!)),#REF!, IF(AND(ISNUMBER(SEARCH("",#REF!)),ISNUMBER(SEARCH("",#REF!))),#REF!,#REF!))</f>
        <v>#REF!</v>
      </c>
    </row>
    <row r="784" spans="1:1" x14ac:dyDescent="0.25">
      <c r="A784" t="e">
        <f t="shared" ref="A784" si="781">IF(ISNUMBER(SEARCH("",#REF!)),#REF!, IF(AND(ISNUMBER(SEARCH("",#REF!)),ISNUMBER(SEARCH("",#REF!))),#REF!,#REF!))</f>
        <v>#REF!</v>
      </c>
    </row>
    <row r="785" spans="1:1" x14ac:dyDescent="0.25">
      <c r="A785" t="e">
        <f t="shared" ref="A785" si="782">IF(ISNUMBER(SEARCH("",#REF!)),#REF!, IF(AND(ISNUMBER(SEARCH("",#REF!)),ISNUMBER(SEARCH("",#REF!))),#REF!,#REF!))</f>
        <v>#REF!</v>
      </c>
    </row>
    <row r="786" spans="1:1" x14ac:dyDescent="0.25">
      <c r="A786" t="e">
        <f t="shared" ref="A786" si="783">IF(ISNUMBER(SEARCH("",#REF!)),#REF!, IF(AND(ISNUMBER(SEARCH("",#REF!)),ISNUMBER(SEARCH("",#REF!))),#REF!,#REF!))</f>
        <v>#REF!</v>
      </c>
    </row>
    <row r="787" spans="1:1" x14ac:dyDescent="0.25">
      <c r="A787" t="e">
        <f t="shared" ref="A787" si="784">IF(ISNUMBER(SEARCH("",#REF!)),#REF!, IF(AND(ISNUMBER(SEARCH("",#REF!)),ISNUMBER(SEARCH("",#REF!))),#REF!,#REF!))</f>
        <v>#REF!</v>
      </c>
    </row>
    <row r="788" spans="1:1" x14ac:dyDescent="0.25">
      <c r="A788" t="e">
        <f t="shared" ref="A788" si="785">IF(ISNUMBER(SEARCH("",#REF!)),#REF!, IF(AND(ISNUMBER(SEARCH("",#REF!)),ISNUMBER(SEARCH("",#REF!))),#REF!,#REF!))</f>
        <v>#REF!</v>
      </c>
    </row>
    <row r="789" spans="1:1" x14ac:dyDescent="0.25">
      <c r="A789" t="e">
        <f t="shared" ref="A789" si="786">IF(ISNUMBER(SEARCH("",#REF!)),#REF!, IF(AND(ISNUMBER(SEARCH("",#REF!)),ISNUMBER(SEARCH("",#REF!))),#REF!,#REF!))</f>
        <v>#REF!</v>
      </c>
    </row>
    <row r="790" spans="1:1" x14ac:dyDescent="0.25">
      <c r="A790" t="e">
        <f t="shared" ref="A790" si="787">IF(ISNUMBER(SEARCH("",#REF!)),#REF!, IF(AND(ISNUMBER(SEARCH("",#REF!)),ISNUMBER(SEARCH("",#REF!))),#REF!,#REF!))</f>
        <v>#REF!</v>
      </c>
    </row>
    <row r="791" spans="1:1" x14ac:dyDescent="0.25">
      <c r="A791" t="e">
        <f t="shared" ref="A791" si="788">IF(ISNUMBER(SEARCH("",#REF!)),#REF!, IF(AND(ISNUMBER(SEARCH("",#REF!)),ISNUMBER(SEARCH("",#REF!))),#REF!,#REF!))</f>
        <v>#REF!</v>
      </c>
    </row>
    <row r="792" spans="1:1" x14ac:dyDescent="0.25">
      <c r="A792" t="e">
        <f t="shared" ref="A792" si="789">IF(ISNUMBER(SEARCH("",#REF!)),#REF!, IF(AND(ISNUMBER(SEARCH("",#REF!)),ISNUMBER(SEARCH("",#REF!))),#REF!,#REF!))</f>
        <v>#REF!</v>
      </c>
    </row>
    <row r="793" spans="1:1" x14ac:dyDescent="0.25">
      <c r="A793" t="e">
        <f t="shared" ref="A793" si="790">IF(ISNUMBER(SEARCH("",#REF!)),#REF!, IF(AND(ISNUMBER(SEARCH("",#REF!)),ISNUMBER(SEARCH("",#REF!))),#REF!,#REF!))</f>
        <v>#REF!</v>
      </c>
    </row>
    <row r="794" spans="1:1" x14ac:dyDescent="0.25">
      <c r="A794" t="e">
        <f t="shared" ref="A794" si="791">IF(ISNUMBER(SEARCH("",#REF!)),#REF!, IF(AND(ISNUMBER(SEARCH("",#REF!)),ISNUMBER(SEARCH("",#REF!))),#REF!,#REF!))</f>
        <v>#REF!</v>
      </c>
    </row>
    <row r="795" spans="1:1" x14ac:dyDescent="0.25">
      <c r="A795" t="e">
        <f t="shared" ref="A795" si="792">IF(ISNUMBER(SEARCH("",#REF!)),#REF!, IF(AND(ISNUMBER(SEARCH("",#REF!)),ISNUMBER(SEARCH("",#REF!))),#REF!,#REF!))</f>
        <v>#REF!</v>
      </c>
    </row>
    <row r="796" spans="1:1" x14ac:dyDescent="0.25">
      <c r="A796" t="e">
        <f t="shared" ref="A796" si="793">IF(ISNUMBER(SEARCH("",#REF!)),#REF!, IF(AND(ISNUMBER(SEARCH("",#REF!)),ISNUMBER(SEARCH("",#REF!))),#REF!,#REF!))</f>
        <v>#REF!</v>
      </c>
    </row>
    <row r="797" spans="1:1" x14ac:dyDescent="0.25">
      <c r="A797" t="e">
        <f t="shared" ref="A797" si="794">IF(ISNUMBER(SEARCH("",#REF!)),#REF!, IF(AND(ISNUMBER(SEARCH("",#REF!)),ISNUMBER(SEARCH("",#REF!))),#REF!,#REF!))</f>
        <v>#REF!</v>
      </c>
    </row>
    <row r="798" spans="1:1" x14ac:dyDescent="0.25">
      <c r="A798" t="e">
        <f t="shared" ref="A798" si="795">IF(ISNUMBER(SEARCH("",#REF!)),#REF!, IF(AND(ISNUMBER(SEARCH("",#REF!)),ISNUMBER(SEARCH("",#REF!))),#REF!,#REF!))</f>
        <v>#REF!</v>
      </c>
    </row>
    <row r="799" spans="1:1" x14ac:dyDescent="0.25">
      <c r="A799" t="e">
        <f t="shared" ref="A799" si="796">IF(ISNUMBER(SEARCH("",#REF!)),#REF!, IF(AND(ISNUMBER(SEARCH("",#REF!)),ISNUMBER(SEARCH("",#REF!))),#REF!,#REF!))</f>
        <v>#REF!</v>
      </c>
    </row>
    <row r="800" spans="1:1" x14ac:dyDescent="0.25">
      <c r="A800" t="e">
        <f t="shared" ref="A800" si="797">IF(ISNUMBER(SEARCH("",#REF!)),#REF!, IF(AND(ISNUMBER(SEARCH("",#REF!)),ISNUMBER(SEARCH("",#REF!))),#REF!,#REF!))</f>
        <v>#REF!</v>
      </c>
    </row>
    <row r="801" spans="1:1" x14ac:dyDescent="0.25">
      <c r="A801" t="e">
        <f t="shared" ref="A801" si="798">IF(ISNUMBER(SEARCH("",#REF!)),#REF!, IF(AND(ISNUMBER(SEARCH("",#REF!)),ISNUMBER(SEARCH("",#REF!))),#REF!,#REF!))</f>
        <v>#REF!</v>
      </c>
    </row>
    <row r="802" spans="1:1" x14ac:dyDescent="0.25">
      <c r="A802" t="e">
        <f t="shared" ref="A802" si="799">IF(ISNUMBER(SEARCH("",#REF!)),#REF!, IF(AND(ISNUMBER(SEARCH("",#REF!)),ISNUMBER(SEARCH("",#REF!))),#REF!,#REF!))</f>
        <v>#REF!</v>
      </c>
    </row>
    <row r="803" spans="1:1" x14ac:dyDescent="0.25">
      <c r="A803" t="e">
        <f t="shared" ref="A803" si="800">IF(ISNUMBER(SEARCH("",#REF!)),#REF!, IF(AND(ISNUMBER(SEARCH("",#REF!)),ISNUMBER(SEARCH("",#REF!))),#REF!,#REF!))</f>
        <v>#REF!</v>
      </c>
    </row>
    <row r="804" spans="1:1" x14ac:dyDescent="0.25">
      <c r="A804" t="e">
        <f t="shared" ref="A804" si="801">IF(ISNUMBER(SEARCH("",#REF!)),#REF!, IF(AND(ISNUMBER(SEARCH("",#REF!)),ISNUMBER(SEARCH("",#REF!))),#REF!,#REF!))</f>
        <v>#REF!</v>
      </c>
    </row>
    <row r="805" spans="1:1" x14ac:dyDescent="0.25">
      <c r="A805" t="e">
        <f t="shared" ref="A805" si="802">IF(ISNUMBER(SEARCH("",#REF!)),#REF!, IF(AND(ISNUMBER(SEARCH("",#REF!)),ISNUMBER(SEARCH("",#REF!))),#REF!,#REF!))</f>
        <v>#REF!</v>
      </c>
    </row>
    <row r="806" spans="1:1" x14ac:dyDescent="0.25">
      <c r="A806" t="e">
        <f t="shared" ref="A806" si="803">IF(ISNUMBER(SEARCH("",#REF!)),#REF!, IF(AND(ISNUMBER(SEARCH("",#REF!)),ISNUMBER(SEARCH("",#REF!))),#REF!,#REF!))</f>
        <v>#REF!</v>
      </c>
    </row>
    <row r="807" spans="1:1" x14ac:dyDescent="0.25">
      <c r="A807" t="e">
        <f t="shared" ref="A807" si="804">IF(ISNUMBER(SEARCH("",#REF!)),#REF!, IF(AND(ISNUMBER(SEARCH("",#REF!)),ISNUMBER(SEARCH("",#REF!))),#REF!,#REF!))</f>
        <v>#REF!</v>
      </c>
    </row>
    <row r="808" spans="1:1" x14ac:dyDescent="0.25">
      <c r="A808" t="e">
        <f t="shared" ref="A808" si="805">IF(ISNUMBER(SEARCH("",#REF!)),#REF!, IF(AND(ISNUMBER(SEARCH("",#REF!)),ISNUMBER(SEARCH("",#REF!))),#REF!,#REF!))</f>
        <v>#REF!</v>
      </c>
    </row>
    <row r="809" spans="1:1" x14ac:dyDescent="0.25">
      <c r="A809" t="e">
        <f t="shared" ref="A809" si="806">IF(ISNUMBER(SEARCH("",#REF!)),#REF!, IF(AND(ISNUMBER(SEARCH("",#REF!)),ISNUMBER(SEARCH("",#REF!))),#REF!,#REF!))</f>
        <v>#REF!</v>
      </c>
    </row>
    <row r="810" spans="1:1" x14ac:dyDescent="0.25">
      <c r="A810" t="e">
        <f t="shared" ref="A810" si="807">IF(ISNUMBER(SEARCH("",#REF!)),#REF!, IF(AND(ISNUMBER(SEARCH("",#REF!)),ISNUMBER(SEARCH("",#REF!))),#REF!,#REF!))</f>
        <v>#REF!</v>
      </c>
    </row>
    <row r="811" spans="1:1" x14ac:dyDescent="0.25">
      <c r="A811" t="e">
        <f t="shared" ref="A811" si="808">IF(ISNUMBER(SEARCH("",#REF!)),#REF!, IF(AND(ISNUMBER(SEARCH("",#REF!)),ISNUMBER(SEARCH("",#REF!))),#REF!,#REF!))</f>
        <v>#REF!</v>
      </c>
    </row>
    <row r="812" spans="1:1" x14ac:dyDescent="0.25">
      <c r="A812" t="e">
        <f t="shared" ref="A812" si="809">IF(ISNUMBER(SEARCH("",#REF!)),#REF!, IF(AND(ISNUMBER(SEARCH("",#REF!)),ISNUMBER(SEARCH("",#REF!))),#REF!,#REF!))</f>
        <v>#REF!</v>
      </c>
    </row>
    <row r="813" spans="1:1" x14ac:dyDescent="0.25">
      <c r="A813" t="e">
        <f t="shared" ref="A813" si="810">IF(ISNUMBER(SEARCH("",#REF!)),#REF!, IF(AND(ISNUMBER(SEARCH("",#REF!)),ISNUMBER(SEARCH("",#REF!))),#REF!,#REF!))</f>
        <v>#REF!</v>
      </c>
    </row>
    <row r="814" spans="1:1" x14ac:dyDescent="0.25">
      <c r="A814" t="e">
        <f t="shared" ref="A814" si="811">IF(ISNUMBER(SEARCH("",#REF!)),#REF!, IF(AND(ISNUMBER(SEARCH("",#REF!)),ISNUMBER(SEARCH("",#REF!))),#REF!,#REF!))</f>
        <v>#REF!</v>
      </c>
    </row>
    <row r="815" spans="1:1" x14ac:dyDescent="0.25">
      <c r="A815" t="e">
        <f t="shared" ref="A815" si="812">IF(ISNUMBER(SEARCH("",#REF!)),#REF!, IF(AND(ISNUMBER(SEARCH("",#REF!)),ISNUMBER(SEARCH("",#REF!))),#REF!,#REF!))</f>
        <v>#REF!</v>
      </c>
    </row>
    <row r="816" spans="1:1" x14ac:dyDescent="0.25">
      <c r="A816" t="e">
        <f t="shared" ref="A816" si="813">IF(ISNUMBER(SEARCH("",#REF!)),#REF!, IF(AND(ISNUMBER(SEARCH("",#REF!)),ISNUMBER(SEARCH("",#REF!))),#REF!,#REF!))</f>
        <v>#REF!</v>
      </c>
    </row>
    <row r="817" spans="1:1" x14ac:dyDescent="0.25">
      <c r="A817" t="e">
        <f t="shared" ref="A817" si="814">IF(ISNUMBER(SEARCH("",#REF!)),#REF!, IF(AND(ISNUMBER(SEARCH("",#REF!)),ISNUMBER(SEARCH("",#REF!))),#REF!,#REF!))</f>
        <v>#REF!</v>
      </c>
    </row>
    <row r="818" spans="1:1" x14ac:dyDescent="0.25">
      <c r="A818" t="e">
        <f t="shared" ref="A818" si="815">IF(ISNUMBER(SEARCH("",#REF!)),#REF!, IF(AND(ISNUMBER(SEARCH("",#REF!)),ISNUMBER(SEARCH("",#REF!))),#REF!,#REF!))</f>
        <v>#REF!</v>
      </c>
    </row>
    <row r="819" spans="1:1" x14ac:dyDescent="0.25">
      <c r="A819" t="e">
        <f t="shared" ref="A819" si="816">IF(ISNUMBER(SEARCH("",#REF!)),#REF!, IF(AND(ISNUMBER(SEARCH("",#REF!)),ISNUMBER(SEARCH("",#REF!))),#REF!,#REF!))</f>
        <v>#REF!</v>
      </c>
    </row>
    <row r="820" spans="1:1" x14ac:dyDescent="0.25">
      <c r="A820" t="e">
        <f t="shared" ref="A820" si="817">IF(ISNUMBER(SEARCH("",#REF!)),#REF!, IF(AND(ISNUMBER(SEARCH("",#REF!)),ISNUMBER(SEARCH("",#REF!))),#REF!,#REF!))</f>
        <v>#REF!</v>
      </c>
    </row>
    <row r="821" spans="1:1" x14ac:dyDescent="0.25">
      <c r="A821" t="e">
        <f t="shared" ref="A821" si="818">IF(ISNUMBER(SEARCH("",#REF!)),#REF!, IF(AND(ISNUMBER(SEARCH("",#REF!)),ISNUMBER(SEARCH("",#REF!))),#REF!,#REF!))</f>
        <v>#REF!</v>
      </c>
    </row>
    <row r="822" spans="1:1" x14ac:dyDescent="0.25">
      <c r="A822" t="e">
        <f t="shared" ref="A822" si="819">IF(ISNUMBER(SEARCH("",#REF!)),#REF!, IF(AND(ISNUMBER(SEARCH("",#REF!)),ISNUMBER(SEARCH("",#REF!))),#REF!,#REF!))</f>
        <v>#REF!</v>
      </c>
    </row>
    <row r="823" spans="1:1" x14ac:dyDescent="0.25">
      <c r="A823" t="e">
        <f t="shared" ref="A823" si="820">IF(ISNUMBER(SEARCH("",#REF!)),#REF!, IF(AND(ISNUMBER(SEARCH("",#REF!)),ISNUMBER(SEARCH("",#REF!))),#REF!,#REF!))</f>
        <v>#REF!</v>
      </c>
    </row>
    <row r="824" spans="1:1" x14ac:dyDescent="0.25">
      <c r="A824" t="e">
        <f t="shared" ref="A824" si="821">IF(ISNUMBER(SEARCH("",#REF!)),#REF!, IF(AND(ISNUMBER(SEARCH("",#REF!)),ISNUMBER(SEARCH("",#REF!))),#REF!,#REF!))</f>
        <v>#REF!</v>
      </c>
    </row>
    <row r="825" spans="1:1" x14ac:dyDescent="0.25">
      <c r="A825" t="e">
        <f t="shared" ref="A825" si="822">IF(ISNUMBER(SEARCH("",#REF!)),#REF!, IF(AND(ISNUMBER(SEARCH("",#REF!)),ISNUMBER(SEARCH("",#REF!))),#REF!,#REF!))</f>
        <v>#REF!</v>
      </c>
    </row>
    <row r="826" spans="1:1" x14ac:dyDescent="0.25">
      <c r="A826" t="e">
        <f t="shared" ref="A826" si="823">IF(ISNUMBER(SEARCH("",#REF!)),#REF!, IF(AND(ISNUMBER(SEARCH("",#REF!)),ISNUMBER(SEARCH("",#REF!))),#REF!,#REF!))</f>
        <v>#REF!</v>
      </c>
    </row>
    <row r="827" spans="1:1" x14ac:dyDescent="0.25">
      <c r="A827" t="e">
        <f t="shared" ref="A827" si="824">IF(ISNUMBER(SEARCH("",#REF!)),#REF!, IF(AND(ISNUMBER(SEARCH("",#REF!)),ISNUMBER(SEARCH("",#REF!))),#REF!,#REF!))</f>
        <v>#REF!</v>
      </c>
    </row>
    <row r="828" spans="1:1" x14ac:dyDescent="0.25">
      <c r="A828" t="e">
        <f t="shared" ref="A828" si="825">IF(ISNUMBER(SEARCH("",#REF!)),#REF!, IF(AND(ISNUMBER(SEARCH("",#REF!)),ISNUMBER(SEARCH("",#REF!))),#REF!,#REF!))</f>
        <v>#REF!</v>
      </c>
    </row>
    <row r="829" spans="1:1" x14ac:dyDescent="0.25">
      <c r="A829" t="e">
        <f t="shared" ref="A829" si="826">IF(ISNUMBER(SEARCH("",#REF!)),#REF!, IF(AND(ISNUMBER(SEARCH("",#REF!)),ISNUMBER(SEARCH("",#REF!))),#REF!,#REF!))</f>
        <v>#REF!</v>
      </c>
    </row>
    <row r="830" spans="1:1" x14ac:dyDescent="0.25">
      <c r="A830" t="e">
        <f t="shared" ref="A830" si="827">IF(ISNUMBER(SEARCH("",#REF!)),#REF!, IF(AND(ISNUMBER(SEARCH("",#REF!)),ISNUMBER(SEARCH("",#REF!))),#REF!,#REF!))</f>
        <v>#REF!</v>
      </c>
    </row>
    <row r="831" spans="1:1" x14ac:dyDescent="0.25">
      <c r="A831" t="e">
        <f t="shared" ref="A831" si="828">IF(ISNUMBER(SEARCH("",#REF!)),#REF!, IF(AND(ISNUMBER(SEARCH("",#REF!)),ISNUMBER(SEARCH("",#REF!))),#REF!,#REF!))</f>
        <v>#REF!</v>
      </c>
    </row>
    <row r="832" spans="1:1" x14ac:dyDescent="0.25">
      <c r="A832" t="e">
        <f t="shared" ref="A832" si="829">IF(ISNUMBER(SEARCH("",#REF!)),#REF!, IF(AND(ISNUMBER(SEARCH("",#REF!)),ISNUMBER(SEARCH("",#REF!))),#REF!,#REF!))</f>
        <v>#REF!</v>
      </c>
    </row>
    <row r="833" spans="1:1" x14ac:dyDescent="0.25">
      <c r="A833" t="e">
        <f t="shared" ref="A833" si="830">IF(ISNUMBER(SEARCH("",#REF!)),#REF!, IF(AND(ISNUMBER(SEARCH("",#REF!)),ISNUMBER(SEARCH("",#REF!))),#REF!,#REF!))</f>
        <v>#REF!</v>
      </c>
    </row>
    <row r="834" spans="1:1" x14ac:dyDescent="0.25">
      <c r="A834" t="e">
        <f t="shared" ref="A834" si="831">IF(ISNUMBER(SEARCH("",#REF!)),#REF!, IF(AND(ISNUMBER(SEARCH("",#REF!)),ISNUMBER(SEARCH("",#REF!))),#REF!,#REF!))</f>
        <v>#REF!</v>
      </c>
    </row>
    <row r="835" spans="1:1" x14ac:dyDescent="0.25">
      <c r="A835" t="e">
        <f t="shared" ref="A835" si="832">IF(ISNUMBER(SEARCH("",#REF!)),#REF!, IF(AND(ISNUMBER(SEARCH("",#REF!)),ISNUMBER(SEARCH("",#REF!))),#REF!,#REF!))</f>
        <v>#REF!</v>
      </c>
    </row>
    <row r="836" spans="1:1" x14ac:dyDescent="0.25">
      <c r="A836" t="e">
        <f t="shared" ref="A836" si="833">IF(ISNUMBER(SEARCH("",#REF!)),#REF!, IF(AND(ISNUMBER(SEARCH("",#REF!)),ISNUMBER(SEARCH("",#REF!))),#REF!,#REF!))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workbookViewId="0">
      <selection activeCell="A14" sqref="A14"/>
    </sheetView>
  </sheetViews>
  <sheetFormatPr defaultRowHeight="15.75" x14ac:dyDescent="0.25"/>
  <cols>
    <col min="1" max="1" width="253.5" bestFit="1" customWidth="1"/>
  </cols>
  <sheetData>
    <row r="1" spans="1:1" x14ac:dyDescent="0.25">
      <c r="A1" t="s">
        <v>1000</v>
      </c>
    </row>
    <row r="2" spans="1:1" x14ac:dyDescent="0.25">
      <c r="A2" t="s">
        <v>1002</v>
      </c>
    </row>
    <row r="3" spans="1:1" x14ac:dyDescent="0.25">
      <c r="A3" t="s">
        <v>1003</v>
      </c>
    </row>
    <row r="4" spans="1:1" x14ac:dyDescent="0.25">
      <c r="A4" t="s">
        <v>1004</v>
      </c>
    </row>
    <row r="5" spans="1:1" x14ac:dyDescent="0.25">
      <c r="A5" t="s">
        <v>1005</v>
      </c>
    </row>
    <row r="6" spans="1:1" x14ac:dyDescent="0.25">
      <c r="A6" t="s">
        <v>1006</v>
      </c>
    </row>
    <row r="7" spans="1:1" x14ac:dyDescent="0.25">
      <c r="A7" t="s">
        <v>1007</v>
      </c>
    </row>
    <row r="8" spans="1:1" x14ac:dyDescent="0.25">
      <c r="A8" t="s">
        <v>1008</v>
      </c>
    </row>
    <row r="9" spans="1:1" x14ac:dyDescent="0.25">
      <c r="A9" t="s">
        <v>1009</v>
      </c>
    </row>
    <row r="10" spans="1:1" x14ac:dyDescent="0.25">
      <c r="A10" t="s">
        <v>1010</v>
      </c>
    </row>
    <row r="11" spans="1:1" x14ac:dyDescent="0.25">
      <c r="A11" t="s">
        <v>1011</v>
      </c>
    </row>
    <row r="12" spans="1:1" x14ac:dyDescent="0.25">
      <c r="A12" t="s">
        <v>1012</v>
      </c>
    </row>
    <row r="13" spans="1:1" x14ac:dyDescent="0.25">
      <c r="A13" t="s">
        <v>1013</v>
      </c>
    </row>
    <row r="14" spans="1:1" x14ac:dyDescent="0.25">
      <c r="A14" t="s">
        <v>1014</v>
      </c>
    </row>
    <row r="15" spans="1:1" x14ac:dyDescent="0.25">
      <c r="A15" t="s">
        <v>1015</v>
      </c>
    </row>
    <row r="16" spans="1:1" x14ac:dyDescent="0.25">
      <c r="A16" t="s">
        <v>1016</v>
      </c>
    </row>
    <row r="17" spans="1:1" x14ac:dyDescent="0.25">
      <c r="A17" t="s">
        <v>1017</v>
      </c>
    </row>
    <row r="18" spans="1:1" x14ac:dyDescent="0.25">
      <c r="A18" t="s">
        <v>1018</v>
      </c>
    </row>
    <row r="19" spans="1:1" x14ac:dyDescent="0.25">
      <c r="A19" t="s">
        <v>1019</v>
      </c>
    </row>
    <row r="20" spans="1:1" x14ac:dyDescent="0.25">
      <c r="A20" t="s">
        <v>1020</v>
      </c>
    </row>
    <row r="21" spans="1:1" x14ac:dyDescent="0.25">
      <c r="A21" t="s">
        <v>1021</v>
      </c>
    </row>
    <row r="22" spans="1:1" x14ac:dyDescent="0.25">
      <c r="A22" t="s">
        <v>1022</v>
      </c>
    </row>
    <row r="23" spans="1:1" x14ac:dyDescent="0.25">
      <c r="A23" t="s">
        <v>1023</v>
      </c>
    </row>
    <row r="24" spans="1:1" x14ac:dyDescent="0.25">
      <c r="A24" t="s">
        <v>1024</v>
      </c>
    </row>
    <row r="25" spans="1:1" x14ac:dyDescent="0.25">
      <c r="A25" t="s">
        <v>1025</v>
      </c>
    </row>
    <row r="26" spans="1:1" x14ac:dyDescent="0.25">
      <c r="A26" t="s">
        <v>1026</v>
      </c>
    </row>
    <row r="27" spans="1:1" x14ac:dyDescent="0.25">
      <c r="A27" t="s">
        <v>1027</v>
      </c>
    </row>
    <row r="28" spans="1:1" x14ac:dyDescent="0.25">
      <c r="A28" t="s">
        <v>1028</v>
      </c>
    </row>
    <row r="29" spans="1:1" x14ac:dyDescent="0.25">
      <c r="A29" t="s">
        <v>1029</v>
      </c>
    </row>
    <row r="30" spans="1:1" x14ac:dyDescent="0.25">
      <c r="A30" t="s">
        <v>1030</v>
      </c>
    </row>
    <row r="31" spans="1:1" x14ac:dyDescent="0.25">
      <c r="A31" t="s">
        <v>1029</v>
      </c>
    </row>
    <row r="32" spans="1:1" x14ac:dyDescent="0.25">
      <c r="A32" t="s">
        <v>1030</v>
      </c>
    </row>
    <row r="33" spans="1:1" x14ac:dyDescent="0.25">
      <c r="A33" t="s">
        <v>1029</v>
      </c>
    </row>
    <row r="34" spans="1:1" x14ac:dyDescent="0.25">
      <c r="A34" t="s">
        <v>1030</v>
      </c>
    </row>
    <row r="35" spans="1:1" x14ac:dyDescent="0.25">
      <c r="A35" t="s">
        <v>1029</v>
      </c>
    </row>
    <row r="36" spans="1:1" x14ac:dyDescent="0.25">
      <c r="A36" t="s">
        <v>1030</v>
      </c>
    </row>
    <row r="37" spans="1:1" x14ac:dyDescent="0.25">
      <c r="A37" t="s">
        <v>1029</v>
      </c>
    </row>
    <row r="38" spans="1:1" x14ac:dyDescent="0.25">
      <c r="A38" t="s">
        <v>1030</v>
      </c>
    </row>
    <row r="39" spans="1:1" x14ac:dyDescent="0.25">
      <c r="A39" t="s">
        <v>1029</v>
      </c>
    </row>
    <row r="40" spans="1:1" x14ac:dyDescent="0.25">
      <c r="A40" t="s">
        <v>1030</v>
      </c>
    </row>
    <row r="41" spans="1:1" x14ac:dyDescent="0.25">
      <c r="A41" t="s">
        <v>1031</v>
      </c>
    </row>
    <row r="42" spans="1:1" x14ac:dyDescent="0.25">
      <c r="A42" t="s">
        <v>1032</v>
      </c>
    </row>
    <row r="43" spans="1:1" x14ac:dyDescent="0.25">
      <c r="A43" t="s">
        <v>1033</v>
      </c>
    </row>
    <row r="44" spans="1:1" x14ac:dyDescent="0.25">
      <c r="A44" t="s">
        <v>1034</v>
      </c>
    </row>
    <row r="45" spans="1:1" x14ac:dyDescent="0.25">
      <c r="A45" t="s">
        <v>1035</v>
      </c>
    </row>
    <row r="46" spans="1:1" x14ac:dyDescent="0.25">
      <c r="A46" t="s">
        <v>1036</v>
      </c>
    </row>
    <row r="47" spans="1:1" x14ac:dyDescent="0.25">
      <c r="A47" t="s">
        <v>1037</v>
      </c>
    </row>
    <row r="48" spans="1:1" x14ac:dyDescent="0.25">
      <c r="A48" t="s">
        <v>1038</v>
      </c>
    </row>
    <row r="49" spans="1:1" x14ac:dyDescent="0.25">
      <c r="A49" t="s">
        <v>1039</v>
      </c>
    </row>
    <row r="50" spans="1:1" x14ac:dyDescent="0.25">
      <c r="A50" t="s">
        <v>1040</v>
      </c>
    </row>
    <row r="51" spans="1:1" x14ac:dyDescent="0.25">
      <c r="A51" t="s">
        <v>1041</v>
      </c>
    </row>
    <row r="52" spans="1:1" x14ac:dyDescent="0.25">
      <c r="A52" t="s">
        <v>1042</v>
      </c>
    </row>
    <row r="53" spans="1:1" x14ac:dyDescent="0.25">
      <c r="A53" t="s">
        <v>1043</v>
      </c>
    </row>
    <row r="54" spans="1:1" x14ac:dyDescent="0.25">
      <c r="A54" t="s">
        <v>1044</v>
      </c>
    </row>
    <row r="55" spans="1:1" x14ac:dyDescent="0.25">
      <c r="A55" t="s">
        <v>1045</v>
      </c>
    </row>
    <row r="56" spans="1:1" x14ac:dyDescent="0.25">
      <c r="A56" t="s">
        <v>1046</v>
      </c>
    </row>
    <row r="57" spans="1:1" x14ac:dyDescent="0.25">
      <c r="A57" t="s">
        <v>1047</v>
      </c>
    </row>
    <row r="58" spans="1:1" x14ac:dyDescent="0.25">
      <c r="A58" t="s">
        <v>1048</v>
      </c>
    </row>
    <row r="59" spans="1:1" x14ac:dyDescent="0.25">
      <c r="A59" t="s">
        <v>1049</v>
      </c>
    </row>
    <row r="60" spans="1:1" x14ac:dyDescent="0.25">
      <c r="A60" t="s">
        <v>1050</v>
      </c>
    </row>
    <row r="61" spans="1:1" x14ac:dyDescent="0.25">
      <c r="A61" t="s">
        <v>1051</v>
      </c>
    </row>
    <row r="62" spans="1:1" x14ac:dyDescent="0.25">
      <c r="A62" t="s">
        <v>1052</v>
      </c>
    </row>
    <row r="63" spans="1:1" x14ac:dyDescent="0.25">
      <c r="A63" t="s">
        <v>1053</v>
      </c>
    </row>
    <row r="64" spans="1:1" x14ac:dyDescent="0.25">
      <c r="A64" t="s">
        <v>1054</v>
      </c>
    </row>
    <row r="65" spans="1:1" x14ac:dyDescent="0.25">
      <c r="A65" t="s">
        <v>1055</v>
      </c>
    </row>
    <row r="66" spans="1:1" x14ac:dyDescent="0.25">
      <c r="A66" t="s">
        <v>1056</v>
      </c>
    </row>
    <row r="67" spans="1:1" x14ac:dyDescent="0.25">
      <c r="A67" t="s">
        <v>1057</v>
      </c>
    </row>
    <row r="68" spans="1:1" x14ac:dyDescent="0.25">
      <c r="A68" t="s">
        <v>1058</v>
      </c>
    </row>
    <row r="69" spans="1:1" x14ac:dyDescent="0.25">
      <c r="A69" t="s">
        <v>1059</v>
      </c>
    </row>
    <row r="70" spans="1:1" x14ac:dyDescent="0.25">
      <c r="A70" t="s">
        <v>1060</v>
      </c>
    </row>
    <row r="71" spans="1:1" x14ac:dyDescent="0.25">
      <c r="A71" t="s">
        <v>1061</v>
      </c>
    </row>
    <row r="72" spans="1:1" x14ac:dyDescent="0.25">
      <c r="A72" t="s">
        <v>1062</v>
      </c>
    </row>
    <row r="73" spans="1:1" x14ac:dyDescent="0.25">
      <c r="A73" t="s">
        <v>1063</v>
      </c>
    </row>
    <row r="74" spans="1:1" x14ac:dyDescent="0.25">
      <c r="A74" t="s">
        <v>1064</v>
      </c>
    </row>
    <row r="75" spans="1:1" x14ac:dyDescent="0.25">
      <c r="A75" t="s">
        <v>1065</v>
      </c>
    </row>
    <row r="76" spans="1:1" x14ac:dyDescent="0.25">
      <c r="A76" t="s">
        <v>1066</v>
      </c>
    </row>
    <row r="77" spans="1:1" x14ac:dyDescent="0.25">
      <c r="A77" t="s">
        <v>1067</v>
      </c>
    </row>
    <row r="78" spans="1:1" x14ac:dyDescent="0.25">
      <c r="A78" t="s">
        <v>1068</v>
      </c>
    </row>
    <row r="79" spans="1:1" x14ac:dyDescent="0.25">
      <c r="A79" t="s">
        <v>1069</v>
      </c>
    </row>
    <row r="80" spans="1:1" x14ac:dyDescent="0.25">
      <c r="A80" t="s">
        <v>1070</v>
      </c>
    </row>
    <row r="81" spans="1:1" x14ac:dyDescent="0.25">
      <c r="A81" t="s">
        <v>1071</v>
      </c>
    </row>
    <row r="82" spans="1:1" x14ac:dyDescent="0.25">
      <c r="A82" t="s">
        <v>1072</v>
      </c>
    </row>
    <row r="83" spans="1:1" x14ac:dyDescent="0.25">
      <c r="A83" t="s">
        <v>1073</v>
      </c>
    </row>
    <row r="84" spans="1:1" x14ac:dyDescent="0.25">
      <c r="A84" t="s">
        <v>1074</v>
      </c>
    </row>
    <row r="85" spans="1:1" x14ac:dyDescent="0.25">
      <c r="A85" t="s">
        <v>1075</v>
      </c>
    </row>
    <row r="86" spans="1:1" x14ac:dyDescent="0.25">
      <c r="A86" t="s">
        <v>1076</v>
      </c>
    </row>
    <row r="87" spans="1:1" x14ac:dyDescent="0.25">
      <c r="A87" t="s">
        <v>1077</v>
      </c>
    </row>
    <row r="88" spans="1:1" x14ac:dyDescent="0.25">
      <c r="A88" t="s">
        <v>1078</v>
      </c>
    </row>
    <row r="89" spans="1:1" x14ac:dyDescent="0.25">
      <c r="A89" t="s">
        <v>1079</v>
      </c>
    </row>
    <row r="90" spans="1:1" x14ac:dyDescent="0.25">
      <c r="A90" t="s">
        <v>1080</v>
      </c>
    </row>
    <row r="91" spans="1:1" x14ac:dyDescent="0.25">
      <c r="A91" t="s">
        <v>1081</v>
      </c>
    </row>
    <row r="92" spans="1:1" x14ac:dyDescent="0.25">
      <c r="A92" t="s">
        <v>1082</v>
      </c>
    </row>
    <row r="93" spans="1:1" x14ac:dyDescent="0.25">
      <c r="A93" t="s">
        <v>1083</v>
      </c>
    </row>
    <row r="94" spans="1:1" x14ac:dyDescent="0.25">
      <c r="A94" t="s">
        <v>1084</v>
      </c>
    </row>
    <row r="95" spans="1:1" x14ac:dyDescent="0.25">
      <c r="A95" t="s">
        <v>1085</v>
      </c>
    </row>
    <row r="96" spans="1:1" x14ac:dyDescent="0.25">
      <c r="A96" t="s">
        <v>1086</v>
      </c>
    </row>
    <row r="97" spans="1:1" x14ac:dyDescent="0.25">
      <c r="A97" t="s">
        <v>1087</v>
      </c>
    </row>
    <row r="98" spans="1:1" x14ac:dyDescent="0.25">
      <c r="A98" t="s">
        <v>1088</v>
      </c>
    </row>
    <row r="99" spans="1:1" x14ac:dyDescent="0.25">
      <c r="A99" t="s">
        <v>1089</v>
      </c>
    </row>
    <row r="100" spans="1:1" x14ac:dyDescent="0.25">
      <c r="A100" t="s">
        <v>1090</v>
      </c>
    </row>
    <row r="101" spans="1:1" x14ac:dyDescent="0.25">
      <c r="A101" t="s">
        <v>1091</v>
      </c>
    </row>
    <row r="102" spans="1:1" x14ac:dyDescent="0.25">
      <c r="A102" t="s">
        <v>1092</v>
      </c>
    </row>
    <row r="103" spans="1:1" x14ac:dyDescent="0.25">
      <c r="A103" t="s">
        <v>1093</v>
      </c>
    </row>
    <row r="104" spans="1:1" x14ac:dyDescent="0.25">
      <c r="A104" t="s">
        <v>1094</v>
      </c>
    </row>
    <row r="105" spans="1:1" x14ac:dyDescent="0.25">
      <c r="A105" t="s">
        <v>1095</v>
      </c>
    </row>
    <row r="106" spans="1:1" x14ac:dyDescent="0.25">
      <c r="A106" t="s">
        <v>1096</v>
      </c>
    </row>
    <row r="107" spans="1:1" x14ac:dyDescent="0.25">
      <c r="A107" t="s">
        <v>1097</v>
      </c>
    </row>
    <row r="108" spans="1:1" x14ac:dyDescent="0.25">
      <c r="A108" t="s">
        <v>1098</v>
      </c>
    </row>
    <row r="109" spans="1:1" x14ac:dyDescent="0.25">
      <c r="A109" t="s">
        <v>1099</v>
      </c>
    </row>
    <row r="110" spans="1:1" x14ac:dyDescent="0.25">
      <c r="A110" t="s">
        <v>1100</v>
      </c>
    </row>
    <row r="111" spans="1:1" x14ac:dyDescent="0.25">
      <c r="A111" t="s">
        <v>1101</v>
      </c>
    </row>
    <row r="112" spans="1:1" x14ac:dyDescent="0.25">
      <c r="A112" t="s">
        <v>1102</v>
      </c>
    </row>
    <row r="113" spans="1:1" x14ac:dyDescent="0.25">
      <c r="A113" t="s">
        <v>1103</v>
      </c>
    </row>
    <row r="114" spans="1:1" x14ac:dyDescent="0.25">
      <c r="A114" t="s">
        <v>1104</v>
      </c>
    </row>
    <row r="115" spans="1:1" x14ac:dyDescent="0.25">
      <c r="A115" t="s">
        <v>1105</v>
      </c>
    </row>
    <row r="116" spans="1:1" x14ac:dyDescent="0.25">
      <c r="A116" t="s">
        <v>1106</v>
      </c>
    </row>
    <row r="117" spans="1:1" x14ac:dyDescent="0.25">
      <c r="A117" t="s">
        <v>1107</v>
      </c>
    </row>
    <row r="118" spans="1:1" x14ac:dyDescent="0.25">
      <c r="A118" t="s">
        <v>1108</v>
      </c>
    </row>
    <row r="119" spans="1:1" x14ac:dyDescent="0.25">
      <c r="A119" t="s">
        <v>1109</v>
      </c>
    </row>
    <row r="120" spans="1:1" x14ac:dyDescent="0.25">
      <c r="A120" t="s">
        <v>1110</v>
      </c>
    </row>
    <row r="121" spans="1:1" x14ac:dyDescent="0.25">
      <c r="A121" t="s">
        <v>1111</v>
      </c>
    </row>
    <row r="122" spans="1:1" x14ac:dyDescent="0.25">
      <c r="A122" t="s">
        <v>1112</v>
      </c>
    </row>
    <row r="123" spans="1:1" x14ac:dyDescent="0.25">
      <c r="A123" t="s">
        <v>1113</v>
      </c>
    </row>
    <row r="124" spans="1:1" x14ac:dyDescent="0.25">
      <c r="A124" t="s">
        <v>1114</v>
      </c>
    </row>
    <row r="125" spans="1:1" x14ac:dyDescent="0.25">
      <c r="A125" t="s">
        <v>1115</v>
      </c>
    </row>
    <row r="126" spans="1:1" x14ac:dyDescent="0.25">
      <c r="A126" t="s">
        <v>1116</v>
      </c>
    </row>
    <row r="127" spans="1:1" x14ac:dyDescent="0.25">
      <c r="A127" t="s">
        <v>1117</v>
      </c>
    </row>
    <row r="128" spans="1:1" x14ac:dyDescent="0.25">
      <c r="A128" t="s">
        <v>1118</v>
      </c>
    </row>
    <row r="129" spans="1:1" x14ac:dyDescent="0.25">
      <c r="A129" t="s">
        <v>1119</v>
      </c>
    </row>
    <row r="130" spans="1:1" x14ac:dyDescent="0.25">
      <c r="A130" t="s">
        <v>1120</v>
      </c>
    </row>
    <row r="131" spans="1:1" x14ac:dyDescent="0.25">
      <c r="A131" t="s">
        <v>1121</v>
      </c>
    </row>
    <row r="132" spans="1:1" x14ac:dyDescent="0.25">
      <c r="A132" t="s">
        <v>1122</v>
      </c>
    </row>
    <row r="133" spans="1:1" x14ac:dyDescent="0.25">
      <c r="A133" t="s">
        <v>1123</v>
      </c>
    </row>
    <row r="134" spans="1:1" x14ac:dyDescent="0.25">
      <c r="A134" t="s">
        <v>1124</v>
      </c>
    </row>
    <row r="135" spans="1:1" x14ac:dyDescent="0.25">
      <c r="A135" t="s">
        <v>1125</v>
      </c>
    </row>
    <row r="136" spans="1:1" x14ac:dyDescent="0.25">
      <c r="A136" t="s">
        <v>1126</v>
      </c>
    </row>
    <row r="137" spans="1:1" x14ac:dyDescent="0.25">
      <c r="A137" t="s">
        <v>1127</v>
      </c>
    </row>
    <row r="138" spans="1:1" x14ac:dyDescent="0.25">
      <c r="A138" t="s">
        <v>1128</v>
      </c>
    </row>
    <row r="139" spans="1:1" x14ac:dyDescent="0.25">
      <c r="A139" t="s">
        <v>1129</v>
      </c>
    </row>
    <row r="140" spans="1:1" x14ac:dyDescent="0.25">
      <c r="A140" t="s">
        <v>1130</v>
      </c>
    </row>
    <row r="141" spans="1:1" x14ac:dyDescent="0.25">
      <c r="A141" t="s">
        <v>1131</v>
      </c>
    </row>
    <row r="142" spans="1:1" x14ac:dyDescent="0.25">
      <c r="A142" t="s">
        <v>1132</v>
      </c>
    </row>
    <row r="143" spans="1:1" x14ac:dyDescent="0.25">
      <c r="A143" t="s">
        <v>1133</v>
      </c>
    </row>
    <row r="144" spans="1:1" x14ac:dyDescent="0.25">
      <c r="A144" t="s">
        <v>1134</v>
      </c>
    </row>
    <row r="145" spans="1:1" x14ac:dyDescent="0.25">
      <c r="A145" t="s">
        <v>1135</v>
      </c>
    </row>
    <row r="146" spans="1:1" x14ac:dyDescent="0.25">
      <c r="A146" t="s">
        <v>1136</v>
      </c>
    </row>
    <row r="147" spans="1:1" x14ac:dyDescent="0.25">
      <c r="A147" t="s">
        <v>1137</v>
      </c>
    </row>
    <row r="148" spans="1:1" x14ac:dyDescent="0.25">
      <c r="A148" t="s">
        <v>1138</v>
      </c>
    </row>
    <row r="149" spans="1:1" x14ac:dyDescent="0.25">
      <c r="A149" t="s">
        <v>1139</v>
      </c>
    </row>
    <row r="150" spans="1:1" x14ac:dyDescent="0.25">
      <c r="A150" t="s">
        <v>1140</v>
      </c>
    </row>
    <row r="151" spans="1:1" x14ac:dyDescent="0.25">
      <c r="A151" t="s">
        <v>1141</v>
      </c>
    </row>
    <row r="152" spans="1:1" x14ac:dyDescent="0.25">
      <c r="A152" t="s">
        <v>1142</v>
      </c>
    </row>
    <row r="153" spans="1:1" x14ac:dyDescent="0.25">
      <c r="A153" t="s">
        <v>1143</v>
      </c>
    </row>
    <row r="154" spans="1:1" x14ac:dyDescent="0.25">
      <c r="A154" t="s">
        <v>1144</v>
      </c>
    </row>
    <row r="155" spans="1:1" x14ac:dyDescent="0.25">
      <c r="A155" t="s">
        <v>1145</v>
      </c>
    </row>
    <row r="156" spans="1:1" x14ac:dyDescent="0.25">
      <c r="A156" t="s">
        <v>1146</v>
      </c>
    </row>
    <row r="157" spans="1:1" x14ac:dyDescent="0.25">
      <c r="A157" t="s">
        <v>1147</v>
      </c>
    </row>
    <row r="158" spans="1:1" x14ac:dyDescent="0.25">
      <c r="A158" t="s">
        <v>1148</v>
      </c>
    </row>
    <row r="159" spans="1:1" x14ac:dyDescent="0.25">
      <c r="A159" t="s">
        <v>1149</v>
      </c>
    </row>
    <row r="160" spans="1:1" x14ac:dyDescent="0.25">
      <c r="A160" t="s">
        <v>1150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"/>
  <sheetViews>
    <sheetView workbookViewId="0">
      <selection sqref="A1:A1048576"/>
    </sheetView>
  </sheetViews>
  <sheetFormatPr defaultRowHeight="15.75" x14ac:dyDescent="0.25"/>
  <sheetData>
    <row r="1" spans="1:1" x14ac:dyDescent="0.25">
      <c r="A1" t="s">
        <v>997</v>
      </c>
    </row>
    <row r="2" spans="1:1" x14ac:dyDescent="0.25">
      <c r="A2" t="s">
        <v>1151</v>
      </c>
    </row>
    <row r="3" spans="1:1" x14ac:dyDescent="0.25">
      <c r="A3" t="s">
        <v>1152</v>
      </c>
    </row>
    <row r="4" spans="1:1" x14ac:dyDescent="0.25">
      <c r="A4" t="s">
        <v>1153</v>
      </c>
    </row>
    <row r="5" spans="1:1" x14ac:dyDescent="0.25">
      <c r="A5" t="s">
        <v>1154</v>
      </c>
    </row>
    <row r="6" spans="1:1" x14ac:dyDescent="0.25">
      <c r="A6" t="s">
        <v>1155</v>
      </c>
    </row>
    <row r="7" spans="1:1" x14ac:dyDescent="0.25">
      <c r="A7" t="s">
        <v>1156</v>
      </c>
    </row>
    <row r="8" spans="1:1" x14ac:dyDescent="0.25">
      <c r="A8" t="s">
        <v>1157</v>
      </c>
    </row>
    <row r="9" spans="1:1" x14ac:dyDescent="0.25">
      <c r="A9" t="s">
        <v>1158</v>
      </c>
    </row>
    <row r="10" spans="1:1" x14ac:dyDescent="0.25">
      <c r="A10" t="s">
        <v>1159</v>
      </c>
    </row>
    <row r="11" spans="1:1" x14ac:dyDescent="0.25">
      <c r="A11" t="s">
        <v>1160</v>
      </c>
    </row>
    <row r="12" spans="1:1" x14ac:dyDescent="0.25">
      <c r="A12" t="s">
        <v>1161</v>
      </c>
    </row>
    <row r="13" spans="1:1" x14ac:dyDescent="0.25">
      <c r="A13" t="s">
        <v>1162</v>
      </c>
    </row>
    <row r="14" spans="1:1" x14ac:dyDescent="0.25">
      <c r="A14" t="s">
        <v>1163</v>
      </c>
    </row>
    <row r="15" spans="1:1" x14ac:dyDescent="0.25">
      <c r="A15" t="s">
        <v>1164</v>
      </c>
    </row>
    <row r="16" spans="1:1" x14ac:dyDescent="0.25">
      <c r="A16" t="s">
        <v>1165</v>
      </c>
    </row>
    <row r="17" spans="1:1" x14ac:dyDescent="0.25">
      <c r="A17" t="s">
        <v>1166</v>
      </c>
    </row>
    <row r="18" spans="1:1" x14ac:dyDescent="0.25">
      <c r="A18" t="s">
        <v>1167</v>
      </c>
    </row>
    <row r="19" spans="1:1" x14ac:dyDescent="0.25">
      <c r="A19" t="s">
        <v>1168</v>
      </c>
    </row>
    <row r="20" spans="1:1" x14ac:dyDescent="0.25">
      <c r="A20" t="s">
        <v>1169</v>
      </c>
    </row>
    <row r="21" spans="1:1" x14ac:dyDescent="0.25">
      <c r="A21" t="s">
        <v>1170</v>
      </c>
    </row>
    <row r="22" spans="1:1" x14ac:dyDescent="0.25">
      <c r="A22" t="s">
        <v>1171</v>
      </c>
    </row>
    <row r="23" spans="1:1" x14ac:dyDescent="0.25">
      <c r="A23" t="s">
        <v>1172</v>
      </c>
    </row>
    <row r="24" spans="1:1" x14ac:dyDescent="0.25">
      <c r="A24" t="s">
        <v>1173</v>
      </c>
    </row>
    <row r="25" spans="1:1" x14ac:dyDescent="0.25">
      <c r="A25" t="s">
        <v>1174</v>
      </c>
    </row>
    <row r="26" spans="1:1" x14ac:dyDescent="0.25">
      <c r="A26" t="s">
        <v>1175</v>
      </c>
    </row>
    <row r="27" spans="1:1" x14ac:dyDescent="0.25">
      <c r="A27" t="s">
        <v>1176</v>
      </c>
    </row>
    <row r="28" spans="1:1" x14ac:dyDescent="0.25">
      <c r="A28" t="s">
        <v>1177</v>
      </c>
    </row>
    <row r="29" spans="1:1" x14ac:dyDescent="0.25">
      <c r="A29" t="s">
        <v>1178</v>
      </c>
    </row>
    <row r="30" spans="1:1" x14ac:dyDescent="0.25">
      <c r="A30" t="s">
        <v>1177</v>
      </c>
    </row>
    <row r="31" spans="1:1" x14ac:dyDescent="0.25">
      <c r="A31" t="s">
        <v>1178</v>
      </c>
    </row>
    <row r="32" spans="1:1" x14ac:dyDescent="0.25">
      <c r="A32" t="s">
        <v>1177</v>
      </c>
    </row>
    <row r="33" spans="1:1" x14ac:dyDescent="0.25">
      <c r="A33" t="s">
        <v>1178</v>
      </c>
    </row>
    <row r="34" spans="1:1" x14ac:dyDescent="0.25">
      <c r="A34" t="s">
        <v>1177</v>
      </c>
    </row>
    <row r="35" spans="1:1" x14ac:dyDescent="0.25">
      <c r="A35" t="s">
        <v>1178</v>
      </c>
    </row>
    <row r="36" spans="1:1" x14ac:dyDescent="0.25">
      <c r="A36" t="s">
        <v>1177</v>
      </c>
    </row>
    <row r="37" spans="1:1" x14ac:dyDescent="0.25">
      <c r="A37" t="s">
        <v>1178</v>
      </c>
    </row>
    <row r="38" spans="1:1" x14ac:dyDescent="0.25">
      <c r="A38" t="s">
        <v>1177</v>
      </c>
    </row>
    <row r="39" spans="1:1" x14ac:dyDescent="0.25">
      <c r="A39" t="s">
        <v>1178</v>
      </c>
    </row>
    <row r="40" spans="1:1" x14ac:dyDescent="0.25">
      <c r="A40" t="s">
        <v>1179</v>
      </c>
    </row>
    <row r="41" spans="1:1" x14ac:dyDescent="0.25">
      <c r="A41" t="s">
        <v>1180</v>
      </c>
    </row>
    <row r="42" spans="1:1" x14ac:dyDescent="0.25">
      <c r="A42" t="s">
        <v>1181</v>
      </c>
    </row>
    <row r="43" spans="1:1" x14ac:dyDescent="0.25">
      <c r="A43" t="s">
        <v>1182</v>
      </c>
    </row>
    <row r="44" spans="1:1" x14ac:dyDescent="0.25">
      <c r="A44" t="s">
        <v>1183</v>
      </c>
    </row>
    <row r="45" spans="1:1" x14ac:dyDescent="0.25">
      <c r="A45" t="s">
        <v>1184</v>
      </c>
    </row>
    <row r="46" spans="1:1" x14ac:dyDescent="0.25">
      <c r="A46" t="s">
        <v>1185</v>
      </c>
    </row>
    <row r="47" spans="1:1" x14ac:dyDescent="0.25">
      <c r="A47" t="s">
        <v>1186</v>
      </c>
    </row>
    <row r="48" spans="1:1" x14ac:dyDescent="0.25">
      <c r="A48" t="s">
        <v>1187</v>
      </c>
    </row>
    <row r="49" spans="1:1" x14ac:dyDescent="0.25">
      <c r="A49" t="s">
        <v>1188</v>
      </c>
    </row>
    <row r="50" spans="1:1" x14ac:dyDescent="0.25">
      <c r="A50" t="s">
        <v>1189</v>
      </c>
    </row>
    <row r="51" spans="1:1" x14ac:dyDescent="0.25">
      <c r="A51" t="s">
        <v>1190</v>
      </c>
    </row>
    <row r="52" spans="1:1" x14ac:dyDescent="0.25">
      <c r="A52" t="s">
        <v>1191</v>
      </c>
    </row>
    <row r="53" spans="1:1" x14ac:dyDescent="0.25">
      <c r="A53" t="s">
        <v>1192</v>
      </c>
    </row>
    <row r="54" spans="1:1" x14ac:dyDescent="0.25">
      <c r="A54" t="s">
        <v>1193</v>
      </c>
    </row>
    <row r="55" spans="1:1" x14ac:dyDescent="0.25">
      <c r="A55" t="s">
        <v>1194</v>
      </c>
    </row>
    <row r="56" spans="1:1" x14ac:dyDescent="0.25">
      <c r="A56" t="s">
        <v>1195</v>
      </c>
    </row>
    <row r="57" spans="1:1" x14ac:dyDescent="0.25">
      <c r="A57" t="s">
        <v>1196</v>
      </c>
    </row>
    <row r="58" spans="1:1" x14ac:dyDescent="0.25">
      <c r="A58" t="s">
        <v>1197</v>
      </c>
    </row>
    <row r="59" spans="1:1" x14ac:dyDescent="0.25">
      <c r="A59" t="s">
        <v>1198</v>
      </c>
    </row>
    <row r="60" spans="1:1" x14ac:dyDescent="0.25">
      <c r="A60" t="s">
        <v>1199</v>
      </c>
    </row>
    <row r="61" spans="1:1" x14ac:dyDescent="0.25">
      <c r="A61" t="s">
        <v>1200</v>
      </c>
    </row>
    <row r="62" spans="1:1" x14ac:dyDescent="0.25">
      <c r="A62" t="s">
        <v>1201</v>
      </c>
    </row>
    <row r="63" spans="1:1" x14ac:dyDescent="0.25">
      <c r="A63" t="s">
        <v>1202</v>
      </c>
    </row>
    <row r="64" spans="1:1" x14ac:dyDescent="0.25">
      <c r="A64" t="s">
        <v>1203</v>
      </c>
    </row>
    <row r="65" spans="1:1" x14ac:dyDescent="0.25">
      <c r="A65" t="s">
        <v>1204</v>
      </c>
    </row>
    <row r="66" spans="1:1" x14ac:dyDescent="0.25">
      <c r="A66" t="s">
        <v>1205</v>
      </c>
    </row>
    <row r="67" spans="1:1" x14ac:dyDescent="0.25">
      <c r="A67" t="s">
        <v>1206</v>
      </c>
    </row>
    <row r="68" spans="1:1" x14ac:dyDescent="0.25">
      <c r="A68" t="s">
        <v>1207</v>
      </c>
    </row>
    <row r="69" spans="1:1" x14ac:dyDescent="0.25">
      <c r="A69" t="s">
        <v>1208</v>
      </c>
    </row>
    <row r="70" spans="1:1" x14ac:dyDescent="0.25">
      <c r="A70" t="s">
        <v>1209</v>
      </c>
    </row>
    <row r="71" spans="1:1" x14ac:dyDescent="0.25">
      <c r="A71" t="s">
        <v>1210</v>
      </c>
    </row>
    <row r="72" spans="1:1" x14ac:dyDescent="0.25">
      <c r="A72" t="s">
        <v>1211</v>
      </c>
    </row>
    <row r="73" spans="1:1" x14ac:dyDescent="0.25">
      <c r="A73" t="s">
        <v>1212</v>
      </c>
    </row>
    <row r="74" spans="1:1" x14ac:dyDescent="0.25">
      <c r="A74" t="s">
        <v>1213</v>
      </c>
    </row>
    <row r="75" spans="1:1" x14ac:dyDescent="0.25">
      <c r="A75" t="s">
        <v>1214</v>
      </c>
    </row>
    <row r="76" spans="1:1" x14ac:dyDescent="0.25">
      <c r="A76" t="s">
        <v>1215</v>
      </c>
    </row>
    <row r="77" spans="1:1" x14ac:dyDescent="0.25">
      <c r="A77" t="s">
        <v>1216</v>
      </c>
    </row>
    <row r="78" spans="1:1" x14ac:dyDescent="0.25">
      <c r="A78" t="s">
        <v>1217</v>
      </c>
    </row>
    <row r="79" spans="1:1" x14ac:dyDescent="0.25">
      <c r="A79" t="s">
        <v>1218</v>
      </c>
    </row>
    <row r="80" spans="1:1" x14ac:dyDescent="0.25">
      <c r="A80" t="s">
        <v>1219</v>
      </c>
    </row>
    <row r="81" spans="1:1" x14ac:dyDescent="0.25">
      <c r="A81" t="s">
        <v>1220</v>
      </c>
    </row>
    <row r="82" spans="1:1" x14ac:dyDescent="0.25">
      <c r="A82" t="s">
        <v>1221</v>
      </c>
    </row>
    <row r="83" spans="1:1" x14ac:dyDescent="0.25">
      <c r="A83" t="s">
        <v>1222</v>
      </c>
    </row>
    <row r="84" spans="1:1" x14ac:dyDescent="0.25">
      <c r="A84" t="s">
        <v>1223</v>
      </c>
    </row>
    <row r="85" spans="1:1" x14ac:dyDescent="0.25">
      <c r="A85" t="s">
        <v>1224</v>
      </c>
    </row>
    <row r="86" spans="1:1" x14ac:dyDescent="0.25">
      <c r="A86" t="s">
        <v>1225</v>
      </c>
    </row>
    <row r="87" spans="1:1" x14ac:dyDescent="0.25">
      <c r="A87" t="s">
        <v>1226</v>
      </c>
    </row>
    <row r="88" spans="1:1" x14ac:dyDescent="0.25">
      <c r="A88" t="s">
        <v>1227</v>
      </c>
    </row>
    <row r="89" spans="1:1" x14ac:dyDescent="0.25">
      <c r="A89" t="s">
        <v>1228</v>
      </c>
    </row>
    <row r="90" spans="1:1" x14ac:dyDescent="0.25">
      <c r="A90" t="s">
        <v>1229</v>
      </c>
    </row>
    <row r="91" spans="1:1" x14ac:dyDescent="0.25">
      <c r="A91" t="s">
        <v>1230</v>
      </c>
    </row>
    <row r="92" spans="1:1" x14ac:dyDescent="0.25">
      <c r="A92" t="s">
        <v>1231</v>
      </c>
    </row>
    <row r="93" spans="1:1" x14ac:dyDescent="0.25">
      <c r="A93" t="s">
        <v>1232</v>
      </c>
    </row>
    <row r="94" spans="1:1" x14ac:dyDescent="0.25">
      <c r="A94" t="s">
        <v>1233</v>
      </c>
    </row>
    <row r="95" spans="1:1" x14ac:dyDescent="0.25">
      <c r="A95" t="s">
        <v>1234</v>
      </c>
    </row>
    <row r="96" spans="1:1" x14ac:dyDescent="0.25">
      <c r="A96" t="s">
        <v>1235</v>
      </c>
    </row>
    <row r="97" spans="1:1" x14ac:dyDescent="0.25">
      <c r="A97" t="s">
        <v>1236</v>
      </c>
    </row>
    <row r="98" spans="1:1" x14ac:dyDescent="0.25">
      <c r="A98" t="s">
        <v>1237</v>
      </c>
    </row>
    <row r="99" spans="1:1" x14ac:dyDescent="0.25">
      <c r="A99" t="s">
        <v>1238</v>
      </c>
    </row>
    <row r="100" spans="1:1" x14ac:dyDescent="0.25">
      <c r="A100" t="s">
        <v>1239</v>
      </c>
    </row>
    <row r="101" spans="1:1" x14ac:dyDescent="0.25">
      <c r="A101" t="s">
        <v>1240</v>
      </c>
    </row>
    <row r="102" spans="1:1" x14ac:dyDescent="0.25">
      <c r="A102" t="s">
        <v>1241</v>
      </c>
    </row>
    <row r="103" spans="1:1" x14ac:dyDescent="0.25">
      <c r="A103" t="s">
        <v>1242</v>
      </c>
    </row>
    <row r="104" spans="1:1" x14ac:dyDescent="0.25">
      <c r="A104" t="s">
        <v>1243</v>
      </c>
    </row>
    <row r="105" spans="1:1" x14ac:dyDescent="0.25">
      <c r="A105" t="s">
        <v>1244</v>
      </c>
    </row>
    <row r="106" spans="1:1" x14ac:dyDescent="0.25">
      <c r="A106" t="s">
        <v>1245</v>
      </c>
    </row>
    <row r="107" spans="1:1" x14ac:dyDescent="0.25">
      <c r="A107" t="s">
        <v>1246</v>
      </c>
    </row>
    <row r="108" spans="1:1" x14ac:dyDescent="0.25">
      <c r="A108" t="s">
        <v>1247</v>
      </c>
    </row>
    <row r="109" spans="1:1" x14ac:dyDescent="0.25">
      <c r="A109" t="s">
        <v>1248</v>
      </c>
    </row>
    <row r="110" spans="1:1" x14ac:dyDescent="0.25">
      <c r="A110" t="s">
        <v>1249</v>
      </c>
    </row>
    <row r="111" spans="1:1" x14ac:dyDescent="0.25">
      <c r="A111" t="s">
        <v>1250</v>
      </c>
    </row>
    <row r="112" spans="1:1" x14ac:dyDescent="0.25">
      <c r="A112" t="s">
        <v>1251</v>
      </c>
    </row>
    <row r="113" spans="1:1" x14ac:dyDescent="0.25">
      <c r="A113" t="s">
        <v>1252</v>
      </c>
    </row>
    <row r="114" spans="1:1" x14ac:dyDescent="0.25">
      <c r="A114" t="s">
        <v>1253</v>
      </c>
    </row>
    <row r="115" spans="1:1" x14ac:dyDescent="0.25">
      <c r="A115" t="s">
        <v>1254</v>
      </c>
    </row>
    <row r="116" spans="1:1" x14ac:dyDescent="0.25">
      <c r="A116" t="s">
        <v>1255</v>
      </c>
    </row>
    <row r="117" spans="1:1" x14ac:dyDescent="0.25">
      <c r="A117" t="s">
        <v>1256</v>
      </c>
    </row>
    <row r="118" spans="1:1" x14ac:dyDescent="0.25">
      <c r="A118" t="s">
        <v>1257</v>
      </c>
    </row>
    <row r="119" spans="1:1" x14ac:dyDescent="0.25">
      <c r="A119" t="s">
        <v>1258</v>
      </c>
    </row>
    <row r="120" spans="1:1" x14ac:dyDescent="0.25">
      <c r="A120" t="s">
        <v>1259</v>
      </c>
    </row>
    <row r="121" spans="1:1" x14ac:dyDescent="0.25">
      <c r="A121" t="s">
        <v>1260</v>
      </c>
    </row>
    <row r="122" spans="1:1" x14ac:dyDescent="0.25">
      <c r="A122" t="s">
        <v>1261</v>
      </c>
    </row>
    <row r="123" spans="1:1" x14ac:dyDescent="0.25">
      <c r="A123" t="s">
        <v>1262</v>
      </c>
    </row>
    <row r="124" spans="1:1" x14ac:dyDescent="0.25">
      <c r="A124" t="s">
        <v>1263</v>
      </c>
    </row>
    <row r="125" spans="1:1" x14ac:dyDescent="0.25">
      <c r="A125" t="s">
        <v>1264</v>
      </c>
    </row>
    <row r="126" spans="1:1" x14ac:dyDescent="0.25">
      <c r="A126" t="s">
        <v>1265</v>
      </c>
    </row>
    <row r="127" spans="1:1" x14ac:dyDescent="0.25">
      <c r="A127" t="s">
        <v>1266</v>
      </c>
    </row>
    <row r="128" spans="1:1" x14ac:dyDescent="0.25">
      <c r="A128" t="s">
        <v>1267</v>
      </c>
    </row>
    <row r="129" spans="1:1" x14ac:dyDescent="0.25">
      <c r="A129" t="s">
        <v>1268</v>
      </c>
    </row>
    <row r="130" spans="1:1" x14ac:dyDescent="0.25">
      <c r="A130" t="s">
        <v>1269</v>
      </c>
    </row>
    <row r="131" spans="1:1" x14ac:dyDescent="0.25">
      <c r="A131" t="s">
        <v>1270</v>
      </c>
    </row>
    <row r="132" spans="1:1" x14ac:dyDescent="0.25">
      <c r="A132" t="s">
        <v>1271</v>
      </c>
    </row>
    <row r="133" spans="1:1" x14ac:dyDescent="0.25">
      <c r="A133" t="s">
        <v>1272</v>
      </c>
    </row>
    <row r="134" spans="1:1" x14ac:dyDescent="0.25">
      <c r="A134" t="s">
        <v>1273</v>
      </c>
    </row>
    <row r="135" spans="1:1" x14ac:dyDescent="0.25">
      <c r="A135" t="s">
        <v>1274</v>
      </c>
    </row>
    <row r="136" spans="1:1" x14ac:dyDescent="0.25">
      <c r="A136" t="s">
        <v>1275</v>
      </c>
    </row>
    <row r="137" spans="1:1" x14ac:dyDescent="0.25">
      <c r="A137" t="s">
        <v>1276</v>
      </c>
    </row>
    <row r="138" spans="1:1" x14ac:dyDescent="0.25">
      <c r="A138" t="s">
        <v>1277</v>
      </c>
    </row>
    <row r="139" spans="1:1" x14ac:dyDescent="0.25">
      <c r="A139" t="s">
        <v>1278</v>
      </c>
    </row>
    <row r="140" spans="1:1" x14ac:dyDescent="0.25">
      <c r="A140" t="s">
        <v>1279</v>
      </c>
    </row>
    <row r="141" spans="1:1" x14ac:dyDescent="0.25">
      <c r="A141" t="s">
        <v>1280</v>
      </c>
    </row>
    <row r="142" spans="1:1" x14ac:dyDescent="0.25">
      <c r="A142" t="s">
        <v>1281</v>
      </c>
    </row>
    <row r="143" spans="1:1" x14ac:dyDescent="0.25">
      <c r="A143" t="s">
        <v>1282</v>
      </c>
    </row>
    <row r="144" spans="1:1" x14ac:dyDescent="0.25">
      <c r="A144" t="s">
        <v>1283</v>
      </c>
    </row>
    <row r="145" spans="1:1" x14ac:dyDescent="0.25">
      <c r="A145" t="s">
        <v>1284</v>
      </c>
    </row>
    <row r="146" spans="1:1" x14ac:dyDescent="0.25">
      <c r="A146" t="s">
        <v>1285</v>
      </c>
    </row>
    <row r="147" spans="1:1" x14ac:dyDescent="0.25">
      <c r="A147" t="s">
        <v>1286</v>
      </c>
    </row>
    <row r="148" spans="1:1" x14ac:dyDescent="0.25">
      <c r="A148" t="s">
        <v>1287</v>
      </c>
    </row>
    <row r="149" spans="1:1" x14ac:dyDescent="0.25">
      <c r="A149" t="s">
        <v>1288</v>
      </c>
    </row>
    <row r="150" spans="1:1" x14ac:dyDescent="0.25">
      <c r="A150" t="s">
        <v>1289</v>
      </c>
    </row>
    <row r="151" spans="1:1" x14ac:dyDescent="0.25">
      <c r="A151" t="s">
        <v>1290</v>
      </c>
    </row>
    <row r="152" spans="1:1" x14ac:dyDescent="0.25">
      <c r="A152" t="s">
        <v>1291</v>
      </c>
    </row>
    <row r="153" spans="1:1" x14ac:dyDescent="0.25">
      <c r="A153" t="s">
        <v>1292</v>
      </c>
    </row>
    <row r="154" spans="1:1" x14ac:dyDescent="0.25">
      <c r="A154" t="s">
        <v>1293</v>
      </c>
    </row>
    <row r="155" spans="1:1" x14ac:dyDescent="0.25">
      <c r="A155" t="s">
        <v>1294</v>
      </c>
    </row>
    <row r="156" spans="1:1" x14ac:dyDescent="0.25">
      <c r="A156" t="s">
        <v>1295</v>
      </c>
    </row>
    <row r="157" spans="1:1" x14ac:dyDescent="0.25">
      <c r="A157" t="s">
        <v>1296</v>
      </c>
    </row>
    <row r="158" spans="1:1" x14ac:dyDescent="0.25">
      <c r="A158" t="s">
        <v>1297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"/>
  <sheetViews>
    <sheetView topLeftCell="A94" workbookViewId="0">
      <selection sqref="A1:A1048576"/>
    </sheetView>
  </sheetViews>
  <sheetFormatPr defaultRowHeight="15.75" x14ac:dyDescent="0.25"/>
  <sheetData>
    <row r="1" spans="1:1" x14ac:dyDescent="0.25">
      <c r="A1" t="s">
        <v>994</v>
      </c>
    </row>
    <row r="2" spans="1:1" x14ac:dyDescent="0.25">
      <c r="A2" t="s">
        <v>1298</v>
      </c>
    </row>
    <row r="3" spans="1:1" x14ac:dyDescent="0.25">
      <c r="A3" t="s">
        <v>1299</v>
      </c>
    </row>
    <row r="4" spans="1:1" x14ac:dyDescent="0.25">
      <c r="A4" t="s">
        <v>1300</v>
      </c>
    </row>
    <row r="5" spans="1:1" x14ac:dyDescent="0.25">
      <c r="A5" t="s">
        <v>1301</v>
      </c>
    </row>
    <row r="6" spans="1:1" x14ac:dyDescent="0.25">
      <c r="A6" t="s">
        <v>1302</v>
      </c>
    </row>
    <row r="7" spans="1:1" x14ac:dyDescent="0.25">
      <c r="A7" t="s">
        <v>1303</v>
      </c>
    </row>
    <row r="8" spans="1:1" x14ac:dyDescent="0.25">
      <c r="A8" t="s">
        <v>1304</v>
      </c>
    </row>
    <row r="9" spans="1:1" x14ac:dyDescent="0.25">
      <c r="A9" t="s">
        <v>1305</v>
      </c>
    </row>
    <row r="10" spans="1:1" x14ac:dyDescent="0.25">
      <c r="A10" t="s">
        <v>1306</v>
      </c>
    </row>
    <row r="11" spans="1:1" x14ac:dyDescent="0.25">
      <c r="A11" t="s">
        <v>1307</v>
      </c>
    </row>
    <row r="12" spans="1:1" x14ac:dyDescent="0.25">
      <c r="A12" t="s">
        <v>1308</v>
      </c>
    </row>
    <row r="13" spans="1:1" x14ac:dyDescent="0.25">
      <c r="A13" t="s">
        <v>1309</v>
      </c>
    </row>
    <row r="14" spans="1:1" x14ac:dyDescent="0.25">
      <c r="A14" t="s">
        <v>1310</v>
      </c>
    </row>
    <row r="15" spans="1:1" x14ac:dyDescent="0.25">
      <c r="A15" t="s">
        <v>1311</v>
      </c>
    </row>
    <row r="16" spans="1:1" x14ac:dyDescent="0.25">
      <c r="A16" t="s">
        <v>1312</v>
      </c>
    </row>
    <row r="17" spans="1:1" x14ac:dyDescent="0.25">
      <c r="A17" t="s">
        <v>1313</v>
      </c>
    </row>
    <row r="18" spans="1:1" x14ac:dyDescent="0.25">
      <c r="A18" t="s">
        <v>1314</v>
      </c>
    </row>
    <row r="19" spans="1:1" x14ac:dyDescent="0.25">
      <c r="A19" t="s">
        <v>1315</v>
      </c>
    </row>
    <row r="20" spans="1:1" x14ac:dyDescent="0.25">
      <c r="A20" t="s">
        <v>1316</v>
      </c>
    </row>
    <row r="21" spans="1:1" x14ac:dyDescent="0.25">
      <c r="A21" t="s">
        <v>1317</v>
      </c>
    </row>
    <row r="22" spans="1:1" x14ac:dyDescent="0.25">
      <c r="A22" t="s">
        <v>1318</v>
      </c>
    </row>
    <row r="23" spans="1:1" x14ac:dyDescent="0.25">
      <c r="A23" t="s">
        <v>1319</v>
      </c>
    </row>
    <row r="24" spans="1:1" x14ac:dyDescent="0.25">
      <c r="A24" t="s">
        <v>1320</v>
      </c>
    </row>
    <row r="25" spans="1:1" x14ac:dyDescent="0.25">
      <c r="A25" t="s">
        <v>1321</v>
      </c>
    </row>
    <row r="26" spans="1:1" x14ac:dyDescent="0.25">
      <c r="A26" t="s">
        <v>1322</v>
      </c>
    </row>
    <row r="27" spans="1:1" x14ac:dyDescent="0.25">
      <c r="A27" t="s">
        <v>1323</v>
      </c>
    </row>
    <row r="28" spans="1:1" x14ac:dyDescent="0.25">
      <c r="A28" t="s">
        <v>1324</v>
      </c>
    </row>
    <row r="29" spans="1:1" x14ac:dyDescent="0.25">
      <c r="A29" t="s">
        <v>1325</v>
      </c>
    </row>
    <row r="30" spans="1:1" x14ac:dyDescent="0.25">
      <c r="A30" t="s">
        <v>1326</v>
      </c>
    </row>
    <row r="31" spans="1:1" x14ac:dyDescent="0.25">
      <c r="A31" t="s">
        <v>1327</v>
      </c>
    </row>
    <row r="32" spans="1:1" x14ac:dyDescent="0.25">
      <c r="A32" t="s">
        <v>1328</v>
      </c>
    </row>
    <row r="33" spans="1:1" x14ac:dyDescent="0.25">
      <c r="A33" t="s">
        <v>1329</v>
      </c>
    </row>
    <row r="34" spans="1:1" x14ac:dyDescent="0.25">
      <c r="A34" t="s">
        <v>1330</v>
      </c>
    </row>
    <row r="35" spans="1:1" x14ac:dyDescent="0.25">
      <c r="A35" t="s">
        <v>1331</v>
      </c>
    </row>
    <row r="36" spans="1:1" x14ac:dyDescent="0.25">
      <c r="A36" t="s">
        <v>1332</v>
      </c>
    </row>
    <row r="37" spans="1:1" x14ac:dyDescent="0.25">
      <c r="A37" t="s">
        <v>1333</v>
      </c>
    </row>
    <row r="38" spans="1:1" x14ac:dyDescent="0.25">
      <c r="A38" t="s">
        <v>1334</v>
      </c>
    </row>
    <row r="39" spans="1:1" x14ac:dyDescent="0.25">
      <c r="A39" t="s">
        <v>1335</v>
      </c>
    </row>
    <row r="40" spans="1:1" x14ac:dyDescent="0.25">
      <c r="A40" t="s">
        <v>1336</v>
      </c>
    </row>
    <row r="41" spans="1:1" x14ac:dyDescent="0.25">
      <c r="A41" t="s">
        <v>1337</v>
      </c>
    </row>
    <row r="42" spans="1:1" x14ac:dyDescent="0.25">
      <c r="A42" t="s">
        <v>1338</v>
      </c>
    </row>
    <row r="43" spans="1:1" x14ac:dyDescent="0.25">
      <c r="A43" t="s">
        <v>1339</v>
      </c>
    </row>
    <row r="44" spans="1:1" x14ac:dyDescent="0.25">
      <c r="A44" t="s">
        <v>1340</v>
      </c>
    </row>
    <row r="45" spans="1:1" x14ac:dyDescent="0.25">
      <c r="A45" t="s">
        <v>1341</v>
      </c>
    </row>
    <row r="46" spans="1:1" x14ac:dyDescent="0.25">
      <c r="A46" t="s">
        <v>1342</v>
      </c>
    </row>
    <row r="47" spans="1:1" x14ac:dyDescent="0.25">
      <c r="A47" t="s">
        <v>1343</v>
      </c>
    </row>
    <row r="48" spans="1:1" x14ac:dyDescent="0.25">
      <c r="A48" t="s">
        <v>1344</v>
      </c>
    </row>
    <row r="49" spans="1:1" x14ac:dyDescent="0.25">
      <c r="A49" t="s">
        <v>1345</v>
      </c>
    </row>
    <row r="50" spans="1:1" x14ac:dyDescent="0.25">
      <c r="A50" t="s">
        <v>1346</v>
      </c>
    </row>
    <row r="51" spans="1:1" x14ac:dyDescent="0.25">
      <c r="A51" t="s">
        <v>1347</v>
      </c>
    </row>
    <row r="52" spans="1:1" x14ac:dyDescent="0.25">
      <c r="A52" t="s">
        <v>1348</v>
      </c>
    </row>
    <row r="53" spans="1:1" x14ac:dyDescent="0.25">
      <c r="A53" t="s">
        <v>1349</v>
      </c>
    </row>
    <row r="54" spans="1:1" x14ac:dyDescent="0.25">
      <c r="A54" t="s">
        <v>1350</v>
      </c>
    </row>
    <row r="55" spans="1:1" x14ac:dyDescent="0.25">
      <c r="A55" t="s">
        <v>1351</v>
      </c>
    </row>
    <row r="56" spans="1:1" x14ac:dyDescent="0.25">
      <c r="A56" t="s">
        <v>1352</v>
      </c>
    </row>
    <row r="57" spans="1:1" x14ac:dyDescent="0.25">
      <c r="A57" t="s">
        <v>1353</v>
      </c>
    </row>
    <row r="58" spans="1:1" x14ac:dyDescent="0.25">
      <c r="A58" t="s">
        <v>1354</v>
      </c>
    </row>
    <row r="59" spans="1:1" x14ac:dyDescent="0.25">
      <c r="A59" t="s">
        <v>1355</v>
      </c>
    </row>
    <row r="60" spans="1:1" x14ac:dyDescent="0.25">
      <c r="A60" t="s">
        <v>1356</v>
      </c>
    </row>
    <row r="61" spans="1:1" x14ac:dyDescent="0.25">
      <c r="A61" t="s">
        <v>1357</v>
      </c>
    </row>
    <row r="62" spans="1:1" x14ac:dyDescent="0.25">
      <c r="A62" t="s">
        <v>1358</v>
      </c>
    </row>
    <row r="63" spans="1:1" x14ac:dyDescent="0.25">
      <c r="A63" t="s">
        <v>1359</v>
      </c>
    </row>
    <row r="64" spans="1:1" x14ac:dyDescent="0.25">
      <c r="A64" t="s">
        <v>1360</v>
      </c>
    </row>
    <row r="65" spans="1:1" x14ac:dyDescent="0.25">
      <c r="A65" t="s">
        <v>1361</v>
      </c>
    </row>
    <row r="66" spans="1:1" x14ac:dyDescent="0.25">
      <c r="A66" t="s">
        <v>1362</v>
      </c>
    </row>
    <row r="67" spans="1:1" x14ac:dyDescent="0.25">
      <c r="A67" t="s">
        <v>1363</v>
      </c>
    </row>
    <row r="68" spans="1:1" x14ac:dyDescent="0.25">
      <c r="A68" t="s">
        <v>1364</v>
      </c>
    </row>
    <row r="69" spans="1:1" x14ac:dyDescent="0.25">
      <c r="A69" t="s">
        <v>1365</v>
      </c>
    </row>
    <row r="70" spans="1:1" x14ac:dyDescent="0.25">
      <c r="A70" t="s">
        <v>1366</v>
      </c>
    </row>
    <row r="71" spans="1:1" x14ac:dyDescent="0.25">
      <c r="A71" t="s">
        <v>1367</v>
      </c>
    </row>
    <row r="72" spans="1:1" x14ac:dyDescent="0.25">
      <c r="A72" t="s">
        <v>1368</v>
      </c>
    </row>
    <row r="73" spans="1:1" x14ac:dyDescent="0.25">
      <c r="A73" t="s">
        <v>1369</v>
      </c>
    </row>
    <row r="74" spans="1:1" x14ac:dyDescent="0.25">
      <c r="A74" t="s">
        <v>1370</v>
      </c>
    </row>
    <row r="75" spans="1:1" x14ac:dyDescent="0.25">
      <c r="A75" t="s">
        <v>1371</v>
      </c>
    </row>
    <row r="76" spans="1:1" x14ac:dyDescent="0.25">
      <c r="A76" t="s">
        <v>1372</v>
      </c>
    </row>
    <row r="77" spans="1:1" x14ac:dyDescent="0.25">
      <c r="A77" t="s">
        <v>1373</v>
      </c>
    </row>
    <row r="78" spans="1:1" x14ac:dyDescent="0.25">
      <c r="A78" t="s">
        <v>1374</v>
      </c>
    </row>
    <row r="79" spans="1:1" x14ac:dyDescent="0.25">
      <c r="A79" t="s">
        <v>1375</v>
      </c>
    </row>
    <row r="80" spans="1:1" x14ac:dyDescent="0.25">
      <c r="A80" t="s">
        <v>1376</v>
      </c>
    </row>
    <row r="81" spans="1:1" x14ac:dyDescent="0.25">
      <c r="A81" t="s">
        <v>1377</v>
      </c>
    </row>
    <row r="82" spans="1:1" x14ac:dyDescent="0.25">
      <c r="A82" t="s">
        <v>1378</v>
      </c>
    </row>
    <row r="83" spans="1:1" x14ac:dyDescent="0.25">
      <c r="A83" t="s">
        <v>1379</v>
      </c>
    </row>
    <row r="84" spans="1:1" x14ac:dyDescent="0.25">
      <c r="A84" t="s">
        <v>1380</v>
      </c>
    </row>
    <row r="85" spans="1:1" x14ac:dyDescent="0.25">
      <c r="A85" t="s">
        <v>1381</v>
      </c>
    </row>
    <row r="86" spans="1:1" x14ac:dyDescent="0.25">
      <c r="A86" t="s">
        <v>1382</v>
      </c>
    </row>
    <row r="87" spans="1:1" x14ac:dyDescent="0.25">
      <c r="A87" t="s">
        <v>1383</v>
      </c>
    </row>
    <row r="88" spans="1:1" x14ac:dyDescent="0.25">
      <c r="A88" t="s">
        <v>1384</v>
      </c>
    </row>
    <row r="89" spans="1:1" x14ac:dyDescent="0.25">
      <c r="A89" t="s">
        <v>1385</v>
      </c>
    </row>
    <row r="90" spans="1:1" x14ac:dyDescent="0.25">
      <c r="A90" t="s">
        <v>1386</v>
      </c>
    </row>
    <row r="91" spans="1:1" x14ac:dyDescent="0.25">
      <c r="A91" t="s">
        <v>1387</v>
      </c>
    </row>
    <row r="92" spans="1:1" x14ac:dyDescent="0.25">
      <c r="A92" t="s">
        <v>1388</v>
      </c>
    </row>
    <row r="93" spans="1:1" x14ac:dyDescent="0.25">
      <c r="A93" t="s">
        <v>1389</v>
      </c>
    </row>
    <row r="94" spans="1:1" x14ac:dyDescent="0.25">
      <c r="A94" t="s">
        <v>1390</v>
      </c>
    </row>
    <row r="95" spans="1:1" x14ac:dyDescent="0.25">
      <c r="A95" t="s">
        <v>1391</v>
      </c>
    </row>
    <row r="96" spans="1:1" x14ac:dyDescent="0.25">
      <c r="A96" t="s">
        <v>1392</v>
      </c>
    </row>
    <row r="97" spans="1:1" x14ac:dyDescent="0.25">
      <c r="A97" t="s">
        <v>1393</v>
      </c>
    </row>
    <row r="98" spans="1:1" x14ac:dyDescent="0.25">
      <c r="A98" t="s">
        <v>1394</v>
      </c>
    </row>
    <row r="99" spans="1:1" x14ac:dyDescent="0.25">
      <c r="A99" t="s">
        <v>1395</v>
      </c>
    </row>
    <row r="100" spans="1:1" x14ac:dyDescent="0.25">
      <c r="A100" t="s">
        <v>1396</v>
      </c>
    </row>
    <row r="101" spans="1:1" x14ac:dyDescent="0.25">
      <c r="A101" t="s">
        <v>1397</v>
      </c>
    </row>
    <row r="102" spans="1:1" x14ac:dyDescent="0.25">
      <c r="A102" t="s">
        <v>1398</v>
      </c>
    </row>
    <row r="103" spans="1:1" x14ac:dyDescent="0.25">
      <c r="A103" t="s">
        <v>1399</v>
      </c>
    </row>
    <row r="104" spans="1:1" x14ac:dyDescent="0.25">
      <c r="A104" t="s">
        <v>1400</v>
      </c>
    </row>
    <row r="105" spans="1:1" x14ac:dyDescent="0.25">
      <c r="A105" t="s">
        <v>1401</v>
      </c>
    </row>
    <row r="106" spans="1:1" x14ac:dyDescent="0.25">
      <c r="A106" t="s">
        <v>1402</v>
      </c>
    </row>
    <row r="107" spans="1:1" x14ac:dyDescent="0.25">
      <c r="A107" t="s">
        <v>1403</v>
      </c>
    </row>
    <row r="108" spans="1:1" x14ac:dyDescent="0.25">
      <c r="A108" t="s">
        <v>1404</v>
      </c>
    </row>
    <row r="109" spans="1:1" x14ac:dyDescent="0.25">
      <c r="A109" t="s">
        <v>1405</v>
      </c>
    </row>
    <row r="110" spans="1:1" x14ac:dyDescent="0.25">
      <c r="A110" t="s">
        <v>1406</v>
      </c>
    </row>
    <row r="111" spans="1:1" x14ac:dyDescent="0.25">
      <c r="A111" t="s">
        <v>1407</v>
      </c>
    </row>
    <row r="112" spans="1:1" x14ac:dyDescent="0.25">
      <c r="A112" t="s">
        <v>1408</v>
      </c>
    </row>
    <row r="113" spans="1:1" x14ac:dyDescent="0.25">
      <c r="A113" t="s">
        <v>1409</v>
      </c>
    </row>
    <row r="114" spans="1:1" x14ac:dyDescent="0.25">
      <c r="A114" t="s">
        <v>1410</v>
      </c>
    </row>
    <row r="115" spans="1:1" x14ac:dyDescent="0.25">
      <c r="A115" t="s">
        <v>1411</v>
      </c>
    </row>
    <row r="116" spans="1:1" x14ac:dyDescent="0.25">
      <c r="A116" t="s">
        <v>1412</v>
      </c>
    </row>
    <row r="117" spans="1:1" x14ac:dyDescent="0.25">
      <c r="A117" t="s">
        <v>1413</v>
      </c>
    </row>
    <row r="118" spans="1:1" x14ac:dyDescent="0.25">
      <c r="A118" t="s">
        <v>1414</v>
      </c>
    </row>
    <row r="119" spans="1:1" x14ac:dyDescent="0.25">
      <c r="A119" t="s">
        <v>1415</v>
      </c>
    </row>
    <row r="120" spans="1:1" x14ac:dyDescent="0.25">
      <c r="A120" t="s">
        <v>1416</v>
      </c>
    </row>
    <row r="121" spans="1:1" x14ac:dyDescent="0.25">
      <c r="A121" t="s">
        <v>1417</v>
      </c>
    </row>
    <row r="122" spans="1:1" x14ac:dyDescent="0.25">
      <c r="A122" t="s">
        <v>1418</v>
      </c>
    </row>
    <row r="123" spans="1:1" x14ac:dyDescent="0.25">
      <c r="A123" t="s">
        <v>1419</v>
      </c>
    </row>
    <row r="124" spans="1:1" x14ac:dyDescent="0.25">
      <c r="A124" t="s">
        <v>1420</v>
      </c>
    </row>
    <row r="125" spans="1:1" x14ac:dyDescent="0.25">
      <c r="A125" t="s">
        <v>1421</v>
      </c>
    </row>
    <row r="126" spans="1:1" x14ac:dyDescent="0.25">
      <c r="A126" t="s">
        <v>1422</v>
      </c>
    </row>
    <row r="127" spans="1:1" x14ac:dyDescent="0.25">
      <c r="A127" t="s">
        <v>1423</v>
      </c>
    </row>
    <row r="128" spans="1:1" x14ac:dyDescent="0.25">
      <c r="A128" t="s">
        <v>1424</v>
      </c>
    </row>
    <row r="129" spans="1:1" x14ac:dyDescent="0.25">
      <c r="A129" t="s">
        <v>1425</v>
      </c>
    </row>
    <row r="130" spans="1:1" x14ac:dyDescent="0.25">
      <c r="A130" t="s">
        <v>1426</v>
      </c>
    </row>
    <row r="131" spans="1:1" x14ac:dyDescent="0.25">
      <c r="A131" t="s">
        <v>1427</v>
      </c>
    </row>
    <row r="132" spans="1:1" x14ac:dyDescent="0.25">
      <c r="A132" t="s">
        <v>1428</v>
      </c>
    </row>
    <row r="133" spans="1:1" x14ac:dyDescent="0.25">
      <c r="A133" t="s">
        <v>1429</v>
      </c>
    </row>
    <row r="134" spans="1:1" x14ac:dyDescent="0.25">
      <c r="A134" t="s">
        <v>1430</v>
      </c>
    </row>
    <row r="135" spans="1:1" x14ac:dyDescent="0.25">
      <c r="A135" t="s">
        <v>1431</v>
      </c>
    </row>
    <row r="136" spans="1:1" x14ac:dyDescent="0.25">
      <c r="A136" t="s">
        <v>1432</v>
      </c>
    </row>
    <row r="137" spans="1:1" x14ac:dyDescent="0.25">
      <c r="A137" t="s">
        <v>1433</v>
      </c>
    </row>
    <row r="138" spans="1:1" x14ac:dyDescent="0.25">
      <c r="A138" t="s">
        <v>1434</v>
      </c>
    </row>
    <row r="139" spans="1:1" x14ac:dyDescent="0.25">
      <c r="A139" t="s">
        <v>1435</v>
      </c>
    </row>
    <row r="140" spans="1:1" x14ac:dyDescent="0.25">
      <c r="A140" t="s">
        <v>1436</v>
      </c>
    </row>
    <row r="141" spans="1:1" x14ac:dyDescent="0.25">
      <c r="A141" t="s">
        <v>1437</v>
      </c>
    </row>
    <row r="142" spans="1:1" x14ac:dyDescent="0.25">
      <c r="A142" t="s">
        <v>1438</v>
      </c>
    </row>
    <row r="143" spans="1:1" x14ac:dyDescent="0.25">
      <c r="A143" t="s">
        <v>1439</v>
      </c>
    </row>
    <row r="144" spans="1:1" x14ac:dyDescent="0.25">
      <c r="A144" t="s">
        <v>1440</v>
      </c>
    </row>
    <row r="145" spans="1:1" x14ac:dyDescent="0.25">
      <c r="A145" t="s">
        <v>1441</v>
      </c>
    </row>
    <row r="146" spans="1:1" x14ac:dyDescent="0.25">
      <c r="A146" t="s">
        <v>1442</v>
      </c>
    </row>
    <row r="147" spans="1:1" x14ac:dyDescent="0.25">
      <c r="A147" t="s">
        <v>1443</v>
      </c>
    </row>
    <row r="148" spans="1:1" x14ac:dyDescent="0.25">
      <c r="A148" t="s">
        <v>1444</v>
      </c>
    </row>
    <row r="149" spans="1:1" x14ac:dyDescent="0.25">
      <c r="A149" t="s">
        <v>1445</v>
      </c>
    </row>
    <row r="150" spans="1:1" x14ac:dyDescent="0.25">
      <c r="A150" t="s">
        <v>1446</v>
      </c>
    </row>
    <row r="151" spans="1:1" x14ac:dyDescent="0.25">
      <c r="A151" t="s">
        <v>1447</v>
      </c>
    </row>
    <row r="152" spans="1:1" x14ac:dyDescent="0.25">
      <c r="A152" t="s">
        <v>1448</v>
      </c>
    </row>
    <row r="153" spans="1:1" x14ac:dyDescent="0.25">
      <c r="A153" t="s">
        <v>1449</v>
      </c>
    </row>
    <row r="154" spans="1:1" x14ac:dyDescent="0.25">
      <c r="A154" t="s">
        <v>1450</v>
      </c>
    </row>
    <row r="155" spans="1:1" x14ac:dyDescent="0.25">
      <c r="A155" t="s">
        <v>1451</v>
      </c>
    </row>
    <row r="156" spans="1:1" x14ac:dyDescent="0.25">
      <c r="A156" t="s">
        <v>1452</v>
      </c>
    </row>
    <row r="157" spans="1:1" x14ac:dyDescent="0.25">
      <c r="A157" t="s">
        <v>1453</v>
      </c>
    </row>
    <row r="158" spans="1:1" x14ac:dyDescent="0.25">
      <c r="A158" t="s">
        <v>1454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section</vt:lpstr>
      <vt:lpstr>output and js</vt:lpstr>
      <vt:lpstr>Sheet4</vt:lpstr>
      <vt:lpstr>average</vt:lpstr>
      <vt:lpstr>js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Shaaban Mbalamula</dc:creator>
  <cp:lastModifiedBy>Shaaban Mbalamula</cp:lastModifiedBy>
  <dcterms:created xsi:type="dcterms:W3CDTF">2021-10-14T04:20:54Z</dcterms:created>
  <dcterms:modified xsi:type="dcterms:W3CDTF">2021-10-16T03:29:39Z</dcterms:modified>
</cp:coreProperties>
</file>