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codeName="ThisWorkbook" hidePivotFieldList="1" defaultThemeVersion="124226"/>
  <xr:revisionPtr revIDLastSave="0" documentId="13_ncr:1_{E8692140-95A6-4957-A3EC-FD1A9DC5AB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9" r:id="rId1"/>
    <sheet name="OrderPriority" sheetId="20" r:id="rId2"/>
    <sheet name="Customer" sheetId="19" r:id="rId3"/>
    <sheet name="Product" sheetId="18" r:id="rId4"/>
    <sheet name="CustomerSegment" sheetId="17" r:id="rId5"/>
    <sheet name="ShipMode" sheetId="16" r:id="rId6"/>
    <sheet name="ProductContainer" sheetId="15" r:id="rId7"/>
    <sheet name="SubCategory" sheetId="14" r:id="rId8"/>
    <sheet name="Category" sheetId="13" r:id="rId9"/>
    <sheet name="Pivot Tables" sheetId="12" r:id="rId10"/>
  </sheets>
  <definedNames>
    <definedName name="_xlnm._FilterDatabase" localSheetId="0" hidden="1">Orders!$A$1:$AQ$165</definedName>
  </definedNames>
  <calcPr calcId="191028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55" i="9" l="1"/>
  <c r="C2" i="18" l="1"/>
  <c r="AM116" i="9"/>
  <c r="AM147" i="9"/>
  <c r="AM156" i="9"/>
  <c r="AM125" i="9"/>
  <c r="AM123" i="9"/>
  <c r="AM137" i="9" l="1"/>
  <c r="AM142" i="9"/>
  <c r="AM144" i="9"/>
</calcChain>
</file>

<file path=xl/sharedStrings.xml><?xml version="1.0" encoding="utf-8"?>
<sst xmlns="http://schemas.openxmlformats.org/spreadsheetml/2006/main" count="3086" uniqueCount="498">
  <si>
    <t>Row ID</t>
  </si>
  <si>
    <t>Order Priority Id</t>
  </si>
  <si>
    <t>Order Priority</t>
  </si>
  <si>
    <t>Discount</t>
  </si>
  <si>
    <t>Unit Price</t>
  </si>
  <si>
    <t>Shipping Cost</t>
  </si>
  <si>
    <t>Customer ID</t>
  </si>
  <si>
    <t>Customer Name</t>
  </si>
  <si>
    <t>Ship Mode Id</t>
  </si>
  <si>
    <t>Ship Mode</t>
  </si>
  <si>
    <t>Customer Segment Id</t>
  </si>
  <si>
    <t>Customer Segment</t>
  </si>
  <si>
    <t>Product Category Id</t>
  </si>
  <si>
    <t>Product Category Name</t>
  </si>
  <si>
    <t>Product Sub-Category Id</t>
  </si>
  <si>
    <t>Product Sub-Category</t>
  </si>
  <si>
    <t>Product Container Id</t>
  </si>
  <si>
    <t>Product Container Name</t>
  </si>
  <si>
    <t>Product Id</t>
  </si>
  <si>
    <t>Product Name</t>
  </si>
  <si>
    <t>Product Profit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</si>
  <si>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</si>
  <si>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</si>
  <si>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</si>
  <si>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</si>
  <si>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</si>
  <si>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</si>
  <si>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</si>
  <si>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Time to ship</t>
  </si>
  <si>
    <t>Target Shipping time of 2 days</t>
  </si>
  <si>
    <t>Profit</t>
  </si>
  <si>
    <t>Quantity ordered</t>
  </si>
  <si>
    <t>Order ID</t>
  </si>
  <si>
    <t>Sales</t>
  </si>
  <si>
    <t>Super Store paid for unit price</t>
  </si>
  <si>
    <t>Total Cost Superstore Paid</t>
  </si>
  <si>
    <t>Critical</t>
  </si>
  <si>
    <t>Glenda Herbert</t>
  </si>
  <si>
    <t>United States</t>
  </si>
  <si>
    <t>West</t>
  </si>
  <si>
    <t>California</t>
  </si>
  <si>
    <t>Huntington Beach</t>
  </si>
  <si>
    <t>Within Target</t>
  </si>
  <si>
    <t>Not Specified</t>
  </si>
  <si>
    <t>Sean N Boyer</t>
  </si>
  <si>
    <t>Los Angeles</t>
  </si>
  <si>
    <t>Medium</t>
  </si>
  <si>
    <t>Luis Kerr</t>
  </si>
  <si>
    <t>Yucaipa</t>
  </si>
  <si>
    <t>Helen H Heller</t>
  </si>
  <si>
    <t>Hacienda Heights</t>
  </si>
  <si>
    <t>Low</t>
  </si>
  <si>
    <t>Mildred Chase</t>
  </si>
  <si>
    <t>Woodland</t>
  </si>
  <si>
    <t>High</t>
  </si>
  <si>
    <t>Peggy Lanier</t>
  </si>
  <si>
    <t>Roseville</t>
  </si>
  <si>
    <t>Target Missed</t>
  </si>
  <si>
    <t>Troy Cassidy</t>
  </si>
  <si>
    <t>Wallace Werner</t>
  </si>
  <si>
    <t>Vallejo</t>
  </si>
  <si>
    <t>Marvin MacDonald</t>
  </si>
  <si>
    <t>Wesley Waller</t>
  </si>
  <si>
    <t>San Francisco</t>
  </si>
  <si>
    <t>Ronnie Proctor</t>
  </si>
  <si>
    <t>San Gabriel</t>
  </si>
  <si>
    <t>Melvin Benton</t>
  </si>
  <si>
    <t>Encinitas</t>
  </si>
  <si>
    <t>Rick Foster Hawkins</t>
  </si>
  <si>
    <t>Arlene Long</t>
  </si>
  <si>
    <t>San Diego</t>
  </si>
  <si>
    <t>Keith Marsh</t>
  </si>
  <si>
    <t>Gregory Holden</t>
  </si>
  <si>
    <t>Riverside</t>
  </si>
  <si>
    <t>Benjamin Chan</t>
  </si>
  <si>
    <t>Redwood City</t>
  </si>
  <si>
    <t>Faye Hanna</t>
  </si>
  <si>
    <t>El Dorado Hills</t>
  </si>
  <si>
    <t>Dwight Albright Huffman</t>
  </si>
  <si>
    <t>Herbert Williamson</t>
  </si>
  <si>
    <t>Erin Ballard</t>
  </si>
  <si>
    <t>Monica Howard</t>
  </si>
  <si>
    <t>El Centro</t>
  </si>
  <si>
    <t>Norman Shields</t>
  </si>
  <si>
    <t>Vacaville</t>
  </si>
  <si>
    <t>Tommy Lutz</t>
  </si>
  <si>
    <t>Davis</t>
  </si>
  <si>
    <t>Catherine Dorsey Burnett</t>
  </si>
  <si>
    <t>East Los Angeles</t>
  </si>
  <si>
    <t>Phillip Chappell</t>
  </si>
  <si>
    <t>Redondo Beach</t>
  </si>
  <si>
    <t>Ernest Oh</t>
  </si>
  <si>
    <t>Constance Flowers</t>
  </si>
  <si>
    <t>Robyn Garner</t>
  </si>
  <si>
    <t>Redlands</t>
  </si>
  <si>
    <t>Yvonne Stephens</t>
  </si>
  <si>
    <t>Jenny Gold</t>
  </si>
  <si>
    <t>Nelson Hong</t>
  </si>
  <si>
    <t>Torrance</t>
  </si>
  <si>
    <t>Kelly Shaw</t>
  </si>
  <si>
    <t>Charles Cline</t>
  </si>
  <si>
    <t>Thousand Oaks</t>
  </si>
  <si>
    <t>Dale Gillespie</t>
  </si>
  <si>
    <t>Petaluma</t>
  </si>
  <si>
    <t>Jessie Kelly</t>
  </si>
  <si>
    <t>Pauline Finch</t>
  </si>
  <si>
    <t>Costa Mesa</t>
  </si>
  <si>
    <t>Harry Sellers</t>
  </si>
  <si>
    <t>Pasadena</t>
  </si>
  <si>
    <t>Carolyn Proctor</t>
  </si>
  <si>
    <t>Oakland</t>
  </si>
  <si>
    <t>Ellen McCormick</t>
  </si>
  <si>
    <t>Napa</t>
  </si>
  <si>
    <t>Marc Ray</t>
  </si>
  <si>
    <t>Mountain View</t>
  </si>
  <si>
    <t>Troy Moon</t>
  </si>
  <si>
    <t>Craig Liu</t>
  </si>
  <si>
    <t>Concord</t>
  </si>
  <si>
    <t>Alex Nicholson</t>
  </si>
  <si>
    <t>Montebello</t>
  </si>
  <si>
    <t>Tonya Proctor</t>
  </si>
  <si>
    <t>Temecula</t>
  </si>
  <si>
    <t>Lindsay P Ashley</t>
  </si>
  <si>
    <t>Lillian Fischer</t>
  </si>
  <si>
    <t>Menlo Park</t>
  </si>
  <si>
    <t>Jean Khan</t>
  </si>
  <si>
    <t>Dwight Stephenson</t>
  </si>
  <si>
    <t>Gregory Rao</t>
  </si>
  <si>
    <t>Manteca</t>
  </si>
  <si>
    <t>Gordon Brandt</t>
  </si>
  <si>
    <t>Maurice Everett</t>
  </si>
  <si>
    <t>Lawrence Dennis</t>
  </si>
  <si>
    <t>San Clemente</t>
  </si>
  <si>
    <t>Kristine Connolly</t>
  </si>
  <si>
    <t>Joy Kaplan McNeill</t>
  </si>
  <si>
    <t>Carlsbad</t>
  </si>
  <si>
    <t>Glenda Simon</t>
  </si>
  <si>
    <t>Camarillo</t>
  </si>
  <si>
    <t>Median of quantity ordered</t>
  </si>
  <si>
    <t>Carolyn Greer</t>
  </si>
  <si>
    <t>Sunnyvale</t>
  </si>
  <si>
    <t>Yvonne Mann</t>
  </si>
  <si>
    <t>Hazel Jones</t>
  </si>
  <si>
    <t>Stockton</t>
  </si>
  <si>
    <t>Mean of time to ship</t>
  </si>
  <si>
    <t>Wayne Bass</t>
  </si>
  <si>
    <t>Mode of time to ship</t>
  </si>
  <si>
    <t>Jackie Capps</t>
  </si>
  <si>
    <t>San Carlos</t>
  </si>
  <si>
    <t>Earl Buck</t>
  </si>
  <si>
    <t>Edna Thomas</t>
  </si>
  <si>
    <t>Laguna Niguel</t>
  </si>
  <si>
    <t>Sidney Greenberg</t>
  </si>
  <si>
    <t>Salinas</t>
  </si>
  <si>
    <t>Sara Faulkner</t>
  </si>
  <si>
    <t>Calexico</t>
  </si>
  <si>
    <t>Median of Sales</t>
  </si>
  <si>
    <t>Joanne Church</t>
  </si>
  <si>
    <t>La Mesa</t>
  </si>
  <si>
    <t>Mode of Sales</t>
  </si>
  <si>
    <t>Kelly O'Connor</t>
  </si>
  <si>
    <t>Santa Rosa</t>
  </si>
  <si>
    <t>Mean of Sales</t>
  </si>
  <si>
    <t>Elsie Floyd</t>
  </si>
  <si>
    <t>Beverly Hills</t>
  </si>
  <si>
    <t>Joseph Grossman</t>
  </si>
  <si>
    <t>Santa Maria</t>
  </si>
  <si>
    <t>Teresa Bishop</t>
  </si>
  <si>
    <t>Bakersfield</t>
  </si>
  <si>
    <t>Mean of quantity ordered</t>
  </si>
  <si>
    <t>Brenda Ross</t>
  </si>
  <si>
    <t>Mode of quantity order</t>
  </si>
  <si>
    <t>Jerry Ennis</t>
  </si>
  <si>
    <t>Sacramento</t>
  </si>
  <si>
    <t>Rick Houston</t>
  </si>
  <si>
    <t>Atascadero</t>
  </si>
  <si>
    <t>Lois Rowland</t>
  </si>
  <si>
    <t>Brooke Shepherd</t>
  </si>
  <si>
    <t>Santa Cruz</t>
  </si>
  <si>
    <t>Id</t>
  </si>
  <si>
    <t>Name</t>
  </si>
  <si>
    <t>Category Id</t>
  </si>
  <si>
    <t>SubCategory Id</t>
  </si>
  <si>
    <t>*Staples* vLetter Openers, 2/Pack</t>
  </si>
  <si>
    <t>2180</t>
  </si>
  <si>
    <t>3M Organizer Strips</t>
  </si>
  <si>
    <t>3M Polarizing Task Lamp with Clamp Arm, Light Gray</t>
  </si>
  <si>
    <t>4009® Highlighters by Sanford</t>
  </si>
  <si>
    <t>5165</t>
  </si>
  <si>
    <t>600 Series Flip</t>
  </si>
  <si>
    <t>6120</t>
  </si>
  <si>
    <t>80 Minute CD-R Spindle, 100/Pack - Staples</t>
  </si>
  <si>
    <t>Accessory31</t>
  </si>
  <si>
    <t>Accessory6</t>
  </si>
  <si>
    <t>Acco PRESSTEX® Data Binder with Storage Hooks, Dark Blue, 9 1/2" X 11"</t>
  </si>
  <si>
    <t>Acco Smartsocket® Color-Coded Six-Outlet AC Adapter Model Surge Protectors</t>
  </si>
  <si>
    <t>Adams Phone Message Book, 200 Message Capacity, 8 1/16” x 11”</t>
  </si>
  <si>
    <t>Adams Telephone Message Books, 5 1/4” x 11”</t>
  </si>
  <si>
    <t>Angle-D Binders with Locking Rings, Label Holders</t>
  </si>
  <si>
    <t>Array® Memo Cubes</t>
  </si>
  <si>
    <t>AT&amp;T Black Trimline Phone, Model 210</t>
  </si>
  <si>
    <t>Atlantic Metals Mobile 5-Shelf Bookcases, Custom Colors</t>
  </si>
  <si>
    <t>Avery 48</t>
  </si>
  <si>
    <t>Avery 487</t>
  </si>
  <si>
    <t>Avery 493</t>
  </si>
  <si>
    <t>Avery 494</t>
  </si>
  <si>
    <t>Avery Hi-Liter® Fluorescent Desk Style Markers</t>
  </si>
  <si>
    <t>Avery Trapezoid Extra Heavy Duty 4" Binders</t>
  </si>
  <si>
    <t>Avery Trapezoid Ring Binder, 3" Capacity, Black, 1040 sheets</t>
  </si>
  <si>
    <t>Bagged Rubber Bands</t>
  </si>
  <si>
    <t>Belkin 6 Outlet Metallic Surge Strip</t>
  </si>
  <si>
    <t>Bevis 36 x 72 Conference Tables</t>
  </si>
  <si>
    <t>Black Print Carbonless Snap-Off® Rapid Letter, 8 1/2" x 7"</t>
  </si>
  <si>
    <t>Boston KS Multi-Size Manual Pencil Sharpener</t>
  </si>
  <si>
    <t>Boston Model 1800 Electric Pencil Sharpener, Gray</t>
  </si>
  <si>
    <t>BoxOffice By Design Rectangular and Half-Moon Meeting Room Tables</t>
  </si>
  <si>
    <t>Bretford CR4500 Series Slim Rectangular Table</t>
  </si>
  <si>
    <t>Bush Advantage Collection® Round Conference Table</t>
  </si>
  <si>
    <t>Cardinal Poly Pocket Divider Pockets for Ring Binders</t>
  </si>
  <si>
    <t>Carina Double Wide Media Storage Towers in Natural &amp; Black</t>
  </si>
  <si>
    <t>CF 688</t>
  </si>
  <si>
    <t>Chromcraft Rectangular Conference Tables</t>
  </si>
  <si>
    <t>C-Line Peel &amp; Stick Add-On Filing Pockets, 8-3/4 x 5-1/8, 10/Pack</t>
  </si>
  <si>
    <t>Dana Fluorescent Magnifying Lamp, White, 36"</t>
  </si>
  <si>
    <t>DAX Copper Panel Document Frame, 5 x 7 Size</t>
  </si>
  <si>
    <t>Deflect-O® Glasstique™ Clear Desk Accessories</t>
  </si>
  <si>
    <t>Dixon Prang® Watercolor Pencils, 10-Color Set with Brush</t>
  </si>
  <si>
    <t>Dixon Ticonderoga® Erasable Colored Pencil Set, 12-Color</t>
  </si>
  <si>
    <t>Dual Level, Single-Width Filing Carts</t>
  </si>
  <si>
    <t>Economy Rollaway Files</t>
  </si>
  <si>
    <t>EcoTones® Memo Sheets</t>
  </si>
  <si>
    <t>Eldon Expressions Punched Metal &amp; Wood Desk Accessories, Pewter &amp; Cherry</t>
  </si>
  <si>
    <t>Eldon Radial Chair Mat for Low to Medium Pile Carpets</t>
  </si>
  <si>
    <t>Eldon Regeneration Recycled Desk Accessories, Smoke</t>
  </si>
  <si>
    <t>Eldon Simplefile® Box Office®</t>
  </si>
  <si>
    <t>Eldon® 200 Class™ Desk Accessories</t>
  </si>
  <si>
    <t>Electrix Halogen Magnifier Lamp</t>
  </si>
  <si>
    <t>Epson DFX-8500 Dot Matrix Printer</t>
  </si>
  <si>
    <t>Eureka Sanitaire ® Multi-Pro Heavy-Duty Upright, Disposable Bags</t>
  </si>
  <si>
    <t>Executive Impressions 13" Clairmont Wall Clock</t>
  </si>
  <si>
    <t>Fellowes Smart Design 104-Key Enhanced Keyboard, PS/2 Adapter, Platinum</t>
  </si>
  <si>
    <t>Fellowes Super Stor/Drawer® Files</t>
  </si>
  <si>
    <t>Fellowes Twister Kit, Gray/Clear, 3/pkg</t>
  </si>
  <si>
    <t>Filing/Storage Totes and Swivel Casters</t>
  </si>
  <si>
    <t>Fiskars® Softgrip Scissors</t>
  </si>
  <si>
    <t>GBC Standard Plastic Binding Systems Combs</t>
  </si>
  <si>
    <t>GBC VeloBinder Electric Binding Machine</t>
  </si>
  <si>
    <t>Global Commerce™ Series High-Back Swivel/Tilt Chairs</t>
  </si>
  <si>
    <t>Global Troy™ Executive Leather Low-Back Tilter</t>
  </si>
  <si>
    <t>Hand-Finished Solid Wood Document Frame</t>
  </si>
  <si>
    <t>Hewlett-Packard 4.7GB DVD+R Discs</t>
  </si>
  <si>
    <t>Hewlett-Packard cp1700 [D, PS] Series Color Inkjet Printers</t>
  </si>
  <si>
    <t>Hewlett-Packard Deskjet 1220Cse Color Inkjet Printer</t>
  </si>
  <si>
    <t>Hewlett-Packard Deskjet 5550 Color Inkjet Printer</t>
  </si>
  <si>
    <t>Hewlett-Packard Deskjet 6122 Color Inkjet Printer</t>
  </si>
  <si>
    <t>Holmes Cool Mist Humidifier for the Whole House with 8-Gallon Output per Day, Extended Life Filter</t>
  </si>
  <si>
    <t>Hon 2090 “Pillow Soft” Series Mid Back Swivel/Tilt Chairs</t>
  </si>
  <si>
    <t>Hon 4700 Series Mobuis™ Mid-Back Task Chairs with Adjustable Arms</t>
  </si>
  <si>
    <t>Hon 94000 Series Round Tables</t>
  </si>
  <si>
    <t>Hot File® 7-Pocket, Floor Stand</t>
  </si>
  <si>
    <t>Imation 3.5 IBM Formatted Diskettes, 10/Box</t>
  </si>
  <si>
    <t>Imation 3.5", DISKETTE 44766 HGHLD3.52HD/FM, 10/Pack</t>
  </si>
  <si>
    <t>Imation 3.5, DISKETTE 44766 HGHLD3.52HD/FM, 10/Pack</t>
  </si>
  <si>
    <t>KH 688</t>
  </si>
  <si>
    <t>Laminate Occasional Tables</t>
  </si>
  <si>
    <t>Lexmark 4227 Plus Dot Matrix Printer</t>
  </si>
  <si>
    <t>Lock-Up Easel 'Spel-Binder'</t>
  </si>
  <si>
    <t>Logitech Access Keyboard</t>
  </si>
  <si>
    <t>Luxo Professional Fluorescent Magnifier Lamp with Clamp-Mount Base</t>
  </si>
  <si>
    <t>Master Caster Door Stop, Brown</t>
  </si>
  <si>
    <t>Model L Table or Wall-Mount Pencil Sharpener</t>
  </si>
  <si>
    <t>Newell 309</t>
  </si>
  <si>
    <t>Newell 323</t>
  </si>
  <si>
    <t>Newell 336</t>
  </si>
  <si>
    <t>Newell 337</t>
  </si>
  <si>
    <t>Newell 340</t>
  </si>
  <si>
    <t>Newell 342</t>
  </si>
  <si>
    <t>Newell 343</t>
  </si>
  <si>
    <t>Peel &amp; Stick Add-On Corner Pockets</t>
  </si>
  <si>
    <t>Portfile® Personal File Boxes</t>
  </si>
  <si>
    <t>Prismacolor Color Pencil Set</t>
  </si>
  <si>
    <t>Recycled Desk Saver Line "While You Were Out" Book, 5 1/2" X 4"</t>
  </si>
  <si>
    <t>Recycled Eldon Regeneration Jumbo File</t>
  </si>
  <si>
    <t>SANFORD Liquid Accent™ Tank-Style Highlighters</t>
  </si>
  <si>
    <t>Smead Adjustable Mobile File Trolley with Lockable Top</t>
  </si>
  <si>
    <t>Southworth 25% Cotton Premium Laser Paper and Envelopes</t>
  </si>
  <si>
    <t>Staples Brown Kraft Recycled Clasp Envelopes</t>
  </si>
  <si>
    <t>Staples Metal Binder Clips</t>
  </si>
  <si>
    <t>Staples Pen Style Liquid Stix; Assorted (yellow, pink, green, blue, orange), 5/Pack</t>
  </si>
  <si>
    <t>Staples Plastic Wall Frames</t>
  </si>
  <si>
    <t>Staples Surge Protector 6 outlet</t>
  </si>
  <si>
    <t>Staples Vinyl Coated Paper Clips, 800/Box</t>
  </si>
  <si>
    <t>Staples® General Use 3-Ring Binders</t>
  </si>
  <si>
    <t>StarTAC 3000</t>
  </si>
  <si>
    <t>StarTAC 7760</t>
  </si>
  <si>
    <t>T18</t>
  </si>
  <si>
    <t>T60</t>
  </si>
  <si>
    <t>TDK 4.7GB DVD-R</t>
  </si>
  <si>
    <t>Tennsco Lockers, Gray</t>
  </si>
  <si>
    <t>Tennsco Regal Shelving Units</t>
  </si>
  <si>
    <t>Tennsco Snap-Together Open Shelving Units, Starter Sets and Add-On Units</t>
  </si>
  <si>
    <t>Tensor "Hersey Kiss" Styled Floor Lamp</t>
  </si>
  <si>
    <t>Timeport L7089</t>
  </si>
  <si>
    <t>Universal Premium White Copier/Laser Paper (20Lb. and 87 Bright)</t>
  </si>
  <si>
    <t>US Robotics 56K V.92 Internal PCI Faxmodem</t>
  </si>
  <si>
    <t>V3682</t>
  </si>
  <si>
    <t>White GlueTop Scratch Pads</t>
  </si>
  <si>
    <t>Wilson Jones 14 Line Acrylic Coated Pressboard Data Binders</t>
  </si>
  <si>
    <t>Wirebound Message Forms, Four 2 3/4 x 5 Forms per Page, Pink Paper</t>
  </si>
  <si>
    <t>Xerox 1910</t>
  </si>
  <si>
    <t>Xerox 1922</t>
  </si>
  <si>
    <t>Xerox 1923</t>
  </si>
  <si>
    <t>Xerox 1930</t>
  </si>
  <si>
    <t>Xerox 1938</t>
  </si>
  <si>
    <t>Xerox 1939</t>
  </si>
  <si>
    <t>Xerox 194</t>
  </si>
  <si>
    <t>Xerox 1951</t>
  </si>
  <si>
    <t>Xerox 1954</t>
  </si>
  <si>
    <t>Xerox 1983</t>
  </si>
  <si>
    <t>Xerox 23</t>
  </si>
  <si>
    <t>X-Rack™ File for Hanging Folders</t>
  </si>
  <si>
    <t>Zoom V.92 USB External Faxmodem</t>
  </si>
  <si>
    <t>Consumer</t>
  </si>
  <si>
    <t>Corporate</t>
  </si>
  <si>
    <t>Home Office</t>
  </si>
  <si>
    <t>Small Business</t>
  </si>
  <si>
    <t>Delivery Truck</t>
  </si>
  <si>
    <t>Express Air</t>
  </si>
  <si>
    <t>Regular Air</t>
  </si>
  <si>
    <t>Jumbo Box</t>
  </si>
  <si>
    <t>Jumbo Drum</t>
  </si>
  <si>
    <t>Large Box</t>
  </si>
  <si>
    <t>Medium Box</t>
  </si>
  <si>
    <t>Small Box</t>
  </si>
  <si>
    <t>Small Pack</t>
  </si>
  <si>
    <t>Wrap Bag</t>
  </si>
  <si>
    <t>Category ID</t>
  </si>
  <si>
    <t>Appliances</t>
  </si>
  <si>
    <t>Binders and Binder Accessories</t>
  </si>
  <si>
    <t>Bookcases</t>
  </si>
  <si>
    <t>Chairs &amp; Chairmats</t>
  </si>
  <si>
    <t>Computer Peripherals</t>
  </si>
  <si>
    <t>Envelopes</t>
  </si>
  <si>
    <t>Labels</t>
  </si>
  <si>
    <t>Office Furnishings</t>
  </si>
  <si>
    <t>Office Machines</t>
  </si>
  <si>
    <t>Paper</t>
  </si>
  <si>
    <t>Pens &amp; Art Supplies</t>
  </si>
  <si>
    <t>Rubber Bands</t>
  </si>
  <si>
    <t>Scissors, Rulers and Trimmers</t>
  </si>
  <si>
    <t>Storage &amp; Organization</t>
  </si>
  <si>
    <t>Tables</t>
  </si>
  <si>
    <t>Telephones and Communication</t>
  </si>
  <si>
    <t>Furniture</t>
  </si>
  <si>
    <t>Office Supplies</t>
  </si>
  <si>
    <t>Technology</t>
  </si>
  <si>
    <t>How are profits distributed among different order priorities?</t>
  </si>
  <si>
    <t>Sum of Profit</t>
  </si>
  <si>
    <t>How are the quantity orders distributed by the order priority?</t>
  </si>
  <si>
    <t>What Product Sub-Category is the most profitable?</t>
  </si>
  <si>
    <t>What product Sub-Category is the most sold?</t>
  </si>
  <si>
    <t>Sum of Quantity ordered</t>
  </si>
  <si>
    <t>Grand Total</t>
  </si>
  <si>
    <t>25/04/2022</t>
  </si>
  <si>
    <t>10/04/2022</t>
  </si>
  <si>
    <t>09/04/2022</t>
  </si>
  <si>
    <t>14/01/2022</t>
  </si>
  <si>
    <t>14/02/2022</t>
  </si>
  <si>
    <t>27/04/2022</t>
  </si>
  <si>
    <t>04/04/2022</t>
  </si>
  <si>
    <t>14/06/2022</t>
  </si>
  <si>
    <t>12/01/2022</t>
  </si>
  <si>
    <t>30/04/2022</t>
  </si>
  <si>
    <t>09/03/2022</t>
  </si>
  <si>
    <t>14/03/2022</t>
  </si>
  <si>
    <t>28/04/2022</t>
  </si>
  <si>
    <t>16/05/2022</t>
  </si>
  <si>
    <t>16/02/2022</t>
  </si>
  <si>
    <t>18/04/2022</t>
  </si>
  <si>
    <t>17/04/2022</t>
  </si>
  <si>
    <t>21/02/2022</t>
  </si>
  <si>
    <t>18/03/2022</t>
  </si>
  <si>
    <t>07/06/2022</t>
  </si>
  <si>
    <t>19/05/2022</t>
  </si>
  <si>
    <t>02/01/2022</t>
  </si>
  <si>
    <t>06/03/2022</t>
  </si>
  <si>
    <t>28/03/2022</t>
  </si>
  <si>
    <t>11/06/2022</t>
  </si>
  <si>
    <t>23/05/2022</t>
  </si>
  <si>
    <t>20/02/2022</t>
  </si>
  <si>
    <t>15/06/2022</t>
  </si>
  <si>
    <t>10/01/2022</t>
  </si>
  <si>
    <t>06/06/2022</t>
  </si>
  <si>
    <t>27/02/2022</t>
  </si>
  <si>
    <t>17/02/2022</t>
  </si>
  <si>
    <t>03/02/2022</t>
  </si>
  <si>
    <t>01/02/2022</t>
  </si>
  <si>
    <t>06/02/2022</t>
  </si>
  <si>
    <t>09/01/2022</t>
  </si>
  <si>
    <t>05/01/2022</t>
  </si>
  <si>
    <t>28/06/2022</t>
  </si>
  <si>
    <t>28/02/2022</t>
  </si>
  <si>
    <t>24/02/2022</t>
  </si>
  <si>
    <t>05/03/2022</t>
  </si>
  <si>
    <t>25/01/2022</t>
  </si>
  <si>
    <t>24/01/2022</t>
  </si>
  <si>
    <t>18/05/2022</t>
  </si>
  <si>
    <t>04/02/2022</t>
  </si>
  <si>
    <t>11/02/2022</t>
  </si>
  <si>
    <t>01/04/2022</t>
  </si>
  <si>
    <t>22/03/2022</t>
  </si>
  <si>
    <t>20/04/2022</t>
  </si>
  <si>
    <t>29/05/2022</t>
  </si>
  <si>
    <t>21/04/2022</t>
  </si>
  <si>
    <t>20/06/2022</t>
  </si>
  <si>
    <t>18/02/2022</t>
  </si>
  <si>
    <t>04/05/2022</t>
  </si>
  <si>
    <t>16/06/2022</t>
  </si>
  <si>
    <t>19/04/2022</t>
  </si>
  <si>
    <t>02/06/2022</t>
  </si>
  <si>
    <t>23/03/2022</t>
  </si>
  <si>
    <t>12/06/2022</t>
  </si>
  <si>
    <t>17/05/2022</t>
  </si>
  <si>
    <t>28/01/2022</t>
  </si>
  <si>
    <t>07/02/2022</t>
  </si>
  <si>
    <t>25/03/2022</t>
  </si>
  <si>
    <t>08/02/2022</t>
  </si>
  <si>
    <t>08/06/2022</t>
  </si>
  <si>
    <t>19/02/2022</t>
  </si>
  <si>
    <t>26/03/2022</t>
  </si>
  <si>
    <t>11/05/2022</t>
  </si>
  <si>
    <t>30/06/2022</t>
  </si>
  <si>
    <t>27/06/2022</t>
  </si>
  <si>
    <t>26/04/2022</t>
  </si>
  <si>
    <t>15/03/2022</t>
  </si>
  <si>
    <t>21/05/2022</t>
  </si>
  <si>
    <t>12/04/2022</t>
  </si>
  <si>
    <t>31/01/2022</t>
  </si>
  <si>
    <t>03/07/2022</t>
  </si>
  <si>
    <t>03/03/2022</t>
  </si>
  <si>
    <t>06/01/2022</t>
  </si>
  <si>
    <t>04/01/2022</t>
  </si>
  <si>
    <t>03/06/2022</t>
  </si>
  <si>
    <t>13/05/2022</t>
  </si>
  <si>
    <t>22/05/2022</t>
  </si>
  <si>
    <t>14/04/2022</t>
  </si>
  <si>
    <t>01/07/2022</t>
  </si>
  <si>
    <t>07/05/2022</t>
  </si>
  <si>
    <t>25/02/2022</t>
  </si>
  <si>
    <t>13/01/2022</t>
  </si>
  <si>
    <t>13/04/2022</t>
  </si>
  <si>
    <t>17/03/2022</t>
  </si>
  <si>
    <t>01/05/2022</t>
  </si>
  <si>
    <t>09/02/2022</t>
  </si>
  <si>
    <t>11/04/2022</t>
  </si>
  <si>
    <t>10/02/2022</t>
  </si>
  <si>
    <t>24/04/2022</t>
  </si>
  <si>
    <t>27/03/2022</t>
  </si>
  <si>
    <t>05/06/2022</t>
  </si>
  <si>
    <t>15/05/2022</t>
  </si>
  <si>
    <t>26/01/2022</t>
  </si>
  <si>
    <t>17/06/2022</t>
  </si>
  <si>
    <t>22/06/2022</t>
  </si>
  <si>
    <t>03/05/2022</t>
  </si>
  <si>
    <t>13/02/2022</t>
  </si>
  <si>
    <t>05/02/2022</t>
  </si>
  <si>
    <t>07/01/2022</t>
  </si>
  <si>
    <t>02/02/2022</t>
  </si>
  <si>
    <t>15/04/2022</t>
  </si>
  <si>
    <t>08/01/2022</t>
  </si>
  <si>
    <t>19/06/2022</t>
  </si>
  <si>
    <t>21/03/2022</t>
  </si>
  <si>
    <t>29/01/2022</t>
  </si>
  <si>
    <t>04/03/2022</t>
  </si>
  <si>
    <t>10/05/2022</t>
  </si>
  <si>
    <t>15/02/2022</t>
  </si>
  <si>
    <t>18/06/2022</t>
  </si>
  <si>
    <t>30/03/2022</t>
  </si>
  <si>
    <t>25/05/2022</t>
  </si>
  <si>
    <t>01/06/2022</t>
  </si>
  <si>
    <t>23/04/2022</t>
  </si>
  <si>
    <t>20/05/2022</t>
  </si>
  <si>
    <t>30/01/2022</t>
  </si>
  <si>
    <t>02/05/2022</t>
  </si>
  <si>
    <t>17/01/2022</t>
  </si>
  <si>
    <t>02/04/2022</t>
  </si>
  <si>
    <t>29/03/2022</t>
  </si>
  <si>
    <t>13/06/2022</t>
  </si>
  <si>
    <t>06/05/2022</t>
  </si>
  <si>
    <t>29/06/2022</t>
  </si>
  <si>
    <t>07/03/2022</t>
  </si>
  <si>
    <t>16/01/2022</t>
  </si>
  <si>
    <t>10/06/2022</t>
  </si>
  <si>
    <t>19/03/2022</t>
  </si>
  <si>
    <t>27/05/2022</t>
  </si>
  <si>
    <t>12/05/2022</t>
  </si>
  <si>
    <t>04/06/2022</t>
  </si>
  <si>
    <t>24/03/2022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</si>
</sst>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4242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MS Sans Serif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2" fontId="2" fillId="0" borderId="0" xfId="0" applyNumberFormat="1" applyFont="1"/>
    <xf numFmtId="0" fontId="4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2" fontId="5" fillId="0" borderId="0" xfId="0" applyNumberFormat="1" applyFont="1"/>
    <xf numFmtId="0" fontId="6" fillId="0" borderId="0" xfId="0" applyFont="1"/>
    <xf numFmtId="0" fontId="3" fillId="4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3" fillId="4" borderId="0" xfId="0" applyFont="1" applyFill="1"/>
    <xf numFmtId="0" fontId="3" fillId="3" borderId="0" xfId="0" applyFont="1" applyFill="1"/>
    <xf numFmtId="2" fontId="2" fillId="4" borderId="0" xfId="0" applyNumberFormat="1" applyFont="1" applyFill="1"/>
    <xf numFmtId="2" fontId="2" fillId="3" borderId="0" xfId="0" applyNumberFormat="1" applyFont="1" applyFill="1"/>
    <xf numFmtId="2" fontId="2" fillId="2" borderId="0" xfId="0" applyNumberFormat="1" applyFont="1" applyFill="1"/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10" fontId="8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44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30.995765162035" createdVersion="8" refreshedVersion="8" minRefreshableVersion="3" recordCount="164" xr:uid="{8CFD6331-9E06-4E67-B2CA-EB5EF782C66A}">
  <cacheSource type="worksheet">
    <worksheetSource ref="A1:AJ165" sheet="Orders"/>
  </cacheSource>
  <cacheFields count="36">
    <cacheField name="Row ID" numFmtId="0">
      <sharedItems containsSemiMixedTypes="0" containsString="0" containsNumber="1" containsInteger="1" minValue="64" maxValue="26032"/>
    </cacheField>
    <cacheField name="Order Priority Id" numFmtId="0">
      <sharedItems containsSemiMixedTypes="0" containsString="0" containsNumber="1" containsInteger="1" minValue="1" maxValue="5"/>
    </cacheField>
    <cacheField name="Order Priority" numFmtId="0">
      <sharedItems count="6">
        <s v="Critical"/>
        <s v="Not Specified"/>
        <s v="Medium"/>
        <s v="Low"/>
        <s v="High"/>
        <s v="Critical " u="1"/>
      </sharedItems>
    </cacheField>
    <cacheField name="Discount" numFmtId="0">
      <sharedItems containsSemiMixedTypes="0" containsString="0" containsNumber="1" minValue="0" maxValue="0.1"/>
    </cacheField>
    <cacheField name="Unit Price" numFmtId="0">
      <sharedItems containsSemiMixedTypes="0" containsString="0" containsNumber="1" minValue="1.34" maxValue="2798.44"/>
    </cacheField>
    <cacheField name="Shipping Cost" numFmtId="0">
      <sharedItems containsSemiMixedTypes="0" containsString="0" containsNumber="1" minValue="0.5" maxValue="110.2"/>
    </cacheField>
    <cacheField name="Customer ID" numFmtId="0">
      <sharedItems containsSemiMixedTypes="0" containsString="0" containsNumber="1" containsInteger="1" minValue="5" maxValue="3355"/>
    </cacheField>
    <cacheField name="Customer Name" numFmtId="0">
      <sharedItems/>
    </cacheField>
    <cacheField name="Ship Mode Id" numFmtId="0">
      <sharedItems containsSemiMixedTypes="0" containsString="0" containsNumber="1" containsInteger="1" minValue="1" maxValue="3"/>
    </cacheField>
    <cacheField name="Ship Mode" numFmtId="0">
      <sharedItems/>
    </cacheField>
    <cacheField name="Customer Segment Id" numFmtId="0">
      <sharedItems containsSemiMixedTypes="0" containsString="0" containsNumber="1" containsInteger="1" minValue="1" maxValue="4"/>
    </cacheField>
    <cacheField name="Customer Segment" numFmtId="0">
      <sharedItems/>
    </cacheField>
    <cacheField name="Product Category Id" numFmtId="0">
      <sharedItems containsSemiMixedTypes="0" containsString="0" containsNumber="1" containsInteger="1" minValue="1" maxValue="3"/>
    </cacheField>
    <cacheField name="Product Category Name" numFmtId="0">
      <sharedItems/>
    </cacheField>
    <cacheField name="Product Sub-Category Id" numFmtId="0">
      <sharedItems containsSemiMixedTypes="0" containsString="0" containsNumber="1" containsInteger="1" minValue="1" maxValue="16"/>
    </cacheField>
    <cacheField name="Product Sub-Category" numFmtId="0">
      <sharedItems count="16">
        <s v="Office Machines"/>
        <s v="Computer Peripherals"/>
        <s v="Storage &amp; Organization"/>
        <s v="Telephones and Communication"/>
        <s v="Rubber Bands"/>
        <s v="Binders and Binder Accessories"/>
        <s v="Pens &amp; Art Supplies"/>
        <s v="Tables"/>
        <s v="Labels"/>
        <s v="Appliances"/>
        <s v="Bookcases"/>
        <s v="Paper"/>
        <s v="Chairs &amp; Chairmats"/>
        <s v="Office Furnishings"/>
        <s v="Envelopes"/>
        <s v="Scissors, Rulers and Trimmers"/>
      </sharedItems>
    </cacheField>
    <cacheField name="Product Container Id" numFmtId="0">
      <sharedItems containsSemiMixedTypes="0" containsString="0" containsNumber="1" containsInteger="1" minValue="1" maxValue="7"/>
    </cacheField>
    <cacheField name="Product Container Name" numFmtId="0">
      <sharedItems/>
    </cacheField>
    <cacheField name="Product Id" numFmtId="0">
      <sharedItems containsSemiMixedTypes="0" containsString="0" containsNumber="1" containsInteger="1" minValue="1" maxValue="139"/>
    </cacheField>
    <cacheField name="Product Name" numFmtId="0">
      <sharedItems containsMixedTypes="1" containsNumber="1" containsInteger="1" minValue="2180" maxValue="6120"/>
    </cacheField>
    <cacheField name="Product Profit Margin" numFmtId="10">
      <sharedItems containsSemiMixedTypes="0" containsString="0" containsNumber="1" minValue="-440.875" maxValue="5391"/>
    </cacheField>
    <cacheField name="Country" numFmtId="0">
      <sharedItems/>
    </cacheField>
    <cacheField name="Region" numFmtId="0">
      <sharedItems/>
    </cacheField>
    <cacheField name="State or Province" numFmtId="0">
      <sharedItems/>
    </cacheField>
    <cacheField name="City" numFmtId="0">
      <sharedItems/>
    </cacheField>
    <cacheField name="Postal Code" numFmtId="0">
      <sharedItems containsSemiMixedTypes="0" containsString="0" containsNumber="1" containsInteger="1" minValue="90004" maxValue="95823"/>
    </cacheField>
    <cacheField name="Order Date" numFmtId="0">
      <sharedItems/>
    </cacheField>
    <cacheField name="Ship Date" numFmtId="0">
      <sharedItems/>
    </cacheField>
    <cacheField name="Time to ship" numFmtId="0">
      <sharedItems containsSemiMixedTypes="0" containsString="0" containsNumber="1" containsInteger="1" minValue="0" maxValue="9"/>
    </cacheField>
    <cacheField name="Target Shipping time of 2 days" numFmtId="0">
      <sharedItems/>
    </cacheField>
    <cacheField name="Profit" numFmtId="0">
      <sharedItems containsSemiMixedTypes="0" containsString="0" containsNumber="1" minValue="-67.22" maxValue="890.52"/>
    </cacheField>
    <cacheField name="Quantity ordered" numFmtId="0">
      <sharedItems containsSemiMixedTypes="0" containsString="0" containsNumber="1" containsInteger="1" minValue="1" maxValue="32"/>
    </cacheField>
    <cacheField name="Order ID" numFmtId="0">
      <sharedItems containsSemiMixedTypes="0" containsString="0" containsNumber="1" containsInteger="1" minValue="359" maxValue="91386"/>
    </cacheField>
    <cacheField name="Sales" numFmtId="0">
      <sharedItems containsSemiMixedTypes="0" containsString="0" containsNumber="1" minValue="18.84" maxValue="8395.15"/>
    </cacheField>
    <cacheField name="Super Store paid for unit price" numFmtId="0">
      <sharedItems containsSemiMixedTypes="0" containsString="0" containsNumber="1" minValue="1.1299999999999999" maxValue="2498.61"/>
    </cacheField>
    <cacheField name="Total Cost Superstore Paid" numFmtId="0">
      <sharedItems containsSemiMixedTypes="0" containsString="0" containsNumber="1" minValue="14.52" maxValue="7495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n v="24358"/>
    <n v="1"/>
    <x v="0"/>
    <n v="7.0000000000000007E-2"/>
    <n v="1.34"/>
    <n v="48.26"/>
    <n v="1186"/>
    <s v="Glenda Herbert"/>
    <n v="1"/>
    <s v="Delivery Truck"/>
    <n v="1"/>
    <s v="Consumer"/>
    <n v="3"/>
    <s v="Technology"/>
    <n v="9"/>
    <x v="0"/>
    <n v="1"/>
    <s v="Jumbo Box"/>
    <n v="70"/>
    <s v="Hewlett-Packard Deskjet 1220Cse Color Inkjet Printer"/>
    <n v="-0.93489999999999995"/>
    <s v="United States"/>
    <s v="West"/>
    <s v="California"/>
    <s v="Huntington Beach"/>
    <n v="92646"/>
    <s v="09/04/2015"/>
    <s v="10/04/2015"/>
    <n v="1"/>
    <s v="Within Target"/>
    <n v="-43.63"/>
    <n v="32"/>
    <n v="85939"/>
    <n v="40.79"/>
    <n v="1.1299999999999999"/>
    <n v="36.159999999999997"/>
  </r>
  <r>
    <n v="3339"/>
    <n v="5"/>
    <x v="1"/>
    <n v="0"/>
    <n v="1.62"/>
    <n v="1.99"/>
    <n v="2491"/>
    <s v="Sean N Boyer"/>
    <n v="2"/>
    <s v="Express Air"/>
    <n v="3"/>
    <s v="Home Office"/>
    <n v="3"/>
    <s v="Technology"/>
    <n v="5"/>
    <x v="1"/>
    <n v="6"/>
    <s v="Small Pack"/>
    <n v="115"/>
    <s v="TDK 4.7GB DVD-R"/>
    <n v="6.6026999999999996"/>
    <s v="United States"/>
    <s v="West"/>
    <s v="California"/>
    <s v="Los Angeles"/>
    <n v="90045"/>
    <s v="12/01/2015"/>
    <s v="14/01/2015"/>
    <n v="2"/>
    <s v="Within Target"/>
    <n v="2.95"/>
    <n v="12"/>
    <n v="23877"/>
    <n v="19.46"/>
    <n v="1.21"/>
    <n v="14.52"/>
  </r>
  <r>
    <n v="3212"/>
    <n v="4"/>
    <x v="2"/>
    <n v="0.04"/>
    <n v="1.39"/>
    <n v="19.989999999999998"/>
    <n v="2491"/>
    <s v="Sean N Boyer"/>
    <n v="3"/>
    <s v="Regular Air"/>
    <n v="3"/>
    <s v="Home Office"/>
    <n v="2"/>
    <s v="Office Supplies"/>
    <n v="14"/>
    <x v="2"/>
    <n v="5"/>
    <s v="Small Box"/>
    <n v="102"/>
    <s v="Smead Adjustable Mobile File Trolley with Lockable Top"/>
    <n v="-0.96020000000000005"/>
    <s v="United States"/>
    <s v="West"/>
    <s v="California"/>
    <s v="Los Angeles"/>
    <n v="90045"/>
    <s v="26/04/2015"/>
    <s v="27/04/2015"/>
    <n v="1"/>
    <s v="Within Target"/>
    <n v="-19.63"/>
    <n v="14"/>
    <n v="23042"/>
    <n v="18.84"/>
    <n v="1.32"/>
    <n v="18.48"/>
  </r>
  <r>
    <n v="20177"/>
    <n v="5"/>
    <x v="1"/>
    <n v="0.02"/>
    <n v="1.67"/>
    <n v="29.7"/>
    <n v="1112"/>
    <s v="Luis Kerr"/>
    <n v="1"/>
    <s v="Delivery Truck"/>
    <n v="2"/>
    <s v="Corporate"/>
    <n v="3"/>
    <s v="Technology"/>
    <n v="9"/>
    <x v="0"/>
    <n v="2"/>
    <s v="Jumbo Drum"/>
    <n v="55"/>
    <s v="Epson DFX-8500 Dot Matrix Printer"/>
    <n v="-0.73409999999999997"/>
    <s v="United States"/>
    <s v="West"/>
    <s v="California"/>
    <s v="Yucaipa"/>
    <n v="92399"/>
    <s v="02/04/2015"/>
    <s v="04/04/2015"/>
    <n v="2"/>
    <s v="Within Target"/>
    <n v="-27.02"/>
    <n v="12"/>
    <n v="90832"/>
    <n v="19.84"/>
    <n v="1.43"/>
    <n v="17.16"/>
  </r>
  <r>
    <n v="3338"/>
    <n v="5"/>
    <x v="1"/>
    <n v="7.0000000000000007E-2"/>
    <n v="1.91"/>
    <n v="8.8000000000000007"/>
    <n v="2491"/>
    <s v="Sean N Boyer"/>
    <n v="3"/>
    <s v="Regular Air"/>
    <n v="3"/>
    <s v="Home Office"/>
    <n v="3"/>
    <s v="Technology"/>
    <n v="16"/>
    <x v="3"/>
    <n v="5"/>
    <s v="Small Box"/>
    <n v="8"/>
    <n v="6120"/>
    <n v="-4.7579000000000002"/>
    <s v="United States"/>
    <s v="West"/>
    <s v="California"/>
    <s v="Los Angeles"/>
    <n v="90045"/>
    <s v="12/01/2015"/>
    <s v="12/01/2015"/>
    <n v="0"/>
    <s v="Within Target"/>
    <n v="-4.63"/>
    <n v="12"/>
    <n v="23877"/>
    <n v="22.05"/>
    <n v="1.49"/>
    <n v="17.88"/>
  </r>
  <r>
    <n v="21353"/>
    <n v="1"/>
    <x v="0"/>
    <n v="0.06"/>
    <n v="2.12"/>
    <n v="0.7"/>
    <n v="851"/>
    <s v="Helen H Heller"/>
    <n v="3"/>
    <s v="Regular Air"/>
    <n v="2"/>
    <s v="Corporate"/>
    <n v="2"/>
    <s v="Office Supplies"/>
    <n v="12"/>
    <x v="4"/>
    <n v="7"/>
    <s v="Wrap Bag"/>
    <n v="27"/>
    <s v="Bagged Rubber Bands"/>
    <n v="5.0521000000000003"/>
    <s v="United States"/>
    <s v="West"/>
    <s v="California"/>
    <s v="Hacienda Heights"/>
    <n v="91745"/>
    <s v="30/04/2015"/>
    <s v="30/04/2015"/>
    <n v="0"/>
    <s v="Within Target"/>
    <n v="4.07"/>
    <n v="10"/>
    <n v="88571"/>
    <n v="20.57"/>
    <n v="1.58"/>
    <n v="15.8"/>
  </r>
  <r>
    <n v="19385"/>
    <n v="5"/>
    <x v="1"/>
    <n v="0.02"/>
    <n v="2.29"/>
    <n v="6.27"/>
    <n v="851"/>
    <s v="Helen H Heller"/>
    <n v="3"/>
    <s v="Regular Air"/>
    <n v="2"/>
    <s v="Corporate"/>
    <n v="2"/>
    <s v="Office Supplies"/>
    <n v="2"/>
    <x v="5"/>
    <n v="5"/>
    <s v="Small Box"/>
    <n v="36"/>
    <s v="Cardinal Poly Pocket Divider Pockets for Ring Binders"/>
    <n v="-28.559200000000001"/>
    <s v="United States"/>
    <s v="West"/>
    <s v="California"/>
    <s v="Hacienda Heights"/>
    <n v="91745"/>
    <s v="07/03/2015"/>
    <s v="09/03/2015"/>
    <n v="2"/>
    <s v="Within Target"/>
    <n v="-0.79"/>
    <n v="10"/>
    <n v="88569"/>
    <n v="22.68"/>
    <n v="1.72"/>
    <n v="17.2"/>
  </r>
  <r>
    <n v="1617"/>
    <n v="3"/>
    <x v="3"/>
    <n v="0.06"/>
    <n v="2.41"/>
    <n v="0.94"/>
    <n v="2491"/>
    <s v="Sean N Boyer"/>
    <n v="3"/>
    <s v="Regular Air"/>
    <n v="1"/>
    <s v="Consumer"/>
    <n v="2"/>
    <s v="Office Supplies"/>
    <n v="11"/>
    <x v="6"/>
    <n v="7"/>
    <s v="Wrap Bag"/>
    <n v="91"/>
    <s v="Newell 336"/>
    <n v="17.349799999999998"/>
    <s v="United States"/>
    <s v="West"/>
    <s v="California"/>
    <s v="Los Angeles"/>
    <n v="90045"/>
    <s v="26/04/2015"/>
    <s v="28/04/2015"/>
    <n v="2"/>
    <s v="Within Target"/>
    <n v="2.0299999999999998"/>
    <n v="15"/>
    <n v="11712"/>
    <n v="35.22"/>
    <n v="2.15"/>
    <n v="32.25"/>
  </r>
  <r>
    <n v="6856"/>
    <n v="1"/>
    <x v="0"/>
    <n v="0.09"/>
    <n v="3.49"/>
    <n v="40.19"/>
    <n v="2491"/>
    <s v="Sean N Boyer"/>
    <n v="1"/>
    <s v="Delivery Truck"/>
    <n v="3"/>
    <s v="Home Office"/>
    <n v="1"/>
    <s v="Furniture"/>
    <n v="15"/>
    <x v="7"/>
    <n v="1"/>
    <s v="Jumbo Box"/>
    <n v="34"/>
    <s v="Bretford CR4500 Series Slim Rectangular Table"/>
    <n v="-1.8641000000000001"/>
    <s v="United States"/>
    <s v="West"/>
    <s v="California"/>
    <s v="Los Angeles"/>
    <n v="90045"/>
    <s v="14/02/2015"/>
    <s v="16/02/2015"/>
    <n v="2"/>
    <s v="Within Target"/>
    <n v="-27.39"/>
    <n v="15"/>
    <n v="48836"/>
    <n v="51.05"/>
    <n v="2.5499999999999998"/>
    <n v="38.25"/>
  </r>
  <r>
    <n v="18404"/>
    <n v="1"/>
    <x v="0"/>
    <n v="0.06"/>
    <n v="2.7"/>
    <n v="4"/>
    <n v="1041"/>
    <s v="Mildred Chase"/>
    <n v="3"/>
    <s v="Regular Air"/>
    <n v="4"/>
    <s v="Small Business"/>
    <n v="3"/>
    <s v="Technology"/>
    <n v="5"/>
    <x v="1"/>
    <n v="5"/>
    <s v="Small Box"/>
    <n v="58"/>
    <s v="Fellowes Smart Design 104-Key Enhanced Keyboard, PS/2 Adapter, Platinum"/>
    <n v="-7.5204000000000004"/>
    <s v="United States"/>
    <s v="West"/>
    <s v="California"/>
    <s v="Woodland"/>
    <n v="95695"/>
    <s v="17/04/2015"/>
    <s v="18/04/2015"/>
    <n v="1"/>
    <s v="Within Target"/>
    <n v="-3.16"/>
    <n v="9"/>
    <n v="87846"/>
    <n v="23.79"/>
    <n v="2.5499999999999998"/>
    <n v="22.95"/>
  </r>
  <r>
    <n v="18405"/>
    <n v="1"/>
    <x v="0"/>
    <n v="7.0000000000000007E-2"/>
    <n v="2.66"/>
    <n v="0.5"/>
    <n v="1041"/>
    <s v="Mildred Chase"/>
    <n v="3"/>
    <s v="Regular Air"/>
    <n v="4"/>
    <s v="Small Business"/>
    <n v="2"/>
    <s v="Office Supplies"/>
    <n v="7"/>
    <x v="8"/>
    <n v="5"/>
    <s v="Small Box"/>
    <n v="20"/>
    <s v="Avery 48"/>
    <n v="-53.73"/>
    <s v="United States"/>
    <s v="West"/>
    <s v="California"/>
    <s v="Woodland"/>
    <n v="95695"/>
    <s v="17/04/2015"/>
    <s v="17/04/2015"/>
    <n v="0"/>
    <s v="Within Target"/>
    <n v="-0.43"/>
    <n v="9"/>
    <n v="87846"/>
    <n v="23.29"/>
    <n v="2.58"/>
    <n v="23.22"/>
  </r>
  <r>
    <n v="19384"/>
    <n v="5"/>
    <x v="1"/>
    <n v="0.08"/>
    <n v="3.77"/>
    <n v="5.29"/>
    <n v="851"/>
    <s v="Helen H Heller"/>
    <n v="3"/>
    <s v="Regular Air"/>
    <n v="2"/>
    <s v="Corporate"/>
    <n v="2"/>
    <s v="Office Supplies"/>
    <n v="1"/>
    <x v="9"/>
    <n v="4"/>
    <s v="Medium Box"/>
    <n v="73"/>
    <s v="Holmes Cool Mist Humidifier for the Whole House with 8-Gallon Output per Day, Extended Life Filter"/>
    <n v="9.4982000000000006"/>
    <s v="United States"/>
    <s v="West"/>
    <s v="California"/>
    <s v="Hacienda Heights"/>
    <n v="91745"/>
    <s v="07/03/2015"/>
    <s v="09/03/2015"/>
    <n v="2"/>
    <s v="Within Target"/>
    <n v="3.88"/>
    <n v="10"/>
    <n v="88569"/>
    <n v="36.869999999999997"/>
    <n v="2.77"/>
    <n v="27.7"/>
  </r>
  <r>
    <n v="20612"/>
    <n v="2"/>
    <x v="4"/>
    <n v="0.03"/>
    <n v="2.94"/>
    <n v="7.72"/>
    <n v="1123"/>
    <s v="Peggy Lanier"/>
    <n v="3"/>
    <s v="Regular Air"/>
    <n v="4"/>
    <s v="Small Business"/>
    <n v="2"/>
    <s v="Office Supplies"/>
    <n v="2"/>
    <x v="5"/>
    <n v="5"/>
    <s v="Small Box"/>
    <n v="16"/>
    <s v="Angle-D Binders with Locking Rings, Label Holders"/>
    <n v="-6.7519"/>
    <s v="United States"/>
    <s v="West"/>
    <s v="California"/>
    <s v="Roseville"/>
    <n v="95661"/>
    <s v="15/03/2015"/>
    <s v="18/03/2015"/>
    <n v="3"/>
    <s v="Target Missed"/>
    <n v="-6.47"/>
    <n v="15"/>
    <n v="87015"/>
    <n v="43.7"/>
    <n v="2.83"/>
    <n v="42.45"/>
  </r>
  <r>
    <n v="819"/>
    <n v="2"/>
    <x v="4"/>
    <n v="7.0000000000000007E-2"/>
    <n v="3.57"/>
    <n v="7.07"/>
    <n v="2431"/>
    <s v="Troy Cassidy"/>
    <n v="3"/>
    <s v="Regular Air"/>
    <n v="1"/>
    <s v="Consumer"/>
    <n v="2"/>
    <s v="Office Supplies"/>
    <n v="14"/>
    <x v="2"/>
    <n v="5"/>
    <s v="Small Box"/>
    <n v="46"/>
    <s v="Dual Level, Single-Width Filing Carts"/>
    <n v="-12.325100000000001"/>
    <s v="United States"/>
    <s v="West"/>
    <s v="California"/>
    <s v="Los Angeles"/>
    <n v="90004"/>
    <s v="19/05/2015"/>
    <s v="19/05/2015"/>
    <n v="0"/>
    <s v="Within Target"/>
    <n v="-2.84"/>
    <n v="10"/>
    <n v="5920"/>
    <n v="35.03"/>
    <n v="3.08"/>
    <n v="30.8"/>
  </r>
  <r>
    <n v="20176"/>
    <n v="5"/>
    <x v="1"/>
    <n v="0.03"/>
    <n v="4.3099999999999996"/>
    <n v="54.92"/>
    <n v="1112"/>
    <s v="Luis Kerr"/>
    <n v="1"/>
    <s v="Delivery Truck"/>
    <n v="2"/>
    <s v="Corporate"/>
    <n v="1"/>
    <s v="Furniture"/>
    <n v="3"/>
    <x v="10"/>
    <n v="1"/>
    <s v="Jumbo Box"/>
    <n v="19"/>
    <s v="Atlantic Metals Mobile 5-Shelf Bookcases, Custom Colors"/>
    <n v="-1.7238"/>
    <s v="United States"/>
    <s v="West"/>
    <s v="California"/>
    <s v="Yucaipa"/>
    <n v="92399"/>
    <s v="02/04/2015"/>
    <s v="04/04/2015"/>
    <n v="2"/>
    <s v="Within Target"/>
    <n v="-37.24"/>
    <n v="15"/>
    <n v="90832"/>
    <n v="64.19"/>
    <n v="3.1"/>
    <n v="46.5"/>
  </r>
  <r>
    <n v="19611"/>
    <n v="4"/>
    <x v="2"/>
    <n v="0.06"/>
    <n v="3.99"/>
    <n v="8.99"/>
    <n v="91"/>
    <s v="Wallace Werner"/>
    <n v="3"/>
    <s v="Regular Air"/>
    <n v="2"/>
    <s v="Corporate"/>
    <n v="3"/>
    <s v="Technology"/>
    <n v="16"/>
    <x v="3"/>
    <n v="5"/>
    <s v="Small Box"/>
    <n v="2"/>
    <n v="2180"/>
    <n v="-18.607299999999999"/>
    <s v="United States"/>
    <s v="West"/>
    <s v="California"/>
    <s v="Vallejo"/>
    <n v="94591"/>
    <s v="04/03/2015"/>
    <s v="06/03/2015"/>
    <n v="2"/>
    <s v="Within Target"/>
    <n v="-1.9"/>
    <n v="9"/>
    <n v="87177"/>
    <n v="35.35"/>
    <n v="3.14"/>
    <n v="28.26"/>
  </r>
  <r>
    <n v="7544"/>
    <n v="5"/>
    <x v="1"/>
    <n v="7.0000000000000007E-2"/>
    <n v="3.92"/>
    <n v="2.0099999999999998"/>
    <n v="1481"/>
    <s v="Marvin MacDonald"/>
    <n v="3"/>
    <s v="Regular Air"/>
    <n v="2"/>
    <s v="Corporate"/>
    <n v="2"/>
    <s v="Office Supplies"/>
    <n v="10"/>
    <x v="11"/>
    <n v="7"/>
    <s v="Wrap Bag"/>
    <n v="99"/>
    <s v="Recycled Desk Saver Line &quot;While You Were Out&quot; Book, 5 1/2&quot; X 4&quot;"/>
    <n v="7.6105"/>
    <s v="United States"/>
    <s v="West"/>
    <s v="California"/>
    <s v="Los Angeles"/>
    <n v="90049"/>
    <s v="27/03/2015"/>
    <s v="28/03/2015"/>
    <n v="1"/>
    <s v="Within Target"/>
    <n v="5.56"/>
    <n v="11"/>
    <n v="53953"/>
    <n v="42.33"/>
    <n v="3.16"/>
    <n v="34.76"/>
  </r>
  <r>
    <n v="3490"/>
    <n v="5"/>
    <x v="1"/>
    <n v="0.05"/>
    <n v="4.4000000000000004"/>
    <n v="5.6"/>
    <n v="2431"/>
    <s v="Troy Cassidy"/>
    <n v="3"/>
    <s v="Regular Air"/>
    <n v="1"/>
    <s v="Consumer"/>
    <n v="2"/>
    <s v="Office Supplies"/>
    <n v="2"/>
    <x v="5"/>
    <n v="5"/>
    <s v="Small Box"/>
    <n v="63"/>
    <s v="GBC Standard Plastic Binding Systems Combs"/>
    <n v="6.6638000000000002"/>
    <s v="United States"/>
    <s v="West"/>
    <s v="California"/>
    <s v="Los Angeles"/>
    <n v="90004"/>
    <s v="10/06/2015"/>
    <s v="11/06/2015"/>
    <n v="1"/>
    <s v="Within Target"/>
    <n v="7.18"/>
    <n v="11"/>
    <n v="24869"/>
    <n v="47.87"/>
    <n v="3.19"/>
    <n v="35.090000000000003"/>
  </r>
  <r>
    <n v="522"/>
    <n v="2"/>
    <x v="4"/>
    <n v="7.0000000000000007E-2"/>
    <n v="3.38"/>
    <n v="1.57"/>
    <n v="181"/>
    <s v="Wesley Waller"/>
    <n v="3"/>
    <s v="Regular Air"/>
    <n v="2"/>
    <s v="Corporate"/>
    <n v="2"/>
    <s v="Office Supplies"/>
    <n v="11"/>
    <x v="6"/>
    <n v="7"/>
    <s v="Wrap Bag"/>
    <n v="90"/>
    <s v="Newell 323"/>
    <n v="-13.588200000000001"/>
    <s v="United States"/>
    <s v="West"/>
    <s v="California"/>
    <s v="San Francisco"/>
    <n v="94122"/>
    <s v="22/05/2015"/>
    <s v="23/05/2015"/>
    <n v="1"/>
    <s v="Within Target"/>
    <n v="-3.65"/>
    <n v="15"/>
    <n v="3585"/>
    <n v="49.67"/>
    <n v="3.45"/>
    <n v="51.75"/>
  </r>
  <r>
    <n v="19877"/>
    <n v="4"/>
    <x v="2"/>
    <n v="0.05"/>
    <n v="4.68"/>
    <n v="2.04"/>
    <n v="91"/>
    <s v="Wallace Werner"/>
    <n v="3"/>
    <s v="Regular Air"/>
    <n v="3"/>
    <s v="Home Office"/>
    <n v="2"/>
    <s v="Office Supplies"/>
    <n v="10"/>
    <x v="11"/>
    <n v="7"/>
    <s v="Wrap Bag"/>
    <n v="17"/>
    <s v="Array® Memo Cubes"/>
    <n v="4.6600999999999999"/>
    <s v="United States"/>
    <s v="West"/>
    <s v="California"/>
    <s v="Vallejo"/>
    <n v="94591"/>
    <s v="18/02/2015"/>
    <s v="20/02/2015"/>
    <n v="2"/>
    <s v="Within Target"/>
    <n v="11.93"/>
    <n v="12"/>
    <n v="87176"/>
    <n v="55.61"/>
    <n v="3.47"/>
    <n v="41.64"/>
  </r>
  <r>
    <n v="20228"/>
    <n v="5"/>
    <x v="1"/>
    <n v="0.02"/>
    <n v="3.6"/>
    <n v="26"/>
    <n v="5"/>
    <s v="Ronnie Proctor"/>
    <n v="1"/>
    <s v="Delivery Truck"/>
    <n v="3"/>
    <s v="Home Office"/>
    <n v="1"/>
    <s v="Furniture"/>
    <n v="4"/>
    <x v="12"/>
    <n v="2"/>
    <s v="Jumbo Drum"/>
    <n v="66"/>
    <s v="Global Troy™ Executive Leather Low-Back Tilter"/>
    <n v="-1.4807999999999999"/>
    <s v="United States"/>
    <s v="West"/>
    <s v="California"/>
    <s v="San Gabriel"/>
    <n v="91776"/>
    <s v="13/06/2015"/>
    <s v="15/06/2015"/>
    <n v="2"/>
    <s v="Within Target"/>
    <n v="-26.62"/>
    <n v="11"/>
    <n v="90193"/>
    <n v="39.42"/>
    <n v="3.64"/>
    <n v="40.04"/>
  </r>
  <r>
    <n v="22065"/>
    <n v="1"/>
    <x v="0"/>
    <n v="0.03"/>
    <n v="4.18"/>
    <n v="0.7"/>
    <n v="3017"/>
    <s v="Melvin Benton"/>
    <n v="3"/>
    <s v="Regular Air"/>
    <n v="2"/>
    <s v="Corporate"/>
    <n v="2"/>
    <s v="Office Supplies"/>
    <n v="11"/>
    <x v="6"/>
    <n v="7"/>
    <s v="Wrap Bag"/>
    <n v="5"/>
    <s v="4009® Highlighters by Sanford"/>
    <n v="10.571300000000001"/>
    <s v="United States"/>
    <s v="West"/>
    <s v="California"/>
    <s v="Encinitas"/>
    <n v="92024"/>
    <s v="09/01/2015"/>
    <s v="10/01/2015"/>
    <n v="1"/>
    <s v="Within Target"/>
    <n v="4.71"/>
    <n v="12"/>
    <n v="89071"/>
    <n v="49.81"/>
    <n v="3.7"/>
    <n v="44.4"/>
  </r>
  <r>
    <n v="20604"/>
    <n v="3"/>
    <x v="3"/>
    <n v="0.1"/>
    <n v="4.45"/>
    <n v="22.24"/>
    <n v="851"/>
    <s v="Helen H Heller"/>
    <n v="3"/>
    <s v="Regular Air"/>
    <n v="2"/>
    <s v="Corporate"/>
    <n v="1"/>
    <s v="Furniture"/>
    <n v="8"/>
    <x v="13"/>
    <n v="3"/>
    <s v="Large Box"/>
    <n v="41"/>
    <s v="Dana Fluorescent Magnifying Lamp, White, 36&quot;"/>
    <n v="-2.8226"/>
    <s v="United States"/>
    <s v="West"/>
    <s v="California"/>
    <s v="Hacienda Heights"/>
    <n v="91745"/>
    <s v="25/02/2015"/>
    <s v="27/02/2015"/>
    <n v="2"/>
    <s v="Within Target"/>
    <n v="-16.95"/>
    <n v="11"/>
    <n v="88568"/>
    <n v="47.86"/>
    <n v="3.87"/>
    <n v="42.57"/>
  </r>
  <r>
    <n v="3406"/>
    <n v="5"/>
    <x v="1"/>
    <n v="0.03"/>
    <n v="5.25"/>
    <n v="15.59"/>
    <n v="3196"/>
    <s v="Rick Foster Hawkins"/>
    <n v="1"/>
    <s v="Delivery Truck"/>
    <n v="3"/>
    <s v="Home Office"/>
    <n v="3"/>
    <s v="Technology"/>
    <n v="9"/>
    <x v="0"/>
    <n v="2"/>
    <s v="Jumbo Drum"/>
    <n v="72"/>
    <s v="Hewlett-Packard Deskjet 6122 Color Inkjet Printer"/>
    <n v="17.871600000000001"/>
    <s v="United States"/>
    <s v="West"/>
    <s v="California"/>
    <s v="San Francisco"/>
    <n v="94109"/>
    <s v="02/02/2015"/>
    <s v="03/02/2015"/>
    <n v="1"/>
    <s v="Within Target"/>
    <n v="4.38"/>
    <n v="15"/>
    <n v="24294"/>
    <n v="78.319999999999993"/>
    <n v="3.89"/>
    <n v="58.35"/>
  </r>
  <r>
    <n v="2768"/>
    <n v="5"/>
    <x v="1"/>
    <n v="0.08"/>
    <n v="4.24"/>
    <n v="1.57"/>
    <n v="2498"/>
    <s v="Arlene Long"/>
    <n v="3"/>
    <s v="Regular Air"/>
    <n v="4"/>
    <s v="Small Business"/>
    <n v="2"/>
    <s v="Office Supplies"/>
    <n v="11"/>
    <x v="6"/>
    <n v="7"/>
    <s v="Wrap Bag"/>
    <n v="90"/>
    <s v="Newell 323"/>
    <n v="45.4268"/>
    <s v="United States"/>
    <s v="West"/>
    <s v="California"/>
    <s v="San Diego"/>
    <n v="92024"/>
    <s v="05/02/2015"/>
    <s v="06/02/2015"/>
    <n v="1"/>
    <s v="Within Target"/>
    <n v="1.01"/>
    <n v="11"/>
    <n v="20007"/>
    <n v="45.81"/>
    <n v="3.93"/>
    <n v="43.23"/>
  </r>
  <r>
    <n v="3792"/>
    <n v="3"/>
    <x v="3"/>
    <n v="0.05"/>
    <n v="4.5199999999999996"/>
    <n v="35"/>
    <n v="1314"/>
    <s v="Keith Marsh"/>
    <n v="3"/>
    <s v="Regular Air"/>
    <n v="3"/>
    <s v="Home Office"/>
    <n v="2"/>
    <s v="Office Supplies"/>
    <n v="14"/>
    <x v="2"/>
    <n v="3"/>
    <s v="Large Box"/>
    <n v="118"/>
    <s v="Tennsco Snap-Together Open Shelving Units, Starter Sets and Add-On Units"/>
    <n v="-2.202"/>
    <s v="United States"/>
    <s v="West"/>
    <s v="California"/>
    <s v="Los Angeles"/>
    <n v="90058"/>
    <s v="05/01/2015"/>
    <s v="05/01/2015"/>
    <n v="0"/>
    <s v="Within Target"/>
    <n v="-28.42"/>
    <n v="14"/>
    <n v="27013"/>
    <n v="62.58"/>
    <n v="4"/>
    <n v="56"/>
  </r>
  <r>
    <n v="22064"/>
    <n v="1"/>
    <x v="0"/>
    <n v="0.01"/>
    <n v="4.57"/>
    <n v="5.3"/>
    <n v="3017"/>
    <s v="Melvin Benton"/>
    <n v="3"/>
    <s v="Regular Air"/>
    <n v="2"/>
    <s v="Corporate"/>
    <n v="2"/>
    <s v="Office Supplies"/>
    <n v="6"/>
    <x v="14"/>
    <n v="5"/>
    <s v="Small Box"/>
    <n v="104"/>
    <s v="Staples Brown Kraft Recycled Clasp Envelopes"/>
    <n v="41.567999999999998"/>
    <s v="United States"/>
    <s v="West"/>
    <s v="California"/>
    <s v="Encinitas"/>
    <n v="92024"/>
    <s v="09/01/2015"/>
    <s v="10/01/2015"/>
    <n v="1"/>
    <s v="Within Target"/>
    <n v="1.32"/>
    <n v="12"/>
    <n v="89071"/>
    <n v="54.74"/>
    <n v="4.01"/>
    <n v="48.12"/>
  </r>
  <r>
    <n v="20537"/>
    <n v="3"/>
    <x v="3"/>
    <n v="0"/>
    <n v="4.3600000000000003"/>
    <n v="14.37"/>
    <n v="972"/>
    <s v="Gregory Holden"/>
    <n v="3"/>
    <s v="Regular Air"/>
    <n v="2"/>
    <s v="Corporate"/>
    <n v="1"/>
    <s v="Furniture"/>
    <n v="8"/>
    <x v="13"/>
    <n v="3"/>
    <s v="Large Box"/>
    <n v="119"/>
    <s v="Tensor &quot;Hersey Kiss&quot; Styled Floor Lamp"/>
    <n v="-4.4379"/>
    <s v="United States"/>
    <s v="West"/>
    <s v="California"/>
    <s v="Riverside"/>
    <n v="92503"/>
    <s v="28/02/2015"/>
    <s v="28/02/2015"/>
    <n v="0"/>
    <s v="Within Target"/>
    <n v="-10.81"/>
    <n v="11"/>
    <n v="87259"/>
    <n v="48"/>
    <n v="4.04"/>
    <n v="44.44"/>
  </r>
  <r>
    <n v="20685"/>
    <n v="5"/>
    <x v="1"/>
    <n v="0.05"/>
    <n v="4.26"/>
    <n v="51.94"/>
    <n v="961"/>
    <s v="Benjamin Chan"/>
    <n v="1"/>
    <s v="Delivery Truck"/>
    <n v="3"/>
    <s v="Home Office"/>
    <n v="1"/>
    <s v="Furniture"/>
    <n v="15"/>
    <x v="7"/>
    <n v="1"/>
    <s v="Jumbo Box"/>
    <n v="29"/>
    <s v="Bevis 36 x 72 Conference Tables"/>
    <n v="-0.96160000000000001"/>
    <s v="United States"/>
    <s v="West"/>
    <s v="California"/>
    <s v="Redwood City"/>
    <n v="94061"/>
    <s v="24/02/2015"/>
    <s v="24/02/2015"/>
    <n v="0"/>
    <s v="Within Target"/>
    <n v="-52.54"/>
    <n v="12"/>
    <n v="89402"/>
    <n v="50.52"/>
    <n v="4.26"/>
    <n v="51.12"/>
  </r>
  <r>
    <n v="21313"/>
    <n v="5"/>
    <x v="1"/>
    <n v="0.1"/>
    <n v="5.17"/>
    <n v="2.36"/>
    <n v="2931"/>
    <s v="Faye Hanna"/>
    <n v="3"/>
    <s v="Regular Air"/>
    <n v="4"/>
    <s v="Small Business"/>
    <n v="2"/>
    <s v="Office Supplies"/>
    <n v="11"/>
    <x v="6"/>
    <n v="7"/>
    <s v="Wrap Bag"/>
    <n v="89"/>
    <s v="Newell 309"/>
    <n v="11.8927"/>
    <s v="United States"/>
    <s v="West"/>
    <s v="California"/>
    <s v="El Dorado Hills"/>
    <n v="95630"/>
    <s v="28/02/2015"/>
    <s v="28/02/2015"/>
    <n v="0"/>
    <s v="Within Target"/>
    <n v="3.84"/>
    <n v="9"/>
    <n v="87619"/>
    <n v="45.62"/>
    <n v="4.38"/>
    <n v="39.42"/>
  </r>
  <r>
    <n v="20536"/>
    <n v="3"/>
    <x v="3"/>
    <n v="0.03"/>
    <n v="4.71"/>
    <n v="69.55"/>
    <n v="972"/>
    <s v="Gregory Holden"/>
    <n v="1"/>
    <s v="Delivery Truck"/>
    <n v="2"/>
    <s v="Corporate"/>
    <n v="1"/>
    <s v="Furniture"/>
    <n v="4"/>
    <x v="12"/>
    <n v="2"/>
    <s v="Jumbo Drum"/>
    <n v="65"/>
    <s v="Global Commerce™ Series High-Back Swivel/Tilt Chairs"/>
    <n v="-0.83630000000000004"/>
    <s v="United States"/>
    <s v="West"/>
    <s v="California"/>
    <s v="Riverside"/>
    <n v="92503"/>
    <s v="28/02/2015"/>
    <s v="05/03/2015"/>
    <n v="5"/>
    <s v="Target Missed"/>
    <n v="-67.22"/>
    <n v="12"/>
    <n v="87259"/>
    <n v="56.21"/>
    <n v="4.49"/>
    <n v="53.88"/>
  </r>
  <r>
    <n v="5361"/>
    <n v="1"/>
    <x v="0"/>
    <n v="0.02"/>
    <n v="5.43"/>
    <n v="19.989999999999998"/>
    <n v="181"/>
    <s v="Wesley Waller"/>
    <n v="3"/>
    <s v="Regular Air"/>
    <n v="4"/>
    <s v="Small Business"/>
    <n v="3"/>
    <s v="Technology"/>
    <n v="5"/>
    <x v="1"/>
    <n v="5"/>
    <s v="Small Box"/>
    <n v="139"/>
    <s v="Zoom V.92 USB External Faxmodem"/>
    <n v="-7.7373000000000003"/>
    <s v="United States"/>
    <s v="West"/>
    <s v="California"/>
    <s v="San Francisco"/>
    <n v="94122"/>
    <s v="21/02/2015"/>
    <s v="21/02/2015"/>
    <n v="0"/>
    <s v="Within Target"/>
    <n v="-9.7899999999999991"/>
    <n v="14"/>
    <n v="38087"/>
    <n v="75.72"/>
    <n v="4.68"/>
    <n v="65.52"/>
  </r>
  <r>
    <n v="3791"/>
    <n v="3"/>
    <x v="3"/>
    <n v="0.05"/>
    <n v="5.44"/>
    <n v="35"/>
    <n v="1314"/>
    <s v="Keith Marsh"/>
    <n v="3"/>
    <s v="Regular Air"/>
    <n v="3"/>
    <s v="Home Office"/>
    <n v="2"/>
    <s v="Office Supplies"/>
    <n v="14"/>
    <x v="2"/>
    <n v="3"/>
    <s v="Large Box"/>
    <n v="37"/>
    <s v="Carina Double Wide Media Storage Towers in Natural &amp; Black"/>
    <n v="-1.9254"/>
    <s v="United States"/>
    <s v="West"/>
    <s v="California"/>
    <s v="Los Angeles"/>
    <n v="90058"/>
    <s v="05/01/2015"/>
    <s v="09/01/2015"/>
    <n v="4"/>
    <s v="Target Missed"/>
    <n v="-28"/>
    <n v="10"/>
    <n v="27013"/>
    <n v="53.9"/>
    <n v="4.6900000000000004"/>
    <n v="46.9"/>
  </r>
  <r>
    <n v="23071"/>
    <n v="2"/>
    <x v="4"/>
    <n v="7.0000000000000007E-2"/>
    <n v="6.56"/>
    <n v="4.0999999999999996"/>
    <n v="91"/>
    <s v="Wallace Werner"/>
    <n v="3"/>
    <s v="Regular Air"/>
    <n v="3"/>
    <s v="Home Office"/>
    <n v="2"/>
    <s v="Office Supplies"/>
    <n v="11"/>
    <x v="6"/>
    <n v="7"/>
    <s v="Wrap Bag"/>
    <n v="98"/>
    <s v="Prismacolor Color Pencil Set"/>
    <n v="4.6426999999999996"/>
    <s v="United States"/>
    <s v="West"/>
    <s v="California"/>
    <s v="Vallejo"/>
    <n v="94591"/>
    <s v="17/05/2015"/>
    <s v="18/05/2015"/>
    <n v="1"/>
    <s v="Within Target"/>
    <n v="15.38"/>
    <n v="11"/>
    <n v="87175"/>
    <n v="71.400000000000006"/>
    <n v="4.72"/>
    <n v="51.92"/>
  </r>
  <r>
    <n v="7628"/>
    <n v="4"/>
    <x v="2"/>
    <n v="0.09"/>
    <n v="5.23"/>
    <n v="5.41"/>
    <n v="2498"/>
    <s v="Arlene Long"/>
    <n v="3"/>
    <s v="Regular Air"/>
    <n v="4"/>
    <s v="Small Business"/>
    <n v="1"/>
    <s v="Furniture"/>
    <n v="8"/>
    <x v="13"/>
    <n v="5"/>
    <s v="Small Box"/>
    <n v="53"/>
    <s v="Eldon® 200 Class™ Desk Accessories"/>
    <n v="-78"/>
    <s v="United States"/>
    <s v="West"/>
    <s v="California"/>
    <s v="San Diego"/>
    <n v="92024"/>
    <s v="02/02/2015"/>
    <s v="04/02/2015"/>
    <n v="2"/>
    <s v="Within Target"/>
    <n v="-0.79"/>
    <n v="12"/>
    <n v="54567"/>
    <n v="61.62"/>
    <n v="4.75"/>
    <n v="57"/>
  </r>
  <r>
    <n v="3167"/>
    <n v="4"/>
    <x v="2"/>
    <n v="0.04"/>
    <n v="5.34"/>
    <n v="2.99"/>
    <n v="1314"/>
    <s v="Keith Marsh"/>
    <n v="3"/>
    <s v="Regular Air"/>
    <n v="3"/>
    <s v="Home Office"/>
    <n v="2"/>
    <s v="Office Supplies"/>
    <n v="2"/>
    <x v="5"/>
    <n v="5"/>
    <s v="Small Box"/>
    <n v="125"/>
    <s v="Wilson Jones 14 Line Acrylic Coated Pressboard Data Binders"/>
    <n v="24.6279"/>
    <s v="United States"/>
    <s v="West"/>
    <s v="California"/>
    <s v="Los Angeles"/>
    <n v="90058"/>
    <s v="30/03/2015"/>
    <s v="01/04/2015"/>
    <n v="2"/>
    <s v="Within Target"/>
    <n v="2.8"/>
    <n v="13"/>
    <n v="22755"/>
    <n v="68.84"/>
    <n v="4.8499999999999996"/>
    <n v="63.05"/>
  </r>
  <r>
    <n v="23589"/>
    <n v="2"/>
    <x v="4"/>
    <n v="0.01"/>
    <n v="6.08"/>
    <n v="8.99"/>
    <n v="1836"/>
    <s v="Dwight Albright Huffman"/>
    <n v="2"/>
    <s v="Express Air"/>
    <n v="2"/>
    <s v="Corporate"/>
    <n v="3"/>
    <s v="Technology"/>
    <n v="16"/>
    <x v="3"/>
    <n v="5"/>
    <s v="Small Box"/>
    <n v="38"/>
    <s v="CF 688"/>
    <n v="19.8203"/>
    <s v="United States"/>
    <s v="West"/>
    <s v="California"/>
    <s v="San Francisco"/>
    <n v="94110"/>
    <s v="19/04/2015"/>
    <s v="20/04/2015"/>
    <n v="1"/>
    <s v="Within Target"/>
    <n v="3.06"/>
    <n v="10"/>
    <n v="86600"/>
    <n v="60.65"/>
    <n v="4.8600000000000003"/>
    <n v="48.6"/>
  </r>
  <r>
    <n v="23590"/>
    <n v="2"/>
    <x v="4"/>
    <n v="0.01"/>
    <n v="6.66"/>
    <n v="5.46"/>
    <n v="1837"/>
    <s v="Herbert Williamson"/>
    <n v="3"/>
    <s v="Regular Air"/>
    <n v="2"/>
    <s v="Corporate"/>
    <n v="2"/>
    <s v="Office Supplies"/>
    <n v="10"/>
    <x v="11"/>
    <n v="5"/>
    <s v="Small Box"/>
    <n v="136"/>
    <s v="Xerox 1983"/>
    <n v="5.2908999999999997"/>
    <s v="United States"/>
    <s v="West"/>
    <s v="California"/>
    <s v="San Gabriel"/>
    <n v="91776"/>
    <s v="19/04/2015"/>
    <s v="21/04/2015"/>
    <n v="2"/>
    <s v="Within Target"/>
    <n v="13.83"/>
    <n v="11"/>
    <n v="86600"/>
    <n v="73.19"/>
    <n v="4.9000000000000004"/>
    <n v="53.9"/>
  </r>
  <r>
    <n v="2297"/>
    <n v="5"/>
    <x v="1"/>
    <n v="0.04"/>
    <n v="5.6"/>
    <n v="69.64"/>
    <n v="2498"/>
    <s v="Arlene Long"/>
    <n v="1"/>
    <s v="Delivery Truck"/>
    <n v="2"/>
    <s v="Corporate"/>
    <n v="1"/>
    <s v="Furniture"/>
    <n v="15"/>
    <x v="7"/>
    <n v="1"/>
    <s v="Jumbo Box"/>
    <n v="33"/>
    <s v="BoxOffice By Design Rectangular and Half-Moon Meeting Room Tables"/>
    <n v="-0.77459999999999996"/>
    <s v="United States"/>
    <s v="West"/>
    <s v="California"/>
    <s v="San Diego"/>
    <n v="92024"/>
    <s v="18/02/2015"/>
    <s v="18/02/2015"/>
    <n v="0"/>
    <s v="Within Target"/>
    <n v="-64.599999999999994"/>
    <n v="9"/>
    <n v="16547"/>
    <n v="50.04"/>
    <n v="5"/>
    <n v="45"/>
  </r>
  <r>
    <n v="3927"/>
    <n v="1"/>
    <x v="0"/>
    <n v="0.01"/>
    <n v="5.42"/>
    <n v="11.54"/>
    <n v="1044"/>
    <s v="Erin Ballard"/>
    <n v="3"/>
    <s v="Regular Air"/>
    <n v="3"/>
    <s v="Home Office"/>
    <n v="1"/>
    <s v="Furniture"/>
    <n v="8"/>
    <x v="13"/>
    <n v="3"/>
    <s v="Large Box"/>
    <n v="54"/>
    <s v="Electrix Halogen Magnifier Lamp"/>
    <n v="-7.0980999999999996"/>
    <s v="United States"/>
    <s v="West"/>
    <s v="California"/>
    <s v="Los Angeles"/>
    <n v="90004"/>
    <s v="14/06/2015"/>
    <s v="16/06/2015"/>
    <n v="2"/>
    <s v="Within Target"/>
    <n v="-7.62"/>
    <n v="10"/>
    <n v="28001"/>
    <n v="54.12"/>
    <n v="5.0199999999999996"/>
    <n v="50.2"/>
  </r>
  <r>
    <n v="3168"/>
    <n v="4"/>
    <x v="2"/>
    <n v="0.06"/>
    <n v="5.34"/>
    <n v="5"/>
    <n v="1314"/>
    <s v="Keith Marsh"/>
    <n v="3"/>
    <s v="Regular Air"/>
    <n v="3"/>
    <s v="Home Office"/>
    <n v="3"/>
    <s v="Technology"/>
    <n v="16"/>
    <x v="3"/>
    <n v="6"/>
    <s v="Small Pack"/>
    <n v="11"/>
    <s v="Accessory6"/>
    <n v="-19.432200000000002"/>
    <s v="United States"/>
    <s v="West"/>
    <s v="California"/>
    <s v="Los Angeles"/>
    <n v="90058"/>
    <s v="30/03/2015"/>
    <s v="01/04/2015"/>
    <n v="2"/>
    <s v="Within Target"/>
    <n v="-3.26"/>
    <n v="12"/>
    <n v="22755"/>
    <n v="63.3"/>
    <n v="5.13"/>
    <n v="61.56"/>
  </r>
  <r>
    <n v="23431"/>
    <n v="4"/>
    <x v="2"/>
    <n v="7.0000000000000007E-2"/>
    <n v="5.57"/>
    <n v="1.99"/>
    <n v="2828"/>
    <s v="Monica Howard"/>
    <n v="3"/>
    <s v="Regular Air"/>
    <n v="2"/>
    <s v="Corporate"/>
    <n v="3"/>
    <s v="Technology"/>
    <n v="5"/>
    <x v="1"/>
    <n v="6"/>
    <s v="Small Pack"/>
    <n v="9"/>
    <s v="80 Minute CD-R Spindle, 100/Pack - Staples"/>
    <n v="74.803399999999996"/>
    <s v="United States"/>
    <s v="West"/>
    <s v="California"/>
    <s v="El Centro"/>
    <n v="92243"/>
    <s v="01/06/2015"/>
    <s v="02/06/2015"/>
    <n v="1"/>
    <s v="Within Target"/>
    <n v="0.66"/>
    <n v="9"/>
    <n v="87721"/>
    <n v="49.54"/>
    <n v="5.21"/>
    <n v="46.89"/>
  </r>
  <r>
    <n v="23841"/>
    <n v="2"/>
    <x v="4"/>
    <n v="0.09"/>
    <n v="6.65"/>
    <n v="0.5"/>
    <n v="87"/>
    <s v="Norman Shields"/>
    <n v="3"/>
    <s v="Regular Air"/>
    <n v="2"/>
    <s v="Corporate"/>
    <n v="2"/>
    <s v="Office Supplies"/>
    <n v="7"/>
    <x v="8"/>
    <n v="5"/>
    <s v="Small Box"/>
    <n v="22"/>
    <s v="Avery 493"/>
    <n v="5.4743000000000004"/>
    <s v="United States"/>
    <s v="West"/>
    <s v="California"/>
    <s v="Vacaville"/>
    <n v="95687"/>
    <s v="22/03/2015"/>
    <s v="23/03/2015"/>
    <n v="1"/>
    <s v="Within Target"/>
    <n v="14.38"/>
    <n v="12"/>
    <n v="90597"/>
    <n v="78.72"/>
    <n v="5.32"/>
    <n v="63.84"/>
  </r>
  <r>
    <n v="18046"/>
    <n v="2"/>
    <x v="4"/>
    <n v="0.09"/>
    <n v="7.08"/>
    <n v="7.78"/>
    <n v="2610"/>
    <s v="Tommy Lutz"/>
    <n v="3"/>
    <s v="Regular Air"/>
    <n v="2"/>
    <s v="Corporate"/>
    <n v="2"/>
    <s v="Office Supplies"/>
    <n v="2"/>
    <x v="5"/>
    <n v="5"/>
    <s v="Small Box"/>
    <n v="3"/>
    <s v="3M Organizer Strips"/>
    <n v="9.3039000000000005"/>
    <s v="United States"/>
    <s v="West"/>
    <s v="California"/>
    <s v="Davis"/>
    <n v="95616"/>
    <s v="16/05/2015"/>
    <s v="17/05/2015"/>
    <n v="1"/>
    <s v="Within Target"/>
    <n v="8.26"/>
    <n v="11"/>
    <n v="86118"/>
    <n v="76.87"/>
    <n v="5.53"/>
    <n v="60.83"/>
  </r>
  <r>
    <n v="18071"/>
    <n v="4"/>
    <x v="2"/>
    <n v="0.1"/>
    <n v="5.66"/>
    <n v="19.989999999999998"/>
    <n v="2803"/>
    <s v="Catherine Dorsey Burnett"/>
    <n v="3"/>
    <s v="Regular Air"/>
    <n v="4"/>
    <s v="Small Business"/>
    <n v="2"/>
    <s v="Office Supplies"/>
    <n v="14"/>
    <x v="2"/>
    <n v="5"/>
    <s v="Small Box"/>
    <n v="77"/>
    <s v="Hot File® 7-Pocket, Floor Stand"/>
    <n v="-2.4529000000000001"/>
    <s v="United States"/>
    <s v="West"/>
    <s v="California"/>
    <s v="East Los Angeles"/>
    <n v="90022"/>
    <s v="05/02/2015"/>
    <s v="07/02/2015"/>
    <n v="2"/>
    <s v="Within Target"/>
    <n v="-20.39"/>
    <n v="9"/>
    <n v="86227"/>
    <n v="50"/>
    <n v="5.6"/>
    <n v="50.4"/>
  </r>
  <r>
    <n v="23842"/>
    <n v="2"/>
    <x v="4"/>
    <n v="0.01"/>
    <n v="6.49"/>
    <n v="54.12"/>
    <n v="87"/>
    <s v="Norman Shields"/>
    <n v="1"/>
    <s v="Delivery Truck"/>
    <n v="2"/>
    <s v="Corporate"/>
    <n v="1"/>
    <s v="Furniture"/>
    <n v="15"/>
    <x v="7"/>
    <n v="1"/>
    <s v="Jumbo Box"/>
    <n v="76"/>
    <s v="Hon 94000 Series Round Tables"/>
    <n v="-1.2272000000000001"/>
    <s v="United States"/>
    <s v="West"/>
    <s v="California"/>
    <s v="Vacaville"/>
    <n v="95687"/>
    <s v="22/03/2015"/>
    <s v="25/03/2015"/>
    <n v="3"/>
    <s v="Target Missed"/>
    <n v="-47.49"/>
    <n v="9"/>
    <n v="90597"/>
    <n v="58.29"/>
    <n v="5.74"/>
    <n v="51.66"/>
  </r>
  <r>
    <n v="20428"/>
    <n v="3"/>
    <x v="3"/>
    <n v="0.03"/>
    <n v="7.2"/>
    <n v="0.96"/>
    <n v="960"/>
    <s v="Phillip Chappell"/>
    <n v="3"/>
    <s v="Regular Air"/>
    <n v="3"/>
    <s v="Home Office"/>
    <n v="2"/>
    <s v="Office Supplies"/>
    <n v="11"/>
    <x v="6"/>
    <n v="7"/>
    <s v="Wrap Bag"/>
    <n v="95"/>
    <s v="Newell 343"/>
    <n v="5.4565999999999999"/>
    <s v="United States"/>
    <s v="West"/>
    <s v="California"/>
    <s v="Redondo Beach"/>
    <n v="90278"/>
    <s v="04/02/2015"/>
    <s v="08/02/2015"/>
    <n v="4"/>
    <s v="Target Missed"/>
    <n v="13.14"/>
    <n v="10"/>
    <n v="89401"/>
    <n v="71.7"/>
    <n v="5.76"/>
    <n v="57.6"/>
  </r>
  <r>
    <n v="2296"/>
    <n v="5"/>
    <x v="1"/>
    <n v="0.09"/>
    <n v="7.15"/>
    <n v="58.92"/>
    <n v="2498"/>
    <s v="Arlene Long"/>
    <n v="1"/>
    <s v="Delivery Truck"/>
    <n v="2"/>
    <s v="Corporate"/>
    <n v="1"/>
    <s v="Furniture"/>
    <n v="4"/>
    <x v="12"/>
    <n v="2"/>
    <s v="Jumbo Drum"/>
    <n v="75"/>
    <s v="Hon 4700 Series Mobuis™ Mid-Back Task Chairs with Adjustable Arms"/>
    <n v="-0.9718"/>
    <s v="United States"/>
    <s v="West"/>
    <s v="California"/>
    <s v="San Diego"/>
    <n v="92024"/>
    <s v="18/02/2015"/>
    <s v="20/02/2015"/>
    <n v="2"/>
    <s v="Within Target"/>
    <n v="-50.86"/>
    <n v="7"/>
    <n v="16547"/>
    <n v="49.43"/>
    <n v="5.91"/>
    <n v="41.37"/>
  </r>
  <r>
    <n v="24607"/>
    <n v="2"/>
    <x v="4"/>
    <n v="0.05"/>
    <n v="8.26"/>
    <n v="5.03"/>
    <n v="2828"/>
    <s v="Monica Howard"/>
    <n v="3"/>
    <s v="Regular Air"/>
    <n v="2"/>
    <s v="Corporate"/>
    <n v="2"/>
    <s v="Office Supplies"/>
    <n v="14"/>
    <x v="2"/>
    <n v="5"/>
    <s v="Small Box"/>
    <n v="138"/>
    <s v="X-Rack™ File for Hanging Folders"/>
    <n v="4.4421999999999997"/>
    <s v="United States"/>
    <s v="West"/>
    <s v="California"/>
    <s v="El Centro"/>
    <n v="92243"/>
    <s v="19/02/2015"/>
    <s v="21/02/2015"/>
    <n v="2"/>
    <s v="Within Target"/>
    <n v="22.17"/>
    <n v="12"/>
    <n v="87720"/>
    <n v="98.48"/>
    <n v="5.94"/>
    <n v="71.28"/>
  </r>
  <r>
    <n v="24663"/>
    <n v="3"/>
    <x v="3"/>
    <n v="0.05"/>
    <n v="6.59"/>
    <n v="19.989999999999998"/>
    <n v="87"/>
    <s v="Norman Shields"/>
    <n v="3"/>
    <s v="Regular Air"/>
    <n v="2"/>
    <s v="Corporate"/>
    <n v="2"/>
    <s v="Office Supplies"/>
    <n v="14"/>
    <x v="2"/>
    <n v="5"/>
    <s v="Small Box"/>
    <n v="59"/>
    <s v="Fellowes Super Stor/Drawer® Files"/>
    <n v="-5.3247999999999998"/>
    <s v="United States"/>
    <s v="West"/>
    <s v="California"/>
    <s v="Vacaville"/>
    <n v="95687"/>
    <s v="03/06/2015"/>
    <s v="08/06/2015"/>
    <n v="5"/>
    <s v="Target Missed"/>
    <n v="-14.73"/>
    <n v="12"/>
    <n v="90596"/>
    <n v="78.459999999999994"/>
    <n v="6.1"/>
    <n v="73.2"/>
  </r>
  <r>
    <n v="6711"/>
    <n v="2"/>
    <x v="4"/>
    <n v="0"/>
    <n v="7.79"/>
    <n v="5.66"/>
    <n v="1044"/>
    <s v="Erin Ballard"/>
    <n v="3"/>
    <s v="Regular Air"/>
    <n v="3"/>
    <s v="Home Office"/>
    <n v="2"/>
    <s v="Office Supplies"/>
    <n v="10"/>
    <x v="11"/>
    <n v="5"/>
    <s v="Small Box"/>
    <n v="129"/>
    <s v="Xerox 1923"/>
    <n v="7.4668000000000001"/>
    <s v="United States"/>
    <s v="West"/>
    <s v="California"/>
    <s v="Los Angeles"/>
    <n v="90004"/>
    <s v="27/02/2015"/>
    <s v="28/02/2015"/>
    <n v="1"/>
    <s v="Within Target"/>
    <n v="11.47"/>
    <n v="11"/>
    <n v="47813"/>
    <n v="85.66"/>
    <n v="6.23"/>
    <n v="68.53"/>
  </r>
  <r>
    <n v="1128"/>
    <n v="3"/>
    <x v="3"/>
    <n v="0.02"/>
    <n v="7.06"/>
    <n v="5.09"/>
    <n v="949"/>
    <s v="Ernest Oh"/>
    <n v="3"/>
    <s v="Regular Air"/>
    <n v="1"/>
    <s v="Consumer"/>
    <n v="2"/>
    <s v="Office Supplies"/>
    <n v="10"/>
    <x v="11"/>
    <n v="5"/>
    <s v="Small Box"/>
    <n v="127"/>
    <s v="Xerox 1910"/>
    <n v="31.0318"/>
    <s v="United States"/>
    <s v="West"/>
    <s v="California"/>
    <s v="Los Angeles"/>
    <n v="90049"/>
    <s v="22/03/2015"/>
    <s v="26/03/2015"/>
    <n v="4"/>
    <s v="Target Missed"/>
    <n v="2.04"/>
    <n v="9"/>
    <n v="8257"/>
    <n v="63.38"/>
    <n v="6.25"/>
    <n v="56.25"/>
  </r>
  <r>
    <n v="18070"/>
    <n v="4"/>
    <x v="2"/>
    <n v="7.0000000000000007E-2"/>
    <n v="8.2899999999999991"/>
    <n v="28.14"/>
    <n v="2803"/>
    <s v="Catherine Dorsey Burnett"/>
    <n v="1"/>
    <s v="Delivery Truck"/>
    <n v="4"/>
    <s v="Small Business"/>
    <n v="3"/>
    <s v="Technology"/>
    <n v="9"/>
    <x v="0"/>
    <n v="2"/>
    <s v="Jumbo Drum"/>
    <n v="69"/>
    <s v="Hewlett-Packard cp1700 [D, PS] Series Color Inkjet Printers"/>
    <n v="-13.287800000000001"/>
    <s v="United States"/>
    <s v="West"/>
    <s v="California"/>
    <s v="East Los Angeles"/>
    <n v="90022"/>
    <s v="05/02/2015"/>
    <s v="06/02/2015"/>
    <n v="1"/>
    <s v="Within Target"/>
    <n v="-6.8"/>
    <n v="11"/>
    <n v="86227"/>
    <n v="90.42"/>
    <n v="6.28"/>
    <n v="69.08"/>
  </r>
  <r>
    <n v="4596"/>
    <n v="2"/>
    <x v="4"/>
    <n v="0.04"/>
    <n v="6.52"/>
    <n v="6.27"/>
    <n v="1723"/>
    <s v="Constance Flowers"/>
    <n v="3"/>
    <s v="Regular Air"/>
    <n v="2"/>
    <s v="Corporate"/>
    <n v="2"/>
    <s v="Office Supplies"/>
    <n v="14"/>
    <x v="2"/>
    <n v="4"/>
    <s v="Medium Box"/>
    <n v="52"/>
    <s v="Eldon Simplefile® Box Office®"/>
    <n v="-8.5419"/>
    <s v="United States"/>
    <s v="West"/>
    <s v="California"/>
    <s v="San Diego"/>
    <n v="92037"/>
    <s v="16/05/2015"/>
    <s v="17/05/2015"/>
    <n v="1"/>
    <s v="Within Target"/>
    <n v="-6.07"/>
    <n v="8"/>
    <n v="32710"/>
    <n v="51.88"/>
    <n v="6.46"/>
    <n v="51.68"/>
  </r>
  <r>
    <n v="23716"/>
    <n v="5"/>
    <x v="1"/>
    <n v="0.05"/>
    <n v="7.24"/>
    <n v="5.46"/>
    <n v="936"/>
    <s v="Robyn Garner"/>
    <n v="3"/>
    <s v="Regular Air"/>
    <n v="2"/>
    <s v="Corporate"/>
    <n v="2"/>
    <s v="Office Supplies"/>
    <n v="10"/>
    <x v="11"/>
    <n v="5"/>
    <s v="Small Box"/>
    <n v="136"/>
    <s v="Xerox 1983"/>
    <n v="5391"/>
    <s v="United States"/>
    <s v="West"/>
    <s v="California"/>
    <s v="Redlands"/>
    <n v="92374"/>
    <s v="27/06/2015"/>
    <s v="27/06/2015"/>
    <n v="0"/>
    <s v="Within Target"/>
    <n v="0.01"/>
    <n v="9"/>
    <n v="90589"/>
    <n v="64.69"/>
    <n v="6.58"/>
    <n v="59.22"/>
  </r>
  <r>
    <n v="25098"/>
    <n v="1"/>
    <x v="0"/>
    <n v="0.1"/>
    <n v="9.3800000000000008"/>
    <n v="3.68"/>
    <n v="2570"/>
    <s v="Yvonne Stephens"/>
    <n v="3"/>
    <s v="Regular Air"/>
    <n v="1"/>
    <s v="Consumer"/>
    <n v="1"/>
    <s v="Furniture"/>
    <n v="8"/>
    <x v="13"/>
    <n v="7"/>
    <s v="Wrap Bag"/>
    <n v="43"/>
    <s v="Deflect-O® Glasstique™ Clear Desk Accessories"/>
    <n v="4.3634000000000004"/>
    <s v="United States"/>
    <s v="West"/>
    <s v="California"/>
    <s v="Davis"/>
    <n v="95616"/>
    <s v="25/04/2015"/>
    <s v="26/04/2015"/>
    <n v="1"/>
    <s v="Within Target"/>
    <n v="25.53"/>
    <n v="12"/>
    <n v="90327"/>
    <n v="111.41"/>
    <n v="6.85"/>
    <n v="82.2"/>
  </r>
  <r>
    <n v="3926"/>
    <n v="1"/>
    <x v="0"/>
    <n v="0.02"/>
    <n v="8.84"/>
    <n v="21.21"/>
    <n v="1044"/>
    <s v="Erin Ballard"/>
    <n v="3"/>
    <s v="Regular Air"/>
    <n v="3"/>
    <s v="Home Office"/>
    <n v="1"/>
    <s v="Furniture"/>
    <n v="8"/>
    <x v="13"/>
    <n v="3"/>
    <s v="Large Box"/>
    <n v="86"/>
    <s v="Luxo Professional Fluorescent Magnifier Lamp with Clamp-Mount Base"/>
    <n v="-440.875"/>
    <s v="United States"/>
    <s v="West"/>
    <s v="California"/>
    <s v="Los Angeles"/>
    <n v="90004"/>
    <s v="14/06/2015"/>
    <s v="14/06/2015"/>
    <n v="0"/>
    <s v="Within Target"/>
    <n v="-0.24"/>
    <n v="12"/>
    <n v="28001"/>
    <n v="105.81"/>
    <n v="7.07"/>
    <n v="84.84"/>
  </r>
  <r>
    <n v="448"/>
    <n v="4"/>
    <x v="2"/>
    <n v="0.1"/>
    <n v="7.02"/>
    <n v="1.2"/>
    <n v="699"/>
    <s v="Jenny Gold"/>
    <n v="3"/>
    <s v="Regular Air"/>
    <n v="1"/>
    <s v="Consumer"/>
    <n v="2"/>
    <s v="Office Supplies"/>
    <n v="11"/>
    <x v="6"/>
    <n v="7"/>
    <s v="Wrap Bag"/>
    <n v="44"/>
    <s v="Dixon Prang® Watercolor Pencils, 10-Color Set with Brush"/>
    <n v="-25.5412"/>
    <s v="United States"/>
    <s v="West"/>
    <s v="California"/>
    <s v="Los Angeles"/>
    <n v="90041"/>
    <s v="20/05/2015"/>
    <s v="21/05/2015"/>
    <n v="1"/>
    <s v="Within Target"/>
    <n v="-3.25"/>
    <n v="12"/>
    <n v="3042"/>
    <n v="83.03"/>
    <n v="7.09"/>
    <n v="85.08"/>
  </r>
  <r>
    <n v="19478"/>
    <n v="3"/>
    <x v="3"/>
    <n v="0.1"/>
    <n v="8.4499999999999993"/>
    <n v="9.4"/>
    <n v="1754"/>
    <s v="Nelson Hong"/>
    <n v="3"/>
    <s v="Regular Air"/>
    <n v="1"/>
    <s v="Consumer"/>
    <n v="3"/>
    <s v="Technology"/>
    <n v="9"/>
    <x v="0"/>
    <n v="5"/>
    <s v="Small Box"/>
    <n v="18"/>
    <s v="AT&amp;T Black Trimline Phone, Model 210"/>
    <n v="112.82429999999999"/>
    <s v="United States"/>
    <s v="West"/>
    <s v="California"/>
    <s v="Torrance"/>
    <n v="90503"/>
    <s v="27/02/2015"/>
    <s v="27/02/2015"/>
    <n v="0"/>
    <s v="Within Target"/>
    <n v="0.59"/>
    <n v="8"/>
    <n v="90178"/>
    <n v="66.790000000000006"/>
    <n v="7.1"/>
    <n v="56.8"/>
  </r>
  <r>
    <n v="23717"/>
    <n v="5"/>
    <x v="1"/>
    <n v="0.01"/>
    <n v="9.75"/>
    <n v="3.99"/>
    <n v="937"/>
    <s v="Kelly Shaw"/>
    <n v="3"/>
    <s v="Regular Air"/>
    <n v="2"/>
    <s v="Corporate"/>
    <n v="3"/>
    <s v="Technology"/>
    <n v="16"/>
    <x v="3"/>
    <n v="5"/>
    <s v="Small Box"/>
    <n v="112"/>
    <s v="StarTAC 7760"/>
    <n v="6.0761000000000003"/>
    <s v="United States"/>
    <s v="West"/>
    <s v="California"/>
    <s v="Redondo Beach"/>
    <n v="90278"/>
    <s v="27/06/2015"/>
    <s v="28/06/2015"/>
    <n v="1"/>
    <s v="Within Target"/>
    <n v="16.03"/>
    <n v="10"/>
    <n v="90589"/>
    <n v="97.42"/>
    <n v="7.74"/>
    <n v="77.400000000000006"/>
  </r>
  <r>
    <n v="21077"/>
    <n v="1"/>
    <x v="0"/>
    <n v="0.05"/>
    <n v="9.9600000000000009"/>
    <n v="2.14"/>
    <n v="936"/>
    <s v="Robyn Garner"/>
    <n v="2"/>
    <s v="Express Air"/>
    <n v="2"/>
    <s v="Corporate"/>
    <n v="2"/>
    <s v="Office Supplies"/>
    <n v="10"/>
    <x v="11"/>
    <n v="7"/>
    <s v="Wrap Bag"/>
    <n v="15"/>
    <s v="Adams Telephone Message Books, 5 1/4” x 11”"/>
    <n v="5.6254"/>
    <s v="United States"/>
    <s v="West"/>
    <s v="California"/>
    <s v="Redlands"/>
    <n v="92374"/>
    <s v="17/02/2015"/>
    <s v="19/02/2015"/>
    <n v="2"/>
    <s v="Within Target"/>
    <n v="12.33"/>
    <n v="7"/>
    <n v="90588"/>
    <n v="69.349999999999994"/>
    <n v="7.84"/>
    <n v="54.88"/>
  </r>
  <r>
    <n v="25096"/>
    <n v="1"/>
    <x v="0"/>
    <n v="0.01"/>
    <n v="9.5500000000000007"/>
    <n v="56"/>
    <n v="2570"/>
    <s v="Yvonne Stephens"/>
    <n v="1"/>
    <s v="Delivery Truck"/>
    <n v="1"/>
    <s v="Consumer"/>
    <n v="1"/>
    <s v="Furniture"/>
    <n v="4"/>
    <x v="12"/>
    <n v="2"/>
    <s v="Jumbo Drum"/>
    <n v="66"/>
    <s v="Global Troy™ Executive Leather Low-Back Tilter"/>
    <n v="-2.0844"/>
    <s v="United States"/>
    <s v="West"/>
    <s v="California"/>
    <s v="Davis"/>
    <n v="95616"/>
    <s v="25/04/2015"/>
    <s v="26/04/2015"/>
    <n v="1"/>
    <s v="Within Target"/>
    <n v="-41.18"/>
    <n v="9"/>
    <n v="90327"/>
    <n v="85.83"/>
    <n v="7.89"/>
    <n v="71.010000000000005"/>
  </r>
  <r>
    <n v="4557"/>
    <n v="4"/>
    <x v="2"/>
    <n v="7.0000000000000007E-2"/>
    <n v="8.18"/>
    <n v="57"/>
    <n v="699"/>
    <s v="Jenny Gold"/>
    <n v="1"/>
    <s v="Delivery Truck"/>
    <n v="1"/>
    <s v="Consumer"/>
    <n v="1"/>
    <s v="Furniture"/>
    <n v="4"/>
    <x v="12"/>
    <n v="2"/>
    <s v="Jumbo Drum"/>
    <n v="74"/>
    <s v="Hon 2090 “Pillow Soft” Series Mid Back Swivel/Tilt Chairs"/>
    <n v="-1.5198"/>
    <s v="United States"/>
    <s v="West"/>
    <s v="California"/>
    <s v="Los Angeles"/>
    <n v="90041"/>
    <s v="29/01/2015"/>
    <s v="31/01/2015"/>
    <n v="2"/>
    <s v="Within Target"/>
    <n v="-58.68"/>
    <n v="11"/>
    <n v="32420"/>
    <n v="89.18"/>
    <n v="8.26"/>
    <n v="90.86"/>
  </r>
  <r>
    <n v="4556"/>
    <n v="4"/>
    <x v="2"/>
    <n v="7.0000000000000007E-2"/>
    <n v="10.15"/>
    <n v="5.14"/>
    <n v="699"/>
    <s v="Jenny Gold"/>
    <n v="3"/>
    <s v="Regular Air"/>
    <n v="1"/>
    <s v="Consumer"/>
    <n v="3"/>
    <s v="Technology"/>
    <n v="5"/>
    <x v="1"/>
    <n v="6"/>
    <s v="Small Pack"/>
    <n v="80"/>
    <s v="Imation 3.5, DISKETTE 44766 HGHLD3.52HD/FM, 10/Pack"/>
    <n v="8.4760000000000009"/>
    <s v="United States"/>
    <s v="West"/>
    <s v="California"/>
    <s v="Los Angeles"/>
    <n v="90041"/>
    <s v="29/01/2015"/>
    <s v="31/01/2015"/>
    <n v="2"/>
    <s v="Within Target"/>
    <n v="10.7"/>
    <n v="9"/>
    <n v="32420"/>
    <n v="90.72"/>
    <n v="8.32"/>
    <n v="74.88"/>
  </r>
  <r>
    <n v="19477"/>
    <n v="3"/>
    <x v="3"/>
    <n v="0.04"/>
    <n v="10.65"/>
    <n v="1.99"/>
    <n v="1754"/>
    <s v="Nelson Hong"/>
    <n v="3"/>
    <s v="Regular Air"/>
    <n v="1"/>
    <s v="Consumer"/>
    <n v="3"/>
    <s v="Technology"/>
    <n v="5"/>
    <x v="1"/>
    <n v="6"/>
    <s v="Small Pack"/>
    <n v="68"/>
    <s v="Hewlett-Packard 4.7GB DVD+R Discs"/>
    <n v="5.5575999999999999"/>
    <s v="United States"/>
    <s v="West"/>
    <s v="California"/>
    <s v="Torrance"/>
    <n v="90503"/>
    <s v="27/02/2015"/>
    <s v="28/02/2015"/>
    <n v="1"/>
    <s v="Within Target"/>
    <n v="21"/>
    <n v="11"/>
    <n v="90178"/>
    <n v="116.71"/>
    <n v="8.52"/>
    <n v="93.72"/>
  </r>
  <r>
    <n v="5142"/>
    <n v="2"/>
    <x v="4"/>
    <n v="0.1"/>
    <n v="8.66"/>
    <n v="9.4499999999999993"/>
    <n v="699"/>
    <s v="Jenny Gold"/>
    <n v="3"/>
    <s v="Regular Air"/>
    <n v="1"/>
    <s v="Consumer"/>
    <n v="2"/>
    <s v="Office Supplies"/>
    <n v="14"/>
    <x v="2"/>
    <n v="5"/>
    <s v="Small Box"/>
    <n v="61"/>
    <s v="Filing/Storage Totes and Swivel Casters"/>
    <n v="-6.2710999999999997"/>
    <s v="United States"/>
    <s v="West"/>
    <s v="California"/>
    <s v="Los Angeles"/>
    <n v="90041"/>
    <s v="30/06/2015"/>
    <s v="03/07/2015"/>
    <n v="3"/>
    <s v="Target Missed"/>
    <n v="-9.5500000000000007"/>
    <n v="7"/>
    <n v="36647"/>
    <n v="59.89"/>
    <n v="8.57"/>
    <n v="59.99"/>
  </r>
  <r>
    <n v="19479"/>
    <n v="3"/>
    <x v="3"/>
    <n v="0.09"/>
    <n v="9.14"/>
    <n v="8.99"/>
    <n v="1754"/>
    <s v="Nelson Hong"/>
    <n v="3"/>
    <s v="Regular Air"/>
    <n v="1"/>
    <s v="Consumer"/>
    <n v="3"/>
    <s v="Technology"/>
    <n v="16"/>
    <x v="3"/>
    <n v="5"/>
    <s v="Small Box"/>
    <n v="7"/>
    <s v="600 Series Flip"/>
    <n v="-9.9475999999999996"/>
    <s v="United States"/>
    <s v="West"/>
    <s v="California"/>
    <s v="Torrance"/>
    <n v="90503"/>
    <s v="27/02/2015"/>
    <s v="03/03/2015"/>
    <n v="4"/>
    <s v="Target Missed"/>
    <n v="-8.19"/>
    <n v="9"/>
    <n v="90178"/>
    <n v="81.44"/>
    <n v="8.9600000000000009"/>
    <n v="80.64"/>
  </r>
  <r>
    <n v="1279"/>
    <n v="1"/>
    <x v="0"/>
    <n v="0.06"/>
    <n v="9.17"/>
    <n v="2.99"/>
    <n v="949"/>
    <s v="Ernest Oh"/>
    <n v="3"/>
    <s v="Regular Air"/>
    <n v="1"/>
    <s v="Consumer"/>
    <n v="2"/>
    <s v="Office Supplies"/>
    <n v="2"/>
    <x v="5"/>
    <n v="5"/>
    <s v="Small Box"/>
    <n v="26"/>
    <s v="Avery Trapezoid Ring Binder, 3&quot; Capacity, Black, 1040 sheets"/>
    <n v="-29.640499999999999"/>
    <s v="United States"/>
    <s v="West"/>
    <s v="California"/>
    <s v="Los Angeles"/>
    <n v="90049"/>
    <s v="02/01/2015"/>
    <s v="04/01/2015"/>
    <n v="2"/>
    <s v="Within Target"/>
    <n v="-2.15"/>
    <n v="7"/>
    <n v="9285"/>
    <n v="63.77"/>
    <n v="8.99"/>
    <n v="62.93"/>
  </r>
  <r>
    <n v="19252"/>
    <n v="5"/>
    <x v="1"/>
    <n v="0.1"/>
    <n v="11.89"/>
    <n v="4.9000000000000004"/>
    <n v="1653"/>
    <s v="Charles Cline"/>
    <n v="3"/>
    <s v="Regular Air"/>
    <n v="2"/>
    <s v="Corporate"/>
    <n v="3"/>
    <s v="Technology"/>
    <n v="16"/>
    <x v="3"/>
    <n v="5"/>
    <s v="Small Box"/>
    <n v="114"/>
    <s v="T60"/>
    <n v="5.8116000000000003"/>
    <s v="United States"/>
    <s v="West"/>
    <s v="California"/>
    <s v="Thousand Oaks"/>
    <n v="91360"/>
    <s v="24/01/2015"/>
    <s v="25/01/2015"/>
    <n v="1"/>
    <s v="Within Target"/>
    <n v="18.260000000000002"/>
    <n v="9"/>
    <n v="89885"/>
    <n v="106.14"/>
    <n v="9.2200000000000006"/>
    <n v="82.98"/>
  </r>
  <r>
    <n v="25762"/>
    <n v="1"/>
    <x v="0"/>
    <n v="0.04"/>
    <n v="11.33"/>
    <n v="9.5399999999999991"/>
    <n v="136"/>
    <s v="Dale Gillespie"/>
    <n v="3"/>
    <s v="Regular Air"/>
    <n v="4"/>
    <s v="Small Business"/>
    <n v="2"/>
    <s v="Office Supplies"/>
    <n v="10"/>
    <x v="11"/>
    <n v="5"/>
    <s v="Small Box"/>
    <n v="132"/>
    <s v="Xerox 1939"/>
    <n v="12.6264"/>
    <s v="United States"/>
    <s v="West"/>
    <s v="California"/>
    <s v="Petaluma"/>
    <n v="94952"/>
    <s v="16/05/2015"/>
    <s v="17/05/2015"/>
    <n v="1"/>
    <s v="Within Target"/>
    <n v="8.94"/>
    <n v="10"/>
    <n v="88534"/>
    <n v="112.88"/>
    <n v="9.44"/>
    <n v="94.4"/>
  </r>
  <r>
    <n v="25097"/>
    <n v="1"/>
    <x v="0"/>
    <n v="0.02"/>
    <n v="10.039999999999999"/>
    <n v="5.16"/>
    <n v="2570"/>
    <s v="Yvonne Stephens"/>
    <n v="3"/>
    <s v="Regular Air"/>
    <n v="1"/>
    <s v="Consumer"/>
    <n v="1"/>
    <s v="Furniture"/>
    <n v="8"/>
    <x v="13"/>
    <n v="5"/>
    <s v="Small Box"/>
    <n v="42"/>
    <s v="DAX Copper Panel Document Frame, 5 x 7 Size"/>
    <n v="84.756299999999996"/>
    <s v="United States"/>
    <s v="West"/>
    <s v="California"/>
    <s v="Davis"/>
    <n v="95616"/>
    <s v="25/04/2015"/>
    <s v="25/04/2015"/>
    <n v="0"/>
    <s v="Within Target"/>
    <n v="1.42"/>
    <n v="12"/>
    <n v="90327"/>
    <n v="120.22"/>
    <n v="9.4700000000000006"/>
    <n v="113.64"/>
  </r>
  <r>
    <n v="25095"/>
    <n v="1"/>
    <x v="0"/>
    <n v="0"/>
    <n v="13.48"/>
    <n v="5.15"/>
    <n v="2570"/>
    <s v="Yvonne Stephens"/>
    <n v="3"/>
    <s v="Regular Air"/>
    <n v="1"/>
    <s v="Consumer"/>
    <n v="2"/>
    <s v="Office Supplies"/>
    <n v="1"/>
    <x v="9"/>
    <n v="5"/>
    <s v="Small Box"/>
    <n v="56"/>
    <s v="Eureka Sanitaire ® Multi-Pro Heavy-Duty Upright, Disposable Bags"/>
    <n v="4.1257999999999999"/>
    <s v="United States"/>
    <s v="West"/>
    <s v="California"/>
    <s v="Davis"/>
    <n v="95616"/>
    <s v="25/04/2015"/>
    <s v="27/04/2015"/>
    <n v="2"/>
    <s v="Within Target"/>
    <n v="32.68"/>
    <n v="10"/>
    <n v="90327"/>
    <n v="134.83000000000001"/>
    <n v="9.6999999999999993"/>
    <n v="97"/>
  </r>
  <r>
    <n v="25678"/>
    <n v="2"/>
    <x v="4"/>
    <n v="0.03"/>
    <n v="12.84"/>
    <n v="8.94"/>
    <n v="920"/>
    <s v="Jessie Kelly"/>
    <n v="3"/>
    <s v="Regular Air"/>
    <n v="1"/>
    <s v="Consumer"/>
    <n v="2"/>
    <s v="Office Supplies"/>
    <n v="2"/>
    <x v="5"/>
    <n v="5"/>
    <s v="Small Box"/>
    <n v="60"/>
    <s v="Fellowes Twister Kit, Gray/Clear, 3/pkg"/>
    <n v="6.7748999999999997"/>
    <s v="United States"/>
    <s v="West"/>
    <s v="California"/>
    <s v="Redlands"/>
    <n v="92374"/>
    <s v="12/04/2015"/>
    <s v="14/04/2015"/>
    <n v="2"/>
    <s v="Within Target"/>
    <n v="15.12"/>
    <n v="8"/>
    <n v="90492"/>
    <n v="102.46"/>
    <n v="9.8000000000000007"/>
    <n v="78.400000000000006"/>
  </r>
  <r>
    <n v="25764"/>
    <n v="1"/>
    <x v="0"/>
    <n v="0.09"/>
    <n v="12.18"/>
    <n v="3.37"/>
    <n v="136"/>
    <s v="Dale Gillespie"/>
    <n v="3"/>
    <s v="Regular Air"/>
    <n v="4"/>
    <s v="Small Business"/>
    <n v="2"/>
    <s v="Office Supplies"/>
    <n v="13"/>
    <x v="15"/>
    <n v="6"/>
    <s v="Small Pack"/>
    <n v="62"/>
    <s v="Fiskars® Softgrip Scissors"/>
    <n v="6.8334000000000001"/>
    <s v="United States"/>
    <s v="West"/>
    <s v="California"/>
    <s v="Petaluma"/>
    <n v="94952"/>
    <s v="16/05/2015"/>
    <s v="17/05/2015"/>
    <n v="1"/>
    <s v="Within Target"/>
    <n v="17.690000000000001"/>
    <n v="10"/>
    <n v="88534"/>
    <n v="120.86"/>
    <n v="9.98"/>
    <n v="99.8"/>
  </r>
  <r>
    <n v="19251"/>
    <n v="5"/>
    <x v="1"/>
    <n v="0"/>
    <n v="11.05"/>
    <n v="35"/>
    <n v="1653"/>
    <s v="Charles Cline"/>
    <n v="2"/>
    <s v="Express Air"/>
    <n v="2"/>
    <s v="Corporate"/>
    <n v="2"/>
    <s v="Office Supplies"/>
    <n v="14"/>
    <x v="2"/>
    <n v="3"/>
    <s v="Large Box"/>
    <n v="117"/>
    <s v="Tennsco Regal Shelving Units"/>
    <n v="-3.2847"/>
    <s v="United States"/>
    <s v="West"/>
    <s v="California"/>
    <s v="Thousand Oaks"/>
    <n v="91360"/>
    <s v="24/01/2015"/>
    <s v="25/01/2015"/>
    <n v="1"/>
    <s v="Within Target"/>
    <n v="-30.27"/>
    <n v="9"/>
    <n v="89885"/>
    <n v="99.41"/>
    <n v="10.52"/>
    <n v="94.68"/>
  </r>
  <r>
    <n v="5140"/>
    <n v="2"/>
    <x v="4"/>
    <n v="0.01"/>
    <n v="11.27"/>
    <n v="2.82"/>
    <n v="699"/>
    <s v="Jenny Gold"/>
    <n v="3"/>
    <s v="Regular Air"/>
    <n v="1"/>
    <s v="Consumer"/>
    <n v="2"/>
    <s v="Office Supplies"/>
    <n v="12"/>
    <x v="4"/>
    <n v="7"/>
    <s v="Wrap Bag"/>
    <n v="109"/>
    <s v="Staples Vinyl Coated Paper Clips, 800/Box"/>
    <n v="311"/>
    <s v="United States"/>
    <s v="West"/>
    <s v="California"/>
    <s v="Los Angeles"/>
    <n v="90041"/>
    <s v="30/06/2015"/>
    <s v="01/07/2015"/>
    <n v="1"/>
    <s v="Within Target"/>
    <n v="0.36"/>
    <n v="10"/>
    <n v="36647"/>
    <n v="112.58"/>
    <n v="10.94"/>
    <n v="109.4"/>
  </r>
  <r>
    <n v="5141"/>
    <n v="2"/>
    <x v="4"/>
    <n v="0.09"/>
    <n v="12.27"/>
    <n v="1.32"/>
    <n v="699"/>
    <s v="Jenny Gold"/>
    <n v="3"/>
    <s v="Regular Air"/>
    <n v="1"/>
    <s v="Consumer"/>
    <n v="2"/>
    <s v="Office Supplies"/>
    <n v="13"/>
    <x v="15"/>
    <n v="7"/>
    <s v="Wrap Bag"/>
    <n v="1"/>
    <s v="*Staples* vLetter Openers, 2/Pack"/>
    <n v="16.064599999999999"/>
    <s v="United States"/>
    <s v="West"/>
    <s v="California"/>
    <s v="Los Angeles"/>
    <n v="90041"/>
    <s v="30/06/2015"/>
    <s v="01/07/2015"/>
    <n v="1"/>
    <s v="Within Target"/>
    <n v="6.07"/>
    <n v="8"/>
    <n v="36647"/>
    <n v="97.47"/>
    <n v="11.26"/>
    <n v="90.08"/>
  </r>
  <r>
    <n v="21339"/>
    <n v="5"/>
    <x v="1"/>
    <n v="0"/>
    <n v="13.72"/>
    <n v="1.99"/>
    <n v="2490"/>
    <s v="Pauline Finch"/>
    <n v="2"/>
    <s v="Express Air"/>
    <n v="3"/>
    <s v="Home Office"/>
    <n v="3"/>
    <s v="Technology"/>
    <n v="5"/>
    <x v="1"/>
    <n v="6"/>
    <s v="Small Pack"/>
    <n v="115"/>
    <s v="TDK 4.7GB DVD-R"/>
    <n v="6.5156000000000001"/>
    <s v="United States"/>
    <s v="West"/>
    <s v="California"/>
    <s v="Costa Mesa"/>
    <n v="92627"/>
    <s v="12/01/2015"/>
    <s v="14/01/2015"/>
    <n v="2"/>
    <s v="Within Target"/>
    <n v="23.16"/>
    <n v="11"/>
    <n v="86886"/>
    <n v="150.88"/>
    <n v="11.43"/>
    <n v="125.73"/>
  </r>
  <r>
    <n v="21970"/>
    <n v="3"/>
    <x v="3"/>
    <n v="0.1"/>
    <n v="16.100000000000001"/>
    <n v="4"/>
    <n v="920"/>
    <s v="Jessie Kelly"/>
    <n v="3"/>
    <s v="Regular Air"/>
    <n v="2"/>
    <s v="Corporate"/>
    <n v="3"/>
    <s v="Technology"/>
    <n v="5"/>
    <x v="1"/>
    <n v="5"/>
    <s v="Small Box"/>
    <n v="85"/>
    <s v="Logitech Access Keyboard"/>
    <n v="3.9451999999999998"/>
    <s v="United States"/>
    <s v="West"/>
    <s v="California"/>
    <s v="Redlands"/>
    <n v="92374"/>
    <s v="27/03/2015"/>
    <s v="01/04/2015"/>
    <n v="5"/>
    <s v="Target Missed"/>
    <n v="36.5"/>
    <n v="9"/>
    <n v="90491"/>
    <n v="144"/>
    <n v="11.5"/>
    <n v="103.5"/>
  </r>
  <r>
    <n v="22451"/>
    <n v="5"/>
    <x v="1"/>
    <n v="0.05"/>
    <n v="13.97"/>
    <n v="3.97"/>
    <n v="2164"/>
    <s v="Harry Sellers"/>
    <n v="3"/>
    <s v="Regular Air"/>
    <n v="4"/>
    <s v="Small Business"/>
    <n v="2"/>
    <s v="Office Supplies"/>
    <n v="11"/>
    <x v="6"/>
    <n v="7"/>
    <s v="Wrap Bag"/>
    <n v="92"/>
    <s v="Newell 337"/>
    <n v="7.1478000000000002"/>
    <s v="United States"/>
    <s v="West"/>
    <s v="California"/>
    <s v="Pasadena"/>
    <n v="91104"/>
    <s v="09/01/2015"/>
    <s v="09/01/2015"/>
    <n v="0"/>
    <s v="Within Target"/>
    <n v="23.37"/>
    <n v="12"/>
    <n v="88794"/>
    <n v="167.02"/>
    <n v="11.64"/>
    <n v="139.68"/>
  </r>
  <r>
    <n v="24856"/>
    <n v="1"/>
    <x v="0"/>
    <n v="0.09"/>
    <n v="17.2"/>
    <n v="40.19"/>
    <n v="2490"/>
    <s v="Pauline Finch"/>
    <n v="1"/>
    <s v="Delivery Truck"/>
    <n v="3"/>
    <s v="Home Office"/>
    <n v="1"/>
    <s v="Furniture"/>
    <n v="15"/>
    <x v="7"/>
    <n v="1"/>
    <s v="Jumbo Box"/>
    <n v="34"/>
    <s v="Bretford CR4500 Series Slim Rectangular Table"/>
    <n v="-11.732799999999999"/>
    <s v="United States"/>
    <s v="West"/>
    <s v="California"/>
    <s v="Costa Mesa"/>
    <n v="92627"/>
    <s v="14/02/2015"/>
    <s v="16/02/2015"/>
    <n v="2"/>
    <s v="Within Target"/>
    <n v="-11.66"/>
    <n v="8"/>
    <n v="86884"/>
    <n v="136.85"/>
    <n v="13.54"/>
    <n v="108.32"/>
  </r>
  <r>
    <n v="22450"/>
    <n v="5"/>
    <x v="1"/>
    <n v="0.01"/>
    <n v="17.37"/>
    <n v="7.57"/>
    <n v="2164"/>
    <s v="Harry Sellers"/>
    <n v="3"/>
    <s v="Regular Air"/>
    <n v="4"/>
    <s v="Small Business"/>
    <n v="2"/>
    <s v="Office Supplies"/>
    <n v="2"/>
    <x v="5"/>
    <n v="5"/>
    <s v="Small Box"/>
    <n v="12"/>
    <s v="Acco PRESSTEX® Data Binder with Storage Hooks, Dark Blue, 9 1/2&quot; X 11&quot;"/>
    <n v="5.7967000000000004"/>
    <s v="United States"/>
    <s v="West"/>
    <s v="California"/>
    <s v="Pasadena"/>
    <n v="91104"/>
    <s v="09/01/2015"/>
    <s v="10/01/2015"/>
    <n v="1"/>
    <s v="Within Target"/>
    <n v="32.950000000000003"/>
    <n v="11"/>
    <n v="88794"/>
    <n v="191"/>
    <n v="13.68"/>
    <n v="150.47999999999999"/>
  </r>
  <r>
    <n v="18428"/>
    <n v="2"/>
    <x v="4"/>
    <n v="0.05"/>
    <n v="16.7"/>
    <n v="19.989999999999998"/>
    <n v="411"/>
    <s v="Carolyn Proctor"/>
    <n v="2"/>
    <s v="Express Air"/>
    <n v="1"/>
    <s v="Consumer"/>
    <n v="2"/>
    <s v="Office Supplies"/>
    <n v="14"/>
    <x v="2"/>
    <n v="5"/>
    <s v="Small Box"/>
    <n v="77"/>
    <s v="Hot File® 7-Pocket, Floor Stand"/>
    <n v="226.9314"/>
    <s v="United States"/>
    <s v="West"/>
    <s v="California"/>
    <s v="Oakland"/>
    <n v="94601"/>
    <s v="04/05/2015"/>
    <s v="07/05/2015"/>
    <n v="3"/>
    <s v="Target Missed"/>
    <n v="0.88"/>
    <n v="12"/>
    <n v="87905"/>
    <n v="199.79"/>
    <n v="14.91"/>
    <n v="178.92"/>
  </r>
  <r>
    <n v="6213"/>
    <n v="4"/>
    <x v="2"/>
    <n v="0.03"/>
    <n v="19.23"/>
    <n v="9.4700000000000006"/>
    <n v="1723"/>
    <s v="Constance Flowers"/>
    <n v="3"/>
    <s v="Regular Air"/>
    <n v="2"/>
    <s v="Corporate"/>
    <n v="2"/>
    <s v="Office Supplies"/>
    <n v="14"/>
    <x v="2"/>
    <n v="5"/>
    <s v="Small Box"/>
    <n v="97"/>
    <s v="Portfile® Personal File Boxes"/>
    <n v="7.2731000000000003"/>
    <s v="United States"/>
    <s v="West"/>
    <s v="California"/>
    <s v="San Diego"/>
    <n v="92037"/>
    <s v="07/02/2015"/>
    <s v="07/02/2015"/>
    <n v="0"/>
    <s v="Within Target"/>
    <n v="23.76"/>
    <n v="9"/>
    <n v="44002"/>
    <n v="172.82"/>
    <n v="15.51"/>
    <n v="139.59"/>
  </r>
  <r>
    <n v="23274"/>
    <n v="3"/>
    <x v="3"/>
    <n v="0.05"/>
    <n v="20.420000000000002"/>
    <n v="7.07"/>
    <n v="67"/>
    <s v="Ellen McCormick"/>
    <n v="3"/>
    <s v="Regular Air"/>
    <n v="2"/>
    <s v="Corporate"/>
    <n v="2"/>
    <s v="Office Supplies"/>
    <n v="14"/>
    <x v="2"/>
    <n v="5"/>
    <s v="Small Box"/>
    <n v="46"/>
    <s v="Dual Level, Single-Width Filing Carts"/>
    <n v="5.3974000000000002"/>
    <s v="United States"/>
    <s v="West"/>
    <s v="California"/>
    <s v="Napa"/>
    <n v="94559"/>
    <s v="02/01/2015"/>
    <s v="09/01/2015"/>
    <n v="7"/>
    <s v="Target Missed"/>
    <n v="41.51"/>
    <n v="11"/>
    <n v="87946"/>
    <n v="224.03"/>
    <n v="15.95"/>
    <n v="175.45"/>
  </r>
  <r>
    <n v="24407"/>
    <n v="5"/>
    <x v="1"/>
    <n v="0.08"/>
    <n v="17.14"/>
    <n v="0.85"/>
    <n v="1412"/>
    <s v="Marc Ray"/>
    <n v="3"/>
    <s v="Regular Air"/>
    <n v="2"/>
    <s v="Corporate"/>
    <n v="2"/>
    <s v="Office Supplies"/>
    <n v="11"/>
    <x v="6"/>
    <n v="7"/>
    <s v="Wrap Bag"/>
    <n v="24"/>
    <s v="Avery Hi-Liter® Fluorescent Desk Style Markers"/>
    <n v="-33.644500000000001"/>
    <s v="United States"/>
    <s v="West"/>
    <s v="California"/>
    <s v="Mountain View"/>
    <n v="94043"/>
    <s v="02/02/2015"/>
    <s v="04/02/2015"/>
    <n v="2"/>
    <s v="Within Target"/>
    <n v="-5.58"/>
    <n v="11"/>
    <n v="87087"/>
    <n v="187.66"/>
    <n v="17.489999999999998"/>
    <n v="192.39"/>
  </r>
  <r>
    <n v="24794"/>
    <n v="3"/>
    <x v="3"/>
    <n v="0.09"/>
    <n v="19.55"/>
    <n v="6.15"/>
    <n v="369"/>
    <s v="Troy Moon"/>
    <n v="2"/>
    <s v="Express Air"/>
    <n v="2"/>
    <s v="Corporate"/>
    <n v="1"/>
    <s v="Furniture"/>
    <n v="8"/>
    <x v="13"/>
    <n v="6"/>
    <s v="Small Pack"/>
    <n v="57"/>
    <s v="Executive Impressions 13&quot; Clairmont Wall Clock"/>
    <n v="24.067699999999999"/>
    <s v="United States"/>
    <s v="West"/>
    <s v="California"/>
    <s v="Oakland"/>
    <n v="94601"/>
    <s v="11/04/2015"/>
    <s v="13/04/2015"/>
    <n v="2"/>
    <s v="Within Target"/>
    <n v="5.66"/>
    <n v="7"/>
    <n v="90292"/>
    <n v="136.19999999999999"/>
    <n v="17.77"/>
    <n v="124.39"/>
  </r>
  <r>
    <n v="7734"/>
    <n v="1"/>
    <x v="0"/>
    <n v="7.0000000000000007E-2"/>
    <n v="24.41"/>
    <n v="0.93"/>
    <n v="699"/>
    <s v="Jenny Gold"/>
    <n v="3"/>
    <s v="Regular Air"/>
    <n v="1"/>
    <s v="Consumer"/>
    <n v="2"/>
    <s v="Office Supplies"/>
    <n v="11"/>
    <x v="6"/>
    <n v="7"/>
    <s v="Wrap Bag"/>
    <n v="101"/>
    <s v="SANFORD Liquid Accent™ Tank-Style Highlighters"/>
    <n v="3.7856999999999998"/>
    <s v="United States"/>
    <s v="West"/>
    <s v="California"/>
    <s v="Los Angeles"/>
    <n v="90041"/>
    <s v="06/06/2015"/>
    <s v="08/06/2015"/>
    <n v="2"/>
    <s v="Within Target"/>
    <n v="64.3"/>
    <n v="10"/>
    <n v="55392"/>
    <n v="243.43"/>
    <n v="17.82"/>
    <n v="178.2"/>
  </r>
  <r>
    <n v="21338"/>
    <n v="5"/>
    <x v="1"/>
    <n v="7.0000000000000007E-2"/>
    <n v="23.54"/>
    <n v="8.8000000000000007"/>
    <n v="2489"/>
    <s v="Craig Liu"/>
    <n v="3"/>
    <s v="Regular Air"/>
    <n v="3"/>
    <s v="Home Office"/>
    <n v="3"/>
    <s v="Technology"/>
    <n v="16"/>
    <x v="3"/>
    <n v="5"/>
    <s v="Small Box"/>
    <n v="8"/>
    <n v="6120"/>
    <n v="5.9194000000000004"/>
    <s v="United States"/>
    <s v="West"/>
    <s v="California"/>
    <s v="Concord"/>
    <n v="94521"/>
    <s v="12/01/2015"/>
    <s v="12/01/2015"/>
    <n v="0"/>
    <s v="Within Target"/>
    <n v="27.76"/>
    <n v="7"/>
    <n v="86886"/>
    <n v="164.31"/>
    <n v="18.25"/>
    <n v="127.75"/>
  </r>
  <r>
    <n v="24225"/>
    <n v="1"/>
    <x v="0"/>
    <n v="0.08"/>
    <n v="18.989999999999998"/>
    <n v="1.97"/>
    <n v="1155"/>
    <s v="Alex Nicholson"/>
    <n v="3"/>
    <s v="Regular Air"/>
    <n v="1"/>
    <s v="Consumer"/>
    <n v="2"/>
    <s v="Office Supplies"/>
    <n v="10"/>
    <x v="11"/>
    <n v="7"/>
    <s v="Wrap Bag"/>
    <n v="124"/>
    <s v="White GlueTop Scratch Pads"/>
    <n v="83.336399999999998"/>
    <s v="United States"/>
    <s v="West"/>
    <s v="California"/>
    <s v="Montebello"/>
    <n v="90640"/>
    <s v="02/01/2015"/>
    <s v="02/01/2015"/>
    <n v="0"/>
    <s v="Within Target"/>
    <n v="1.82"/>
    <n v="8"/>
    <n v="90853"/>
    <n v="151.31"/>
    <n v="18.440000000000001"/>
    <n v="147.52000000000001"/>
  </r>
  <r>
    <n v="21330"/>
    <n v="3"/>
    <x v="3"/>
    <n v="0.08"/>
    <n v="22.95"/>
    <n v="7.69"/>
    <n v="1121"/>
    <s v="Tonya Proctor"/>
    <n v="3"/>
    <s v="Regular Air"/>
    <n v="1"/>
    <s v="Consumer"/>
    <n v="3"/>
    <s v="Technology"/>
    <n v="16"/>
    <x v="3"/>
    <n v="5"/>
    <s v="Small Box"/>
    <n v="120"/>
    <s v="Timeport L7089"/>
    <n v="7.1379000000000001"/>
    <s v="United States"/>
    <s v="West"/>
    <s v="California"/>
    <s v="Temecula"/>
    <n v="92592"/>
    <s v="07/02/2015"/>
    <s v="09/02/2015"/>
    <n v="2"/>
    <s v="Within Target"/>
    <n v="28.83"/>
    <n v="9"/>
    <n v="86767"/>
    <n v="205.81"/>
    <n v="18.809999999999999"/>
    <n v="169.29"/>
  </r>
  <r>
    <n v="7733"/>
    <n v="1"/>
    <x v="0"/>
    <n v="0.02"/>
    <n v="22.16"/>
    <n v="1.22"/>
    <n v="699"/>
    <s v="Jenny Gold"/>
    <n v="3"/>
    <s v="Regular Air"/>
    <n v="1"/>
    <s v="Consumer"/>
    <n v="2"/>
    <s v="Office Supplies"/>
    <n v="11"/>
    <x v="6"/>
    <n v="7"/>
    <s v="Wrap Bag"/>
    <n v="106"/>
    <s v="Staples Pen Style Liquid Stix; Assorted (yellow, pink, green, blue, orange), 5/Pack"/>
    <n v="8.1458999999999993"/>
    <s v="United States"/>
    <s v="West"/>
    <s v="California"/>
    <s v="Los Angeles"/>
    <n v="90041"/>
    <s v="06/06/2015"/>
    <s v="07/06/2015"/>
    <n v="1"/>
    <s v="Within Target"/>
    <n v="21.74"/>
    <n v="8"/>
    <n v="55392"/>
    <n v="177.12"/>
    <n v="19.27"/>
    <n v="154.16"/>
  </r>
  <r>
    <n v="24224"/>
    <n v="1"/>
    <x v="0"/>
    <n v="0.09"/>
    <n v="29.85"/>
    <n v="2.15"/>
    <n v="1155"/>
    <s v="Alex Nicholson"/>
    <n v="2"/>
    <s v="Express Air"/>
    <n v="1"/>
    <s v="Consumer"/>
    <n v="2"/>
    <s v="Office Supplies"/>
    <n v="10"/>
    <x v="11"/>
    <n v="7"/>
    <s v="Wrap Bag"/>
    <n v="30"/>
    <s v="Black Print Carbonless Snap-Off® Rapid Letter, 8 1/2&quot; x 7&quot;"/>
    <n v="3.6189"/>
    <s v="United States"/>
    <s v="West"/>
    <s v="California"/>
    <s v="Montebello"/>
    <n v="90640"/>
    <s v="02/01/2015"/>
    <s v="04/01/2015"/>
    <n v="2"/>
    <s v="Within Target"/>
    <n v="82.23"/>
    <n v="10"/>
    <n v="90853"/>
    <n v="297.58"/>
    <n v="21.32"/>
    <n v="213.2"/>
  </r>
  <r>
    <n v="4903"/>
    <n v="1"/>
    <x v="0"/>
    <n v="0.03"/>
    <n v="35.590000000000003"/>
    <n v="1.49"/>
    <n v="604"/>
    <s v="Lindsay P Ashley"/>
    <n v="3"/>
    <s v="Regular Air"/>
    <n v="3"/>
    <s v="Home Office"/>
    <n v="2"/>
    <s v="Office Supplies"/>
    <n v="2"/>
    <x v="5"/>
    <n v="5"/>
    <s v="Small Box"/>
    <n v="110"/>
    <s v="Staples® General Use 3-Ring Binders"/>
    <n v="3.8302999999999998"/>
    <s v="United States"/>
    <s v="West"/>
    <s v="California"/>
    <s v="Los Angeles"/>
    <n v="90045"/>
    <s v="24/01/2015"/>
    <s v="25/01/2015"/>
    <n v="1"/>
    <s v="Within Target"/>
    <n v="46.42"/>
    <n v="5"/>
    <n v="34882"/>
    <n v="177.81"/>
    <n v="25.98"/>
    <n v="129.9"/>
  </r>
  <r>
    <n v="6289"/>
    <n v="4"/>
    <x v="2"/>
    <n v="0.03"/>
    <n v="36.18"/>
    <n v="5.61"/>
    <n v="699"/>
    <s v="Jenny Gold"/>
    <n v="3"/>
    <s v="Regular Air"/>
    <n v="1"/>
    <s v="Consumer"/>
    <n v="2"/>
    <s v="Office Supplies"/>
    <n v="10"/>
    <x v="11"/>
    <n v="5"/>
    <s v="Small Box"/>
    <n v="135"/>
    <s v="Xerox 1954"/>
    <n v="4.8787000000000003"/>
    <s v="United States"/>
    <s v="West"/>
    <s v="California"/>
    <s v="Los Angeles"/>
    <n v="90041"/>
    <s v="23/04/2015"/>
    <s v="24/04/2015"/>
    <n v="1"/>
    <s v="Within Target"/>
    <n v="37.049999999999997"/>
    <n v="5"/>
    <n v="44517"/>
    <n v="180.76"/>
    <n v="27.62"/>
    <n v="138.1"/>
  </r>
  <r>
    <n v="26032"/>
    <n v="2"/>
    <x v="4"/>
    <n v="0.1"/>
    <n v="32.24"/>
    <n v="2.99"/>
    <n v="2626"/>
    <s v="Lillian Fischer"/>
    <n v="3"/>
    <s v="Regular Air"/>
    <n v="1"/>
    <s v="Consumer"/>
    <n v="2"/>
    <s v="Office Supplies"/>
    <n v="2"/>
    <x v="5"/>
    <n v="5"/>
    <s v="Small Box"/>
    <n v="25"/>
    <s v="Avery Trapezoid Extra Heavy Duty 4&quot; Binders"/>
    <n v="13.778700000000001"/>
    <s v="United States"/>
    <s v="West"/>
    <s v="California"/>
    <s v="Menlo Park"/>
    <n v="94025"/>
    <s v="07/02/2015"/>
    <s v="08/02/2015"/>
    <n v="1"/>
    <s v="Within Target"/>
    <n v="14"/>
    <n v="6"/>
    <n v="90927"/>
    <n v="192.85"/>
    <n v="29.31"/>
    <n v="175.86"/>
  </r>
  <r>
    <n v="19111"/>
    <n v="2"/>
    <x v="4"/>
    <n v="0.09"/>
    <n v="37.6"/>
    <n v="0.5"/>
    <n v="1389"/>
    <s v="Jean Khan"/>
    <n v="3"/>
    <s v="Regular Air"/>
    <n v="1"/>
    <s v="Consumer"/>
    <n v="2"/>
    <s v="Office Supplies"/>
    <n v="7"/>
    <x v="8"/>
    <n v="5"/>
    <s v="Small Box"/>
    <n v="23"/>
    <s v="Avery 494"/>
    <n v="4.9372999999999996"/>
    <s v="United States"/>
    <s v="West"/>
    <s v="California"/>
    <s v="Menlo Park"/>
    <n v="94025"/>
    <s v="03/06/2015"/>
    <s v="05/06/2015"/>
    <n v="2"/>
    <s v="Within Target"/>
    <n v="53.18"/>
    <n v="7"/>
    <n v="88729"/>
    <n v="262.56"/>
    <n v="29.84"/>
    <n v="208.88"/>
  </r>
  <r>
    <n v="19852"/>
    <n v="2"/>
    <x v="4"/>
    <n v="0.08"/>
    <n v="49.03"/>
    <n v="0.8"/>
    <n v="1389"/>
    <s v="Jean Khan"/>
    <n v="2"/>
    <s v="Express Air"/>
    <n v="4"/>
    <s v="Small Business"/>
    <n v="2"/>
    <s v="Office Supplies"/>
    <n v="12"/>
    <x v="4"/>
    <n v="7"/>
    <s v="Wrap Bag"/>
    <n v="105"/>
    <s v="Staples Metal Binder Clips"/>
    <n v="3.5482999999999998"/>
    <s v="United States"/>
    <s v="West"/>
    <s v="California"/>
    <s v="Menlo Park"/>
    <n v="94025"/>
    <s v="13/05/2015"/>
    <s v="15/05/2015"/>
    <n v="2"/>
    <s v="Within Target"/>
    <n v="82.77"/>
    <n v="6"/>
    <n v="88728"/>
    <n v="293.69"/>
    <n v="35.020000000000003"/>
    <n v="210.12"/>
  </r>
  <r>
    <n v="18970"/>
    <n v="1"/>
    <x v="0"/>
    <n v="0.06"/>
    <n v="48.04"/>
    <n v="4.08"/>
    <n v="1389"/>
    <s v="Jean Khan"/>
    <n v="3"/>
    <s v="Regular Air"/>
    <n v="2"/>
    <s v="Corporate"/>
    <n v="1"/>
    <s v="Furniture"/>
    <n v="8"/>
    <x v="13"/>
    <n v="6"/>
    <s v="Small Pack"/>
    <n v="51"/>
    <s v="Eldon Regeneration Recycled Desk Accessories, Smoke"/>
    <n v="4.1554000000000002"/>
    <s v="United States"/>
    <s v="West"/>
    <s v="California"/>
    <s v="Menlo Park"/>
    <n v="94025"/>
    <s v="25/01/2015"/>
    <s v="26/01/2015"/>
    <n v="1"/>
    <s v="Within Target"/>
    <n v="80.819999999999993"/>
    <n v="7"/>
    <n v="88726"/>
    <n v="335.85"/>
    <n v="35.85"/>
    <n v="250.95"/>
  </r>
  <r>
    <n v="6212"/>
    <n v="4"/>
    <x v="2"/>
    <n v="0.05"/>
    <n v="47.06"/>
    <n v="5.66"/>
    <n v="1723"/>
    <s v="Constance Flowers"/>
    <n v="3"/>
    <s v="Regular Air"/>
    <n v="2"/>
    <s v="Corporate"/>
    <n v="2"/>
    <s v="Office Supplies"/>
    <n v="10"/>
    <x v="11"/>
    <n v="5"/>
    <s v="Small Box"/>
    <n v="129"/>
    <s v="Xerox 1923"/>
    <n v="6.5528000000000004"/>
    <s v="United States"/>
    <s v="West"/>
    <s v="California"/>
    <s v="San Diego"/>
    <n v="92037"/>
    <s v="07/02/2015"/>
    <s v="09/02/2015"/>
    <n v="2"/>
    <s v="Within Target"/>
    <n v="43.04"/>
    <n v="6"/>
    <n v="44002"/>
    <n v="282.04000000000002"/>
    <n v="38.89"/>
    <n v="233.34"/>
  </r>
  <r>
    <n v="18829"/>
    <n v="3"/>
    <x v="3"/>
    <n v="0.06"/>
    <n v="39.21"/>
    <n v="4.5"/>
    <n v="1189"/>
    <s v="Dwight Stephenson"/>
    <n v="3"/>
    <s v="Regular Air"/>
    <n v="1"/>
    <s v="Consumer"/>
    <n v="2"/>
    <s v="Office Supplies"/>
    <n v="1"/>
    <x v="9"/>
    <n v="5"/>
    <s v="Small Box"/>
    <n v="28"/>
    <s v="Belkin 6 Outlet Metallic Surge Strip"/>
    <n v="-32.463200000000001"/>
    <s v="United States"/>
    <s v="West"/>
    <s v="California"/>
    <s v="Huntington Beach"/>
    <n v="92646"/>
    <s v="17/06/2015"/>
    <s v="22/06/2015"/>
    <n v="5"/>
    <s v="Target Missed"/>
    <n v="-7.24"/>
    <n v="6"/>
    <n v="87584"/>
    <n v="234.92"/>
    <n v="39.61"/>
    <n v="237.66"/>
  </r>
  <r>
    <n v="4015"/>
    <n v="1"/>
    <x v="0"/>
    <n v="0.09"/>
    <n v="43.93"/>
    <n v="69"/>
    <n v="604"/>
    <s v="Lindsay P Ashley"/>
    <n v="2"/>
    <s v="Express Air"/>
    <n v="2"/>
    <s v="Corporate"/>
    <n v="1"/>
    <s v="Furniture"/>
    <n v="15"/>
    <x v="7"/>
    <n v="3"/>
    <s v="Large Box"/>
    <n v="82"/>
    <s v="Laminate Occasional Tables"/>
    <n v="-8.0291999999999994"/>
    <s v="United States"/>
    <s v="West"/>
    <s v="California"/>
    <s v="Los Angeles"/>
    <n v="90045"/>
    <s v="14/03/2015"/>
    <s v="15/03/2015"/>
    <n v="1"/>
    <s v="Within Target"/>
    <n v="-43.68"/>
    <n v="8"/>
    <n v="28647"/>
    <n v="350.76"/>
    <n v="40.68"/>
    <n v="325.44"/>
  </r>
  <r>
    <n v="19895"/>
    <n v="3"/>
    <x v="3"/>
    <n v="0.02"/>
    <n v="52.86"/>
    <n v="5.09"/>
    <n v="510"/>
    <s v="Gregory Rao"/>
    <n v="3"/>
    <s v="Regular Air"/>
    <n v="2"/>
    <s v="Corporate"/>
    <n v="2"/>
    <s v="Office Supplies"/>
    <n v="10"/>
    <x v="11"/>
    <n v="5"/>
    <s v="Small Box"/>
    <n v="127"/>
    <s v="Xerox 1910"/>
    <n v="4.9603999999999999"/>
    <s v="United States"/>
    <s v="West"/>
    <s v="California"/>
    <s v="Manteca"/>
    <n v="95336"/>
    <s v="13/01/2015"/>
    <s v="13/01/2015"/>
    <n v="0"/>
    <s v="Within Target"/>
    <n v="95.87"/>
    <n v="9"/>
    <n v="90058"/>
    <n v="475.54"/>
    <n v="41.62"/>
    <n v="374.58"/>
  </r>
  <r>
    <n v="2063"/>
    <n v="3"/>
    <x v="3"/>
    <n v="0.06"/>
    <n v="51.14"/>
    <n v="6.15"/>
    <n v="3075"/>
    <s v="Gordon Brandt"/>
    <n v="3"/>
    <s v="Regular Air"/>
    <n v="2"/>
    <s v="Corporate"/>
    <n v="1"/>
    <s v="Furniture"/>
    <n v="8"/>
    <x v="13"/>
    <n v="6"/>
    <s v="Small Pack"/>
    <n v="57"/>
    <s v="Executive Impressions 13&quot; Clairmont Wall Clock"/>
    <n v="6.8670999999999998"/>
    <s v="United States"/>
    <s v="West"/>
    <s v="California"/>
    <s v="Los Angeles"/>
    <n v="90061"/>
    <s v="28/02/2015"/>
    <s v="28/02/2015"/>
    <n v="0"/>
    <s v="Within Target"/>
    <n v="44.63"/>
    <n v="6"/>
    <n v="14756"/>
    <n v="306.5"/>
    <n v="42.62"/>
    <n v="255.72"/>
  </r>
  <r>
    <n v="21212"/>
    <n v="4"/>
    <x v="2"/>
    <n v="0.04"/>
    <n v="50.88"/>
    <n v="19.989999999999998"/>
    <n v="2489"/>
    <s v="Craig Liu"/>
    <n v="3"/>
    <s v="Regular Air"/>
    <n v="3"/>
    <s v="Home Office"/>
    <n v="2"/>
    <s v="Office Supplies"/>
    <n v="14"/>
    <x v="2"/>
    <n v="5"/>
    <s v="Small Box"/>
    <n v="102"/>
    <s v="Smead Adjustable Mobile File Trolley with Lockable Top"/>
    <n v="11.5814"/>
    <s v="United States"/>
    <s v="West"/>
    <s v="California"/>
    <s v="Concord"/>
    <n v="94521"/>
    <s v="26/04/2015"/>
    <s v="27/04/2015"/>
    <n v="1"/>
    <s v="Within Target"/>
    <n v="26.34"/>
    <n v="6"/>
    <n v="86885"/>
    <n v="305.05"/>
    <n v="43.12"/>
    <n v="258.72000000000003"/>
  </r>
  <r>
    <n v="20602"/>
    <n v="2"/>
    <x v="4"/>
    <n v="0.01"/>
    <n v="54.97"/>
    <n v="14.7"/>
    <n v="2489"/>
    <s v="Craig Liu"/>
    <n v="1"/>
    <s v="Delivery Truck"/>
    <n v="1"/>
    <s v="Consumer"/>
    <n v="3"/>
    <s v="Technology"/>
    <n v="9"/>
    <x v="0"/>
    <n v="2"/>
    <s v="Jumbo Drum"/>
    <n v="83"/>
    <s v="Lexmark 4227 Plus Dot Matrix Printer"/>
    <n v="6.5185000000000004"/>
    <s v="United States"/>
    <s v="West"/>
    <s v="California"/>
    <s v="Concord"/>
    <n v="94521"/>
    <s v="11/02/2015"/>
    <s v="13/02/2015"/>
    <n v="2"/>
    <s v="Within Target"/>
    <n v="67.45"/>
    <n v="8"/>
    <n v="86883"/>
    <n v="439.67"/>
    <n v="44.69"/>
    <n v="357.52"/>
  </r>
  <r>
    <n v="5670"/>
    <n v="3"/>
    <x v="3"/>
    <n v="0.1"/>
    <n v="63.2"/>
    <n v="19.989999999999998"/>
    <n v="1723"/>
    <s v="Constance Flowers"/>
    <n v="2"/>
    <s v="Express Air"/>
    <n v="2"/>
    <s v="Corporate"/>
    <n v="3"/>
    <s v="Technology"/>
    <n v="5"/>
    <x v="1"/>
    <n v="5"/>
    <s v="Small Box"/>
    <n v="122"/>
    <s v="US Robotics 56K V.92 Internal PCI Faxmodem"/>
    <n v="4.1695000000000002"/>
    <s v="United States"/>
    <s v="West"/>
    <s v="California"/>
    <s v="San Diego"/>
    <n v="92037"/>
    <s v="31/01/2015"/>
    <s v="05/02/2015"/>
    <n v="5"/>
    <s v="Target Missed"/>
    <n v="121.08"/>
    <n v="8"/>
    <n v="40101"/>
    <n v="504.83"/>
    <n v="45.47"/>
    <n v="363.76"/>
  </r>
  <r>
    <n v="20007"/>
    <n v="1"/>
    <x v="0"/>
    <n v="0.03"/>
    <n v="54.52"/>
    <n v="5.19"/>
    <n v="510"/>
    <s v="Gregory Rao"/>
    <n v="3"/>
    <s v="Regular Air"/>
    <n v="2"/>
    <s v="Corporate"/>
    <n v="2"/>
    <s v="Office Supplies"/>
    <n v="2"/>
    <x v="5"/>
    <n v="5"/>
    <s v="Small Box"/>
    <n v="40"/>
    <s v="C-Line Peel &amp; Stick Add-On Filing Pockets, 8-3/4 x 5-1/8, 10/Pack"/>
    <n v="7.2218999999999998"/>
    <s v="United States"/>
    <s v="West"/>
    <s v="California"/>
    <s v="Manteca"/>
    <n v="95336"/>
    <s v="01/02/2015"/>
    <s v="02/02/2015"/>
    <n v="1"/>
    <s v="Within Target"/>
    <n v="52.81"/>
    <n v="7"/>
    <n v="90059"/>
    <n v="381.4"/>
    <n v="46.2"/>
    <n v="323.39999999999998"/>
  </r>
  <r>
    <n v="7665"/>
    <n v="3"/>
    <x v="3"/>
    <n v="0.09"/>
    <n v="58.91"/>
    <n v="53.03"/>
    <n v="3004"/>
    <s v="Maurice Everett"/>
    <n v="1"/>
    <s v="Delivery Truck"/>
    <n v="2"/>
    <s v="Corporate"/>
    <n v="2"/>
    <s v="Office Supplies"/>
    <n v="14"/>
    <x v="2"/>
    <n v="2"/>
    <s v="Jumbo Drum"/>
    <n v="116"/>
    <s v="Tennsco Lockers, Gray"/>
    <n v="20.609300000000001"/>
    <s v="United States"/>
    <s v="West"/>
    <s v="California"/>
    <s v="Los Angeles"/>
    <n v="90049"/>
    <s v="10/02/2015"/>
    <s v="17/02/2015"/>
    <n v="7"/>
    <s v="Target Missed"/>
    <n v="17.13"/>
    <n v="6"/>
    <n v="54949"/>
    <n v="352.94"/>
    <n v="47.13"/>
    <n v="282.77999999999997"/>
  </r>
  <r>
    <n v="21283"/>
    <n v="2"/>
    <x v="4"/>
    <n v="0.03"/>
    <n v="64.23"/>
    <n v="3.97"/>
    <n v="1782"/>
    <s v="Lawrence Dennis"/>
    <n v="3"/>
    <s v="Regular Air"/>
    <n v="3"/>
    <s v="Home Office"/>
    <n v="2"/>
    <s v="Office Supplies"/>
    <n v="11"/>
    <x v="6"/>
    <n v="7"/>
    <s v="Wrap Bag"/>
    <n v="94"/>
    <s v="Newell 342"/>
    <n v="5.2412999999999998"/>
    <s v="United States"/>
    <s v="West"/>
    <s v="California"/>
    <s v="San Clemente"/>
    <n v="92672"/>
    <s v="06/01/2015"/>
    <s v="08/01/2015"/>
    <n v="2"/>
    <s v="Within Target"/>
    <n v="85.74"/>
    <n v="7"/>
    <n v="89856"/>
    <n v="449.37"/>
    <n v="51.38"/>
    <n v="359.66"/>
  </r>
  <r>
    <n v="64"/>
    <n v="4"/>
    <x v="2"/>
    <n v="0.08"/>
    <n v="65.430000000000007"/>
    <n v="51.94"/>
    <n v="553"/>
    <s v="Kristine Connolly"/>
    <n v="1"/>
    <s v="Delivery Truck"/>
    <n v="2"/>
    <s v="Corporate"/>
    <n v="1"/>
    <s v="Furniture"/>
    <n v="15"/>
    <x v="7"/>
    <n v="1"/>
    <s v="Jumbo Box"/>
    <n v="29"/>
    <s v="Bevis 36 x 72 Conference Tables"/>
    <n v="8.1087000000000007"/>
    <s v="United States"/>
    <s v="West"/>
    <s v="California"/>
    <s v="Los Angeles"/>
    <n v="90008"/>
    <s v="18/06/2015"/>
    <s v="19/06/2015"/>
    <n v="1"/>
    <s v="Within Target"/>
    <n v="72.53"/>
    <n v="9"/>
    <n v="359"/>
    <n v="588.15"/>
    <n v="51.52"/>
    <n v="463.68"/>
  </r>
  <r>
    <n v="1115"/>
    <n v="3"/>
    <x v="3"/>
    <n v="0.01"/>
    <n v="52.15"/>
    <n v="7.44"/>
    <n v="553"/>
    <s v="Kristine Connolly"/>
    <n v="3"/>
    <s v="Regular Air"/>
    <n v="2"/>
    <s v="Corporate"/>
    <n v="2"/>
    <s v="Office Supplies"/>
    <n v="10"/>
    <x v="11"/>
    <n v="5"/>
    <s v="Small Box"/>
    <n v="128"/>
    <s v="Xerox 1922"/>
    <n v="-62.3187"/>
    <s v="United States"/>
    <s v="West"/>
    <s v="California"/>
    <s v="Los Angeles"/>
    <n v="90008"/>
    <s v="15/04/2015"/>
    <s v="24/04/2015"/>
    <n v="9"/>
    <s v="Target Missed"/>
    <n v="-7.53"/>
    <n v="9"/>
    <n v="8165"/>
    <n v="469.26"/>
    <n v="52.15"/>
    <n v="469.35"/>
  </r>
  <r>
    <n v="19141"/>
    <n v="5"/>
    <x v="1"/>
    <n v="0.06"/>
    <n v="59.89"/>
    <n v="5.14"/>
    <n v="1852"/>
    <s v="Joy Kaplan McNeill"/>
    <n v="2"/>
    <s v="Express Air"/>
    <n v="3"/>
    <s v="Home Office"/>
    <n v="2"/>
    <s v="Office Supplies"/>
    <n v="10"/>
    <x v="11"/>
    <n v="5"/>
    <s v="Small Box"/>
    <n v="137"/>
    <s v="Xerox 23"/>
    <n v="21.141300000000001"/>
    <s v="United States"/>
    <s v="West"/>
    <s v="California"/>
    <s v="Carlsbad"/>
    <n v="92008"/>
    <s v="19/03/2015"/>
    <s v="21/03/2015"/>
    <n v="2"/>
    <s v="Within Target"/>
    <n v="14.15"/>
    <n v="5"/>
    <n v="86847"/>
    <n v="299.14"/>
    <n v="55.97"/>
    <n v="279.85000000000002"/>
  </r>
  <r>
    <n v="21329"/>
    <n v="3"/>
    <x v="3"/>
    <n v="0.04"/>
    <n v="80.900000000000006"/>
    <n v="8.68"/>
    <n v="1121"/>
    <s v="Tonya Proctor"/>
    <n v="3"/>
    <s v="Regular Air"/>
    <n v="1"/>
    <s v="Consumer"/>
    <n v="2"/>
    <s v="Office Supplies"/>
    <n v="10"/>
    <x v="11"/>
    <n v="5"/>
    <s v="Small Box"/>
    <n v="103"/>
    <s v="Southworth 25% Cotton Premium Laser Paper and Envelopes"/>
    <n v="3.9312"/>
    <s v="United States"/>
    <s v="West"/>
    <s v="California"/>
    <s v="Temecula"/>
    <n v="92592"/>
    <s v="07/02/2015"/>
    <s v="14/02/2015"/>
    <n v="7"/>
    <s v="Target Missed"/>
    <n v="143.97999999999999"/>
    <n v="7"/>
    <n v="86767"/>
    <n v="566.01"/>
    <n v="59.05"/>
    <n v="413.35"/>
  </r>
  <r>
    <n v="23908"/>
    <n v="3"/>
    <x v="3"/>
    <n v="0.1"/>
    <n v="81.040000000000006"/>
    <n v="4.2"/>
    <n v="3355"/>
    <s v="Glenda Simon"/>
    <n v="3"/>
    <s v="Regular Air"/>
    <n v="2"/>
    <s v="Corporate"/>
    <n v="3"/>
    <s v="Technology"/>
    <n v="16"/>
    <x v="3"/>
    <n v="5"/>
    <s v="Small Box"/>
    <n v="123"/>
    <s v="V3682"/>
    <n v="4.4043000000000001"/>
    <s v="United States"/>
    <s v="West"/>
    <s v="California"/>
    <s v="Camarillo"/>
    <n v="93010"/>
    <s v="28/02/2015"/>
    <s v="28/02/2015"/>
    <n v="0"/>
    <s v="Within Target"/>
    <n v="110.26"/>
    <n v="6"/>
    <n v="88587"/>
    <n v="485.62"/>
    <n v="61.86"/>
    <n v="371.16"/>
  </r>
  <r>
    <n v="20523"/>
    <n v="5"/>
    <x v="1"/>
    <n v="0"/>
    <n v="83.12"/>
    <n v="0.7"/>
    <n v="1391"/>
    <s v="Carolyn Greer"/>
    <n v="2"/>
    <s v="Express Air"/>
    <n v="1"/>
    <s v="Consumer"/>
    <n v="2"/>
    <s v="Office Supplies"/>
    <n v="11"/>
    <x v="6"/>
    <n v="7"/>
    <s v="Wrap Bag"/>
    <n v="93"/>
    <s v="Newell 340"/>
    <n v="4.2561"/>
    <s v="United States"/>
    <s v="West"/>
    <s v="California"/>
    <s v="Sunnyvale"/>
    <n v="94086"/>
    <s v="24/04/2015"/>
    <s v="24/04/2015"/>
    <n v="0"/>
    <s v="Within Target"/>
    <n v="97.65"/>
    <n v="5"/>
    <n v="88727"/>
    <n v="415.6"/>
    <n v="63.45"/>
    <n v="317.25"/>
  </r>
  <r>
    <n v="20163"/>
    <n v="3"/>
    <x v="3"/>
    <n v="7.0000000000000007E-2"/>
    <n v="85.18"/>
    <n v="6.13"/>
    <n v="1391"/>
    <s v="Carolyn Greer"/>
    <n v="3"/>
    <s v="Regular Air"/>
    <n v="4"/>
    <s v="Small Business"/>
    <n v="2"/>
    <s v="Office Supplies"/>
    <n v="14"/>
    <x v="2"/>
    <n v="5"/>
    <s v="Small Box"/>
    <n v="100"/>
    <s v="Recycled Eldon Regeneration Jumbo File"/>
    <n v="4.7133000000000003"/>
    <s v="United States"/>
    <s v="West"/>
    <s v="California"/>
    <s v="Sunnyvale"/>
    <n v="94086"/>
    <s v="03/05/2015"/>
    <s v="10/05/2015"/>
    <n v="7"/>
    <s v="Target Missed"/>
    <n v="108.34"/>
    <n v="6"/>
    <n v="88730"/>
    <n v="510.65"/>
    <n v="66.03"/>
    <n v="396.18"/>
  </r>
  <r>
    <n v="7664"/>
    <n v="3"/>
    <x v="3"/>
    <n v="0.08"/>
    <n v="91.91"/>
    <n v="6.81"/>
    <n v="3004"/>
    <s v="Maurice Everett"/>
    <n v="3"/>
    <s v="Regular Air"/>
    <n v="2"/>
    <s v="Corporate"/>
    <n v="2"/>
    <s v="Office Supplies"/>
    <n v="10"/>
    <x v="11"/>
    <n v="5"/>
    <s v="Small Box"/>
    <n v="130"/>
    <s v="Xerox 1930"/>
    <n v="4.3590999999999998"/>
    <s v="United States"/>
    <s v="West"/>
    <s v="California"/>
    <s v="Los Angeles"/>
    <n v="90049"/>
    <s v="10/02/2015"/>
    <s v="15/02/2015"/>
    <n v="5"/>
    <s v="Target Missed"/>
    <n v="126.4"/>
    <n v="6"/>
    <n v="54949"/>
    <n v="550.99"/>
    <n v="69.63"/>
    <n v="417.78"/>
  </r>
  <r>
    <n v="5339"/>
    <n v="2"/>
    <x v="4"/>
    <n v="0.09"/>
    <n v="121.29"/>
    <n v="8.65"/>
    <n v="2670"/>
    <s v="Yvonne Mann"/>
    <n v="3"/>
    <s v="Regular Air"/>
    <n v="3"/>
    <s v="Home Office"/>
    <n v="2"/>
    <s v="Office Supplies"/>
    <n v="11"/>
    <x v="6"/>
    <n v="5"/>
    <s v="Small Box"/>
    <n v="88"/>
    <s v="Model L Table or Wall-Mount Pencil Sharpener"/>
    <n v="4.7629000000000001"/>
    <s v="United States"/>
    <s v="West"/>
    <s v="California"/>
    <s v="Los Angeles"/>
    <n v="90049"/>
    <s v="29/05/2015"/>
    <s v="29/05/2015"/>
    <n v="0"/>
    <s v="Within Target"/>
    <n v="127.23"/>
    <n v="5"/>
    <n v="37924"/>
    <n v="605.98"/>
    <n v="94.02"/>
    <n v="470.1"/>
  </r>
  <r>
    <n v="18702"/>
    <n v="1"/>
    <x v="0"/>
    <n v="0.1"/>
    <n v="128.55000000000001"/>
    <n v="1.69"/>
    <n v="1390"/>
    <s v="Hazel Jones"/>
    <n v="3"/>
    <s v="Regular Air"/>
    <n v="2"/>
    <s v="Corporate"/>
    <n v="2"/>
    <s v="Office Supplies"/>
    <n v="10"/>
    <x v="11"/>
    <n v="7"/>
    <s v="Wrap Bag"/>
    <n v="126"/>
    <s v="Wirebound Message Forms, Four 2 3/4 x 5 Forms per Page, Pink Paper"/>
    <n v="3.8241000000000001"/>
    <s v="United States"/>
    <s v="West"/>
    <s v="California"/>
    <s v="Stockton"/>
    <n v="95207"/>
    <s v="16/05/2015"/>
    <s v="16/05/2015"/>
    <n v="0"/>
    <s v="Within Target"/>
    <n v="167.95"/>
    <n v="5"/>
    <n v="88731"/>
    <n v="642.24"/>
    <n v="94.52"/>
    <n v="472.6"/>
  </r>
  <r>
    <n v="18703"/>
    <n v="1"/>
    <x v="0"/>
    <n v="0.03"/>
    <n v="134.19999999999999"/>
    <n v="2.5"/>
    <n v="1390"/>
    <s v="Hazel Jones"/>
    <n v="3"/>
    <s v="Regular Air"/>
    <n v="2"/>
    <s v="Corporate"/>
    <n v="3"/>
    <s v="Technology"/>
    <n v="16"/>
    <x v="3"/>
    <n v="5"/>
    <s v="Small Box"/>
    <n v="113"/>
    <s v="T18"/>
    <n v="3.5274999999999999"/>
    <s v="United States"/>
    <s v="West"/>
    <s v="California"/>
    <s v="Stockton"/>
    <n v="95207"/>
    <s v="16/05/2015"/>
    <s v="18/05/2015"/>
    <n v="2"/>
    <s v="Within Target"/>
    <n v="342.33"/>
    <n v="9"/>
    <n v="88731"/>
    <n v="1207.57"/>
    <n v="95.86"/>
    <n v="862.74"/>
  </r>
  <r>
    <n v="23906"/>
    <n v="3"/>
    <x v="3"/>
    <n v="0.1"/>
    <n v="122.14"/>
    <n v="9.07"/>
    <n v="3355"/>
    <s v="Glenda Simon"/>
    <n v="3"/>
    <s v="Regular Air"/>
    <n v="2"/>
    <s v="Corporate"/>
    <n v="2"/>
    <s v="Office Supplies"/>
    <n v="2"/>
    <x v="5"/>
    <n v="5"/>
    <s v="Small Box"/>
    <n v="64"/>
    <s v="GBC VeloBinder Electric Binding Machine"/>
    <n v="7.3000999999999996"/>
    <s v="United States"/>
    <s v="West"/>
    <s v="California"/>
    <s v="Camarillo"/>
    <n v="93010"/>
    <s v="28/02/2015"/>
    <s v="09/03/2015"/>
    <n v="9"/>
    <s v="Target Missed"/>
    <n v="83.59"/>
    <n v="5"/>
    <n v="88587"/>
    <n v="610.21"/>
    <n v="103.51"/>
    <n v="517.54999999999995"/>
  </r>
  <r>
    <n v="4204"/>
    <n v="5"/>
    <x v="1"/>
    <n v="0.09"/>
    <n v="121.07"/>
    <n v="1.67"/>
    <n v="2548"/>
    <s v="Wayne Bass"/>
    <n v="3"/>
    <s v="Regular Air"/>
    <n v="4"/>
    <s v="Small Business"/>
    <n v="2"/>
    <s v="Office Supplies"/>
    <n v="11"/>
    <x v="6"/>
    <n v="7"/>
    <s v="Wrap Bag"/>
    <n v="45"/>
    <s v="Dixon Ticonderoga® Erasable Colored Pencil Set, 12-Color"/>
    <n v="8.9586000000000006"/>
    <s v="United States"/>
    <s v="West"/>
    <s v="California"/>
    <s v="Los Angeles"/>
    <n v="90068"/>
    <s v="04/06/2015"/>
    <s v="07/06/2015"/>
    <n v="3"/>
    <s v="Target Missed"/>
    <n v="67.52"/>
    <n v="5"/>
    <n v="29889"/>
    <n v="604.89"/>
    <n v="107.14"/>
    <n v="535.70000000000005"/>
  </r>
  <r>
    <n v="23907"/>
    <n v="3"/>
    <x v="3"/>
    <n v="0.08"/>
    <n v="112.68"/>
    <n v="2.38"/>
    <n v="3355"/>
    <s v="Glenda Simon"/>
    <n v="2"/>
    <s v="Express Air"/>
    <n v="2"/>
    <s v="Corporate"/>
    <n v="3"/>
    <s v="Technology"/>
    <n v="5"/>
    <x v="1"/>
    <n v="6"/>
    <s v="Small Pack"/>
    <n v="78"/>
    <s v="Imation 3.5 IBM Formatted Diskettes, 10/Box"/>
    <n v="25.064900000000002"/>
    <s v="United States"/>
    <s v="West"/>
    <s v="California"/>
    <s v="Camarillo"/>
    <n v="93010"/>
    <s v="28/02/2015"/>
    <s v="04/03/2015"/>
    <n v="4"/>
    <s v="Target Missed"/>
    <n v="13.48"/>
    <n v="3"/>
    <n v="88587"/>
    <n v="337.79"/>
    <n v="107.31"/>
    <n v="321.93"/>
  </r>
  <r>
    <n v="5338"/>
    <n v="2"/>
    <x v="4"/>
    <n v="0.05"/>
    <n v="125.01"/>
    <n v="19.989999999999998"/>
    <n v="2670"/>
    <s v="Yvonne Mann"/>
    <n v="3"/>
    <s v="Regular Air"/>
    <n v="3"/>
    <s v="Home Office"/>
    <n v="2"/>
    <s v="Office Supplies"/>
    <n v="14"/>
    <x v="2"/>
    <n v="5"/>
    <s v="Small Box"/>
    <n v="47"/>
    <s v="Economy Rollaway Files"/>
    <n v="30.255500000000001"/>
    <s v="United States"/>
    <s v="West"/>
    <s v="California"/>
    <s v="Los Angeles"/>
    <n v="90049"/>
    <s v="29/05/2015"/>
    <s v="29/05/2015"/>
    <n v="0"/>
    <s v="Within Target"/>
    <n v="20.65"/>
    <n v="5"/>
    <n v="37924"/>
    <n v="624.79"/>
    <n v="116.83"/>
    <n v="584.15"/>
  </r>
  <r>
    <n v="19419"/>
    <n v="3"/>
    <x v="3"/>
    <n v="0.03"/>
    <n v="142.97"/>
    <n v="2.0299999999999998"/>
    <n v="1781"/>
    <s v="Jackie Capps"/>
    <n v="3"/>
    <s v="Regular Air"/>
    <n v="3"/>
    <s v="Home Office"/>
    <n v="1"/>
    <s v="Furniture"/>
    <n v="8"/>
    <x v="13"/>
    <n v="7"/>
    <s v="Wrap Bag"/>
    <n v="87"/>
    <s v="Master Caster Door Stop, Brown"/>
    <n v="5.8636999999999997"/>
    <s v="United States"/>
    <s v="West"/>
    <s v="California"/>
    <s v="San Carlos"/>
    <n v="94070"/>
    <s v="07/01/2015"/>
    <s v="12/01/2015"/>
    <n v="5"/>
    <s v="Target Missed"/>
    <n v="121.89"/>
    <n v="5"/>
    <n v="89858"/>
    <n v="714.72"/>
    <n v="118.16"/>
    <n v="590.79999999999995"/>
  </r>
  <r>
    <n v="19237"/>
    <n v="2"/>
    <x v="4"/>
    <n v="0"/>
    <n v="140.4"/>
    <n v="14.3"/>
    <n v="1781"/>
    <s v="Jackie Capps"/>
    <n v="3"/>
    <s v="Regular Air"/>
    <n v="2"/>
    <s v="Corporate"/>
    <n v="2"/>
    <s v="Office Supplies"/>
    <n v="10"/>
    <x v="11"/>
    <n v="5"/>
    <s v="Small Box"/>
    <n v="133"/>
    <s v="Xerox 194"/>
    <n v="12.331300000000001"/>
    <s v="United States"/>
    <s v="West"/>
    <s v="California"/>
    <s v="San Carlos"/>
    <n v="94070"/>
    <s v="12/06/2015"/>
    <s v="14/06/2015"/>
    <n v="2"/>
    <s v="Within Target"/>
    <n v="34.159999999999997"/>
    <n v="3"/>
    <n v="89857"/>
    <n v="421.21"/>
    <n v="124.25"/>
    <n v="372.75"/>
  </r>
  <r>
    <n v="24534"/>
    <n v="1"/>
    <x v="0"/>
    <n v="0.06"/>
    <n v="147.31"/>
    <n v="3.5"/>
    <n v="1374"/>
    <s v="Earl Buck"/>
    <n v="3"/>
    <s v="Regular Air"/>
    <n v="3"/>
    <s v="Home Office"/>
    <n v="2"/>
    <s v="Office Supplies"/>
    <n v="1"/>
    <x v="9"/>
    <n v="5"/>
    <s v="Small Box"/>
    <n v="13"/>
    <s v="Acco Smartsocket® Color-Coded Six-Outlet AC Adapter Model Surge Protectors"/>
    <n v="6.7823000000000002"/>
    <s v="United States"/>
    <s v="West"/>
    <s v="California"/>
    <s v="Stockton"/>
    <n v="95207"/>
    <s v="07/06/2015"/>
    <s v="08/06/2015"/>
    <n v="1"/>
    <s v="Within Target"/>
    <n v="108.56"/>
    <n v="5"/>
    <n v="88212"/>
    <n v="736.26"/>
    <n v="124.84"/>
    <n v="624.20000000000005"/>
  </r>
  <r>
    <n v="349"/>
    <n v="5"/>
    <x v="1"/>
    <n v="7.0000000000000007E-2"/>
    <n v="146.16999999999999"/>
    <n v="14.7"/>
    <n v="553"/>
    <s v="Kristine Connolly"/>
    <n v="1"/>
    <s v="Delivery Truck"/>
    <n v="2"/>
    <s v="Corporate"/>
    <n v="3"/>
    <s v="Technology"/>
    <n v="9"/>
    <x v="0"/>
    <n v="2"/>
    <s v="Jumbo Drum"/>
    <n v="83"/>
    <s v="Lexmark 4227 Plus Dot Matrix Printer"/>
    <n v="9.0997000000000003"/>
    <s v="United States"/>
    <s v="West"/>
    <s v="California"/>
    <s v="Los Angeles"/>
    <n v="90008"/>
    <s v="21/02/2015"/>
    <s v="21/02/2015"/>
    <n v="0"/>
    <s v="Within Target"/>
    <n v="80.27"/>
    <n v="5"/>
    <n v="2433"/>
    <n v="730.48"/>
    <n v="127.1"/>
    <n v="635.5"/>
  </r>
  <r>
    <n v="5780"/>
    <n v="3"/>
    <x v="3"/>
    <n v="0.04"/>
    <n v="148.77000000000001"/>
    <n v="110.2"/>
    <n v="2548"/>
    <s v="Wayne Bass"/>
    <n v="1"/>
    <s v="Delivery Truck"/>
    <n v="4"/>
    <s v="Small Business"/>
    <n v="1"/>
    <s v="Furniture"/>
    <n v="15"/>
    <x v="7"/>
    <n v="1"/>
    <s v="Jumbo Box"/>
    <n v="35"/>
    <s v="Bush Advantage Collection® Round Conference Table"/>
    <n v="-8.0380000000000003"/>
    <s v="United States"/>
    <s v="West"/>
    <s v="California"/>
    <s v="Los Angeles"/>
    <n v="90068"/>
    <s v="21/04/2015"/>
    <s v="25/04/2015"/>
    <n v="4"/>
    <s v="Target Missed"/>
    <n v="-55.51"/>
    <n v="3"/>
    <n v="40997"/>
    <n v="446.19"/>
    <n v="130.5"/>
    <n v="391.5"/>
  </r>
  <r>
    <n v="20632"/>
    <n v="2"/>
    <x v="4"/>
    <n v="0.02"/>
    <n v="156.13"/>
    <n v="1.57"/>
    <n v="24"/>
    <s v="Edna Thomas"/>
    <n v="3"/>
    <s v="Regular Air"/>
    <n v="2"/>
    <s v="Corporate"/>
    <n v="2"/>
    <s v="Office Supplies"/>
    <n v="11"/>
    <x v="6"/>
    <n v="7"/>
    <s v="Wrap Bag"/>
    <n v="90"/>
    <s v="Newell 323"/>
    <n v="12.6424"/>
    <s v="United States"/>
    <s v="West"/>
    <s v="California"/>
    <s v="Laguna Niguel"/>
    <n v="92677"/>
    <s v="28/01/2015"/>
    <s v="30/01/2015"/>
    <n v="2"/>
    <s v="Within Target"/>
    <n v="37.04"/>
    <n v="3"/>
    <n v="87651"/>
    <n v="468.33"/>
    <n v="143.24"/>
    <n v="429.72"/>
  </r>
  <r>
    <n v="2368"/>
    <n v="4"/>
    <x v="2"/>
    <n v="0"/>
    <n v="186.45"/>
    <n v="2"/>
    <n v="553"/>
    <s v="Kristine Connolly"/>
    <n v="2"/>
    <s v="Express Air"/>
    <n v="3"/>
    <s v="Home Office"/>
    <n v="2"/>
    <s v="Office Supplies"/>
    <n v="10"/>
    <x v="11"/>
    <n v="7"/>
    <s v="Wrap Bag"/>
    <n v="14"/>
    <s v="Adams Phone Message Book, 200 Message Capacity, 8 1/16” x 11”"/>
    <n v="5.8339999999999996"/>
    <s v="United States"/>
    <s v="West"/>
    <s v="California"/>
    <s v="Los Angeles"/>
    <n v="90008"/>
    <s v="28/01/2015"/>
    <s v="29/01/2015"/>
    <n v="1"/>
    <s v="Within Target"/>
    <n v="159.79"/>
    <n v="5"/>
    <n v="17155"/>
    <n v="932.24"/>
    <n v="154.09"/>
    <n v="770.45"/>
  </r>
  <r>
    <n v="19145"/>
    <n v="1"/>
    <x v="0"/>
    <n v="0.08"/>
    <n v="171.48"/>
    <n v="0.94"/>
    <n v="1636"/>
    <s v="Sidney Greenberg"/>
    <n v="3"/>
    <s v="Regular Air"/>
    <n v="3"/>
    <s v="Home Office"/>
    <n v="2"/>
    <s v="Office Supplies"/>
    <n v="11"/>
    <x v="6"/>
    <n v="7"/>
    <s v="Wrap Bag"/>
    <n v="91"/>
    <s v="Newell 336"/>
    <n v="11.2216"/>
    <s v="United States"/>
    <s v="West"/>
    <s v="California"/>
    <s v="Salinas"/>
    <n v="93905"/>
    <s v="14/01/2015"/>
    <s v="17/01/2015"/>
    <n v="3"/>
    <s v="Target Missed"/>
    <n v="61.1"/>
    <n v="4"/>
    <n v="89704"/>
    <n v="685.6"/>
    <n v="155.88999999999999"/>
    <n v="623.55999999999995"/>
  </r>
  <r>
    <n v="5778"/>
    <n v="3"/>
    <x v="3"/>
    <n v="0.05"/>
    <n v="213.97"/>
    <n v="8.99"/>
    <n v="2548"/>
    <s v="Wayne Bass"/>
    <n v="3"/>
    <s v="Regular Air"/>
    <n v="4"/>
    <s v="Small Business"/>
    <n v="2"/>
    <s v="Office Supplies"/>
    <n v="11"/>
    <x v="6"/>
    <n v="6"/>
    <s v="Small Pack"/>
    <n v="31"/>
    <s v="Boston KS Multi-Size Manual Pencil Sharpener"/>
    <n v="3.9079000000000002"/>
    <s v="United States"/>
    <s v="West"/>
    <s v="California"/>
    <s v="Los Angeles"/>
    <n v="90068"/>
    <s v="21/04/2015"/>
    <s v="28/04/2015"/>
    <n v="7"/>
    <s v="Target Missed"/>
    <n v="164.22"/>
    <n v="3"/>
    <n v="40997"/>
    <n v="641.75"/>
    <n v="156.18"/>
    <n v="468.54"/>
  </r>
  <r>
    <n v="5777"/>
    <n v="3"/>
    <x v="3"/>
    <n v="0.05"/>
    <n v="216.85"/>
    <n v="9.18"/>
    <n v="2548"/>
    <s v="Wayne Bass"/>
    <n v="2"/>
    <s v="Express Air"/>
    <n v="4"/>
    <s v="Small Business"/>
    <n v="2"/>
    <s v="Office Supplies"/>
    <n v="10"/>
    <x v="11"/>
    <n v="5"/>
    <s v="Small Box"/>
    <n v="134"/>
    <s v="Xerox 1951"/>
    <n v="3.9933000000000001"/>
    <s v="United States"/>
    <s v="West"/>
    <s v="California"/>
    <s v="Los Angeles"/>
    <n v="90068"/>
    <s v="21/04/2015"/>
    <s v="21/04/2015"/>
    <n v="0"/>
    <s v="Within Target"/>
    <n v="162.88"/>
    <n v="3"/>
    <n v="40997"/>
    <n v="650.41"/>
    <n v="159.44999999999999"/>
    <n v="478.35"/>
  </r>
  <r>
    <n v="19666"/>
    <n v="5"/>
    <x v="1"/>
    <n v="0.04"/>
    <n v="173.46"/>
    <n v="0.5"/>
    <n v="3354"/>
    <s v="Sara Faulkner"/>
    <n v="3"/>
    <s v="Regular Air"/>
    <n v="2"/>
    <s v="Corporate"/>
    <n v="2"/>
    <s v="Office Supplies"/>
    <n v="7"/>
    <x v="8"/>
    <n v="5"/>
    <s v="Small Box"/>
    <n v="21"/>
    <s v="Avery 487"/>
    <n v="13.672499999999999"/>
    <s v="United States"/>
    <s v="West"/>
    <s v="California"/>
    <s v="Calexico"/>
    <n v="92231"/>
    <s v="27/03/2015"/>
    <s v="29/03/2015"/>
    <n v="2"/>
    <s v="Within Target"/>
    <n v="50.74"/>
    <n v="4"/>
    <n v="88590"/>
    <n v="693.68"/>
    <n v="160.61000000000001"/>
    <n v="642.44000000000005"/>
  </r>
  <r>
    <n v="20631"/>
    <n v="2"/>
    <x v="4"/>
    <n v="0.06"/>
    <n v="209.03"/>
    <n v="14.3"/>
    <n v="24"/>
    <s v="Edna Thomas"/>
    <n v="3"/>
    <s v="Regular Air"/>
    <n v="2"/>
    <s v="Corporate"/>
    <n v="2"/>
    <s v="Office Supplies"/>
    <n v="10"/>
    <x v="11"/>
    <n v="5"/>
    <s v="Small Box"/>
    <n v="133"/>
    <s v="Xerox 194"/>
    <n v="4.8137999999999996"/>
    <s v="United States"/>
    <s v="West"/>
    <s v="California"/>
    <s v="Laguna Niguel"/>
    <n v="92677"/>
    <s v="28/01/2015"/>
    <s v="29/01/2015"/>
    <n v="1"/>
    <s v="Within Target"/>
    <n v="130.22999999999999"/>
    <n v="3"/>
    <n v="87651"/>
    <n v="626.9"/>
    <n v="160.79"/>
    <n v="482.37"/>
  </r>
  <r>
    <n v="20869"/>
    <n v="2"/>
    <x v="4"/>
    <n v="0.04"/>
    <n v="213.47"/>
    <n v="24.49"/>
    <n v="1636"/>
    <s v="Sidney Greenberg"/>
    <n v="2"/>
    <s v="Express Air"/>
    <n v="3"/>
    <s v="Home Office"/>
    <n v="1"/>
    <s v="Furniture"/>
    <n v="8"/>
    <x v="13"/>
    <n v="3"/>
    <s v="Large Box"/>
    <n v="4"/>
    <s v="3M Polarizing Task Lamp with Clamp Arm, Light Gray"/>
    <n v="4.6817000000000002"/>
    <s v="United States"/>
    <s v="West"/>
    <s v="California"/>
    <s v="Salinas"/>
    <n v="93905"/>
    <s v="12/01/2015"/>
    <s v="14/01/2015"/>
    <n v="2"/>
    <s v="Within Target"/>
    <n v="182.35"/>
    <n v="4"/>
    <n v="89706"/>
    <n v="853.72"/>
    <n v="161.72"/>
    <n v="646.88"/>
  </r>
  <r>
    <n v="19550"/>
    <n v="4"/>
    <x v="2"/>
    <n v="7.0000000000000007E-2"/>
    <n v="192.74"/>
    <n v="7.69"/>
    <n v="1271"/>
    <s v="Joanne Church"/>
    <n v="3"/>
    <s v="Regular Air"/>
    <n v="2"/>
    <s v="Corporate"/>
    <n v="3"/>
    <s v="Technology"/>
    <n v="16"/>
    <x v="3"/>
    <n v="5"/>
    <s v="Small Box"/>
    <n v="111"/>
    <s v="StarTAC 3000"/>
    <n v="6.9322999999999997"/>
    <s v="United States"/>
    <s v="West"/>
    <s v="California"/>
    <s v="La Mesa"/>
    <n v="91941"/>
    <s v="09/04/2015"/>
    <s v="10/04/2015"/>
    <n v="1"/>
    <s v="Within Target"/>
    <n v="138.97"/>
    <n v="5"/>
    <n v="88410"/>
    <n v="963.36"/>
    <n v="163.34"/>
    <n v="816.7"/>
  </r>
  <r>
    <n v="19398"/>
    <n v="3"/>
    <x v="3"/>
    <n v="0.1"/>
    <n v="199.32"/>
    <n v="5.0199999999999996"/>
    <n v="1271"/>
    <s v="Joanne Church"/>
    <n v="3"/>
    <s v="Regular Air"/>
    <n v="2"/>
    <s v="Corporate"/>
    <n v="1"/>
    <s v="Furniture"/>
    <n v="8"/>
    <x v="13"/>
    <n v="5"/>
    <s v="Small Box"/>
    <n v="67"/>
    <s v="Hand-Finished Solid Wood Document Frame"/>
    <n v="9.2335999999999991"/>
    <s v="United States"/>
    <s v="West"/>
    <s v="California"/>
    <s v="La Mesa"/>
    <n v="91941"/>
    <s v="01/05/2015"/>
    <s v="06/05/2015"/>
    <n v="5"/>
    <s v="Target Missed"/>
    <n v="86.3"/>
    <n v="4"/>
    <n v="88411"/>
    <n v="796.88"/>
    <n v="176.39"/>
    <n v="705.56"/>
  </r>
  <r>
    <n v="19839"/>
    <n v="2"/>
    <x v="4"/>
    <n v="7.0000000000000007E-2"/>
    <n v="241.72"/>
    <n v="7.15"/>
    <n v="3354"/>
    <s v="Sara Faulkner"/>
    <n v="3"/>
    <s v="Regular Air"/>
    <n v="2"/>
    <s v="Corporate"/>
    <n v="2"/>
    <s v="Office Supplies"/>
    <n v="10"/>
    <x v="11"/>
    <n v="5"/>
    <s v="Small Box"/>
    <n v="121"/>
    <s v="Universal Premium White Copier/Laser Paper (20Lb. and 87 Bright)"/>
    <n v="4.7529000000000003"/>
    <s v="United States"/>
    <s v="West"/>
    <s v="California"/>
    <s v="Calexico"/>
    <n v="92231"/>
    <s v="16/05/2015"/>
    <s v="18/05/2015"/>
    <n v="2"/>
    <s v="Within Target"/>
    <n v="762.64"/>
    <n v="15"/>
    <n v="88589"/>
    <n v="3624.74"/>
    <n v="190.33"/>
    <n v="2854.95"/>
  </r>
  <r>
    <n v="23142"/>
    <n v="2"/>
    <x v="4"/>
    <n v="0.1"/>
    <n v="190.72"/>
    <n v="9.4499999999999993"/>
    <n v="702"/>
    <s v="Kelly O'Connor"/>
    <n v="3"/>
    <s v="Regular Air"/>
    <n v="1"/>
    <s v="Consumer"/>
    <n v="2"/>
    <s v="Office Supplies"/>
    <n v="14"/>
    <x v="2"/>
    <n v="5"/>
    <s v="Small Box"/>
    <n v="61"/>
    <s v="Filing/Storage Totes and Swivel Casters"/>
    <n v="-77.409099999999995"/>
    <s v="United States"/>
    <s v="West"/>
    <s v="California"/>
    <s v="Santa Rosa"/>
    <n v="95404"/>
    <s v="30/06/2015"/>
    <s v="03/07/2015"/>
    <n v="3"/>
    <s v="Target Missed"/>
    <n v="-9.85"/>
    <n v="4"/>
    <n v="87979"/>
    <n v="762.48"/>
    <n v="190.72"/>
    <n v="762.88"/>
  </r>
  <r>
    <n v="19838"/>
    <n v="2"/>
    <x v="4"/>
    <n v="0.03"/>
    <n v="206.62"/>
    <n v="1.49"/>
    <n v="3354"/>
    <s v="Sara Faulkner"/>
    <n v="3"/>
    <s v="Regular Air"/>
    <n v="2"/>
    <s v="Corporate"/>
    <n v="2"/>
    <s v="Office Supplies"/>
    <n v="2"/>
    <x v="5"/>
    <n v="5"/>
    <s v="Small Box"/>
    <n v="84"/>
    <s v="Lock-Up Easel 'Spel-Binder'"/>
    <n v="27.383199999999999"/>
    <s v="United States"/>
    <s v="West"/>
    <s v="California"/>
    <s v="Calexico"/>
    <n v="92231"/>
    <s v="16/05/2015"/>
    <s v="17/05/2015"/>
    <n v="1"/>
    <s v="Within Target"/>
    <n v="30.18"/>
    <n v="4"/>
    <n v="88589"/>
    <n v="826.35"/>
    <n v="198.67"/>
    <n v="794.68"/>
  </r>
  <r>
    <n v="6525"/>
    <n v="3"/>
    <x v="3"/>
    <n v="0"/>
    <n v="219.36"/>
    <n v="0.99"/>
    <n v="2548"/>
    <s v="Wayne Bass"/>
    <n v="3"/>
    <s v="Regular Air"/>
    <n v="4"/>
    <s v="Small Business"/>
    <n v="3"/>
    <s v="Technology"/>
    <n v="16"/>
    <x v="3"/>
    <n v="6"/>
    <s v="Small Pack"/>
    <n v="10"/>
    <s v="Accessory31"/>
    <n v="11.1851"/>
    <s v="United States"/>
    <s v="West"/>
    <s v="California"/>
    <s v="Los Angeles"/>
    <n v="90068"/>
    <s v="04/04/2015"/>
    <s v="11/04/2015"/>
    <n v="7"/>
    <s v="Target Missed"/>
    <n v="58.84"/>
    <n v="3"/>
    <n v="46436"/>
    <n v="658.09"/>
    <n v="199.42"/>
    <n v="598.26"/>
  </r>
  <r>
    <n v="23141"/>
    <n v="2"/>
    <x v="4"/>
    <n v="0.09"/>
    <n v="245.87"/>
    <n v="1.32"/>
    <n v="702"/>
    <s v="Kelly O'Connor"/>
    <n v="3"/>
    <s v="Regular Air"/>
    <n v="1"/>
    <s v="Consumer"/>
    <n v="2"/>
    <s v="Office Supplies"/>
    <n v="13"/>
    <x v="15"/>
    <n v="7"/>
    <s v="Wrap Bag"/>
    <n v="1"/>
    <s v="*Staples* vLetter Openers, 2/Pack"/>
    <n v="6.0500999999999996"/>
    <s v="United States"/>
    <s v="West"/>
    <s v="California"/>
    <s v="Santa Rosa"/>
    <n v="95404"/>
    <s v="30/06/2015"/>
    <s v="01/07/2015"/>
    <n v="1"/>
    <s v="Within Target"/>
    <n v="203.12"/>
    <n v="5"/>
    <n v="87979"/>
    <n v="1228.8900000000001"/>
    <n v="204.89"/>
    <n v="1024.45"/>
  </r>
  <r>
    <n v="24637"/>
    <n v="1"/>
    <x v="0"/>
    <n v="0.03"/>
    <n v="255.39"/>
    <n v="4.62"/>
    <n v="3209"/>
    <s v="Elsie Floyd"/>
    <n v="2"/>
    <s v="Express Air"/>
    <n v="2"/>
    <s v="Corporate"/>
    <n v="3"/>
    <s v="Technology"/>
    <n v="5"/>
    <x v="1"/>
    <n v="6"/>
    <s v="Small Pack"/>
    <n v="79"/>
    <s v="Imation 3.5&quot;, DISKETTE 44766 HGHLD3.52HD/FM, 10/Pack"/>
    <n v="6.5132000000000003"/>
    <s v="United States"/>
    <s v="West"/>
    <s v="California"/>
    <s v="Beverly Hills"/>
    <n v="90210"/>
    <s v="28/06/2015"/>
    <s v="29/06/2015"/>
    <n v="1"/>
    <s v="Within Target"/>
    <n v="117.62"/>
    <n v="3"/>
    <n v="90739"/>
    <n v="766.07"/>
    <n v="214.61"/>
    <n v="643.83000000000004"/>
  </r>
  <r>
    <n v="2066"/>
    <n v="2"/>
    <x v="4"/>
    <n v="0.02"/>
    <n v="319.07"/>
    <n v="6.17"/>
    <n v="2491"/>
    <s v="Sean N Boyer"/>
    <n v="3"/>
    <s v="Regular Air"/>
    <n v="1"/>
    <s v="Consumer"/>
    <n v="2"/>
    <s v="Office Supplies"/>
    <n v="11"/>
    <x v="6"/>
    <n v="6"/>
    <s v="Small Pack"/>
    <n v="32"/>
    <s v="Boston Model 1800 Electric Pencil Sharpener, Gray"/>
    <n v="3.9312"/>
    <s v="United States"/>
    <s v="West"/>
    <s v="California"/>
    <s v="Los Angeles"/>
    <n v="90045"/>
    <s v="09/04/2015"/>
    <s v="10/04/2015"/>
    <n v="1"/>
    <s v="Within Target"/>
    <n v="324.64"/>
    <n v="4"/>
    <n v="14785"/>
    <n v="1276.21"/>
    <n v="236.35"/>
    <n v="945.4"/>
  </r>
  <r>
    <n v="23140"/>
    <n v="2"/>
    <x v="4"/>
    <n v="0.01"/>
    <n v="337.85"/>
    <n v="2.82"/>
    <n v="702"/>
    <s v="Kelly O'Connor"/>
    <n v="3"/>
    <s v="Regular Air"/>
    <n v="1"/>
    <s v="Consumer"/>
    <n v="2"/>
    <s v="Office Supplies"/>
    <n v="12"/>
    <x v="4"/>
    <n v="7"/>
    <s v="Wrap Bag"/>
    <n v="109"/>
    <s v="Staples Vinyl Coated Paper Clips, 800/Box"/>
    <n v="3.8020999999999998"/>
    <s v="United States"/>
    <s v="West"/>
    <s v="California"/>
    <s v="Santa Rosa"/>
    <n v="95404"/>
    <s v="30/06/2015"/>
    <s v="01/07/2015"/>
    <n v="1"/>
    <s v="Within Target"/>
    <n v="444.29"/>
    <n v="5"/>
    <n v="87979"/>
    <n v="1689.21"/>
    <n v="248.42"/>
    <n v="1242.0999999999999"/>
  </r>
  <r>
    <n v="18831"/>
    <n v="3"/>
    <x v="3"/>
    <n v="0.03"/>
    <n v="341.21"/>
    <n v="4.95"/>
    <n v="1189"/>
    <s v="Dwight Stephenson"/>
    <n v="3"/>
    <s v="Regular Air"/>
    <n v="1"/>
    <s v="Consumer"/>
    <n v="1"/>
    <s v="Furniture"/>
    <n v="8"/>
    <x v="13"/>
    <n v="5"/>
    <s v="Small Box"/>
    <n v="107"/>
    <s v="Staples Plastic Wall Frames"/>
    <n v="4.6254999999999997"/>
    <s v="United States"/>
    <s v="West"/>
    <s v="California"/>
    <s v="Huntington Beach"/>
    <n v="92646"/>
    <s v="17/06/2015"/>
    <s v="19/06/2015"/>
    <n v="2"/>
    <s v="Within Target"/>
    <n v="73.760000000000005"/>
    <n v="1"/>
    <n v="87584"/>
    <n v="341.18"/>
    <n v="262.47000000000003"/>
    <n v="262.47000000000003"/>
  </r>
  <r>
    <n v="2065"/>
    <n v="2"/>
    <x v="4"/>
    <n v="0.08"/>
    <n v="277.52"/>
    <n v="0.5"/>
    <n v="2491"/>
    <s v="Sean N Boyer"/>
    <n v="3"/>
    <s v="Regular Air"/>
    <n v="1"/>
    <s v="Consumer"/>
    <n v="2"/>
    <s v="Office Supplies"/>
    <n v="7"/>
    <x v="8"/>
    <n v="5"/>
    <s v="Small Box"/>
    <n v="22"/>
    <s v="Avery 493"/>
    <n v="54.276899999999998"/>
    <s v="United States"/>
    <s v="West"/>
    <s v="California"/>
    <s v="Los Angeles"/>
    <n v="90045"/>
    <s v="09/04/2015"/>
    <s v="09/04/2015"/>
    <n v="0"/>
    <s v="Within Target"/>
    <n v="10.220000000000001"/>
    <n v="2"/>
    <n v="14785"/>
    <n v="554.88"/>
    <n v="272.08"/>
    <n v="544.16"/>
  </r>
  <r>
    <n v="19144"/>
    <n v="1"/>
    <x v="0"/>
    <n v="0.08"/>
    <n v="378.18"/>
    <n v="56.14"/>
    <n v="1636"/>
    <s v="Sidney Greenberg"/>
    <n v="1"/>
    <s v="Delivery Truck"/>
    <n v="3"/>
    <s v="Home Office"/>
    <n v="3"/>
    <s v="Technology"/>
    <n v="9"/>
    <x v="0"/>
    <n v="2"/>
    <s v="Jumbo Drum"/>
    <n v="71"/>
    <s v="Hewlett-Packard Deskjet 5550 Color Inkjet Printer"/>
    <n v="4.6498999999999997"/>
    <s v="United States"/>
    <s v="West"/>
    <s v="California"/>
    <s v="Salinas"/>
    <n v="93905"/>
    <s v="14/01/2015"/>
    <s v="16/01/2015"/>
    <n v="2"/>
    <s v="Within Target"/>
    <n v="243.94"/>
    <n v="3"/>
    <n v="89704"/>
    <n v="1134.29"/>
    <n v="278.07"/>
    <n v="834.21"/>
  </r>
  <r>
    <n v="24289"/>
    <n v="4"/>
    <x v="2"/>
    <n v="0.03"/>
    <n v="284.8"/>
    <n v="5.61"/>
    <n v="702"/>
    <s v="Kelly O'Connor"/>
    <n v="3"/>
    <s v="Regular Air"/>
    <n v="1"/>
    <s v="Consumer"/>
    <n v="2"/>
    <s v="Office Supplies"/>
    <n v="10"/>
    <x v="11"/>
    <n v="5"/>
    <s v="Small Box"/>
    <n v="135"/>
    <s v="Xerox 1954"/>
    <n v="-32.931800000000003"/>
    <s v="United States"/>
    <s v="West"/>
    <s v="California"/>
    <s v="Santa Rosa"/>
    <n v="95404"/>
    <s v="23/04/2015"/>
    <s v="24/04/2015"/>
    <n v="1"/>
    <s v="Within Target"/>
    <n v="-17.29"/>
    <n v="2"/>
    <n v="87977"/>
    <n v="569.54"/>
    <n v="290.61"/>
    <n v="581.22"/>
  </r>
  <r>
    <n v="18448"/>
    <n v="4"/>
    <x v="2"/>
    <n v="0.1"/>
    <n v="327.2"/>
    <n v="1.2"/>
    <n v="700"/>
    <s v="Joseph Grossman"/>
    <n v="3"/>
    <s v="Regular Air"/>
    <n v="1"/>
    <s v="Consumer"/>
    <n v="2"/>
    <s v="Office Supplies"/>
    <n v="11"/>
    <x v="6"/>
    <n v="7"/>
    <s v="Wrap Bag"/>
    <n v="44"/>
    <s v="Dixon Prang® Watercolor Pencils, 10-Color Set with Brush"/>
    <n v="12.429500000000001"/>
    <s v="United States"/>
    <s v="West"/>
    <s v="California"/>
    <s v="Santa Maria"/>
    <n v="93454"/>
    <s v="20/05/2015"/>
    <s v="21/05/2015"/>
    <n v="1"/>
    <s v="Within Target"/>
    <n v="52.63"/>
    <n v="2"/>
    <n v="87980"/>
    <n v="654.19000000000005"/>
    <n v="300.18"/>
    <n v="600.36"/>
  </r>
  <r>
    <n v="22439"/>
    <n v="3"/>
    <x v="3"/>
    <n v="0.01"/>
    <n v="428.09"/>
    <n v="9.1999999999999993"/>
    <n v="2647"/>
    <s v="Teresa Bishop"/>
    <n v="3"/>
    <s v="Regular Air"/>
    <n v="2"/>
    <s v="Corporate"/>
    <n v="1"/>
    <s v="Furniture"/>
    <n v="8"/>
    <x v="13"/>
    <n v="7"/>
    <s v="Wrap Bag"/>
    <n v="50"/>
    <s v="Eldon Radial Chair Mat for Low to Medium Pile Carpets"/>
    <n v="4.0242000000000004"/>
    <s v="United States"/>
    <s v="West"/>
    <s v="California"/>
    <s v="Bakersfield"/>
    <n v="93309"/>
    <s v="17/03/2015"/>
    <s v="19/03/2015"/>
    <n v="2"/>
    <s v="Within Target"/>
    <n v="212.75"/>
    <n v="2"/>
    <n v="91386"/>
    <n v="856.15"/>
    <n v="317.10000000000002"/>
    <n v="634.20000000000005"/>
  </r>
  <r>
    <n v="18949"/>
    <n v="4"/>
    <x v="2"/>
    <n v="0.06"/>
    <n v="397.66"/>
    <n v="5.86"/>
    <n v="2652"/>
    <s v="Brenda Ross"/>
    <n v="3"/>
    <s v="Regular Air"/>
    <n v="1"/>
    <s v="Consumer"/>
    <n v="2"/>
    <s v="Office Supplies"/>
    <n v="10"/>
    <x v="11"/>
    <n v="5"/>
    <s v="Small Box"/>
    <n v="131"/>
    <s v="Xerox 1938"/>
    <n v="7.2633999999999999"/>
    <s v="United States"/>
    <s v="West"/>
    <s v="California"/>
    <s v="Bakersfield"/>
    <n v="93309"/>
    <s v="25/05/2015"/>
    <s v="27/05/2015"/>
    <n v="2"/>
    <s v="Within Target"/>
    <n v="54.74"/>
    <n v="1"/>
    <n v="89361"/>
    <n v="397.6"/>
    <n v="337"/>
    <n v="337"/>
  </r>
  <r>
    <n v="22682"/>
    <n v="2"/>
    <x v="4"/>
    <n v="0.03"/>
    <n v="498.79"/>
    <n v="6.05"/>
    <n v="1609"/>
    <s v="Jerry Ennis"/>
    <n v="3"/>
    <s v="Regular Air"/>
    <n v="1"/>
    <s v="Consumer"/>
    <n v="2"/>
    <s v="Office Supplies"/>
    <n v="2"/>
    <x v="5"/>
    <n v="5"/>
    <s v="Small Box"/>
    <n v="96"/>
    <s v="Peel &amp; Stick Add-On Corner Pockets"/>
    <n v="3.6168"/>
    <s v="United States"/>
    <s v="West"/>
    <s v="California"/>
    <s v="Sacramento"/>
    <n v="95823"/>
    <s v="11/05/2015"/>
    <s v="12/05/2015"/>
    <n v="1"/>
    <s v="Within Target"/>
    <n v="413.7"/>
    <n v="3"/>
    <n v="87824"/>
    <n v="1496.27"/>
    <n v="358.84"/>
    <n v="1076.52"/>
  </r>
  <r>
    <n v="22438"/>
    <n v="3"/>
    <x v="3"/>
    <n v="0.1"/>
    <n v="487.55"/>
    <n v="3.99"/>
    <n v="2647"/>
    <s v="Teresa Bishop"/>
    <n v="3"/>
    <s v="Regular Air"/>
    <n v="2"/>
    <s v="Corporate"/>
    <n v="2"/>
    <s v="Office Supplies"/>
    <n v="1"/>
    <x v="9"/>
    <n v="5"/>
    <s v="Small Box"/>
    <n v="108"/>
    <s v="Staples Surge Protector 6 outlet"/>
    <n v="4.7527999999999997"/>
    <s v="United States"/>
    <s v="West"/>
    <s v="California"/>
    <s v="Bakersfield"/>
    <n v="93309"/>
    <s v="17/03/2015"/>
    <s v="24/03/2015"/>
    <n v="7"/>
    <s v="Target Missed"/>
    <n v="102.56"/>
    <n v="1"/>
    <n v="91386"/>
    <n v="487.45"/>
    <n v="380.9"/>
    <n v="380.9"/>
  </r>
  <r>
    <n v="22683"/>
    <n v="2"/>
    <x v="4"/>
    <n v="0.03"/>
    <n v="505.19"/>
    <n v="9.4499999999999993"/>
    <n v="1609"/>
    <s v="Jerry Ennis"/>
    <n v="3"/>
    <s v="Regular Air"/>
    <n v="1"/>
    <s v="Consumer"/>
    <n v="2"/>
    <s v="Office Supplies"/>
    <n v="14"/>
    <x v="2"/>
    <n v="5"/>
    <s v="Small Box"/>
    <n v="61"/>
    <s v="Filing/Storage Totes and Swivel Casters"/>
    <n v="6.1891999999999996"/>
    <s v="United States"/>
    <s v="West"/>
    <s v="California"/>
    <s v="Sacramento"/>
    <n v="95823"/>
    <s v="11/05/2015"/>
    <s v="11/05/2015"/>
    <n v="0"/>
    <s v="Within Target"/>
    <n v="81.62"/>
    <n v="1"/>
    <n v="87824"/>
    <n v="505.16"/>
    <n v="414.09"/>
    <n v="414.09"/>
  </r>
  <r>
    <n v="18212"/>
    <n v="2"/>
    <x v="4"/>
    <n v="0.09"/>
    <n v="576.96"/>
    <n v="4.99"/>
    <n v="1123"/>
    <s v="Peggy Lanier"/>
    <n v="3"/>
    <s v="Regular Air"/>
    <n v="4"/>
    <s v="Small Business"/>
    <n v="3"/>
    <s v="Technology"/>
    <n v="16"/>
    <x v="3"/>
    <n v="5"/>
    <s v="Small Box"/>
    <n v="6"/>
    <n v="5165"/>
    <n v="5.6112000000000002"/>
    <s v="United States"/>
    <s v="West"/>
    <s v="California"/>
    <s v="Roseville"/>
    <n v="95661"/>
    <s v="20/06/2015"/>
    <s v="22/06/2015"/>
    <n v="2"/>
    <s v="Within Target"/>
    <n v="102.81"/>
    <n v="1"/>
    <n v="87016"/>
    <n v="576.87"/>
    <n v="469.07"/>
    <n v="469.07"/>
  </r>
  <r>
    <n v="23782"/>
    <n v="4"/>
    <x v="2"/>
    <n v="0.08"/>
    <n v="499.14"/>
    <n v="1.3"/>
    <n v="2531"/>
    <s v="Rick Houston"/>
    <n v="3"/>
    <s v="Regular Air"/>
    <n v="4"/>
    <s v="Small Business"/>
    <n v="2"/>
    <s v="Office Supplies"/>
    <n v="10"/>
    <x v="11"/>
    <n v="7"/>
    <s v="Wrap Bag"/>
    <n v="48"/>
    <s v="EcoTones® Memo Sheets"/>
    <n v="53.814399999999999"/>
    <s v="United States"/>
    <s v="West"/>
    <s v="California"/>
    <s v="Atascadero"/>
    <n v="93422"/>
    <s v="02/05/2015"/>
    <s v="04/05/2015"/>
    <n v="2"/>
    <s v="Within Target"/>
    <n v="27.82"/>
    <n v="3"/>
    <n v="87452"/>
    <n v="1497.17"/>
    <n v="489.35"/>
    <n v="1468.05"/>
  </r>
  <r>
    <n v="25893"/>
    <n v="5"/>
    <x v="1"/>
    <n v="0"/>
    <n v="686.17"/>
    <n v="59.24"/>
    <n v="639"/>
    <s v="Lois Rowland"/>
    <n v="1"/>
    <s v="Delivery Truck"/>
    <n v="1"/>
    <s v="Consumer"/>
    <n v="1"/>
    <s v="Furniture"/>
    <n v="15"/>
    <x v="7"/>
    <n v="1"/>
    <s v="Jumbo Box"/>
    <n v="39"/>
    <s v="Chromcraft Rectangular Conference Tables"/>
    <n v="4.1228999999999996"/>
    <s v="United States"/>
    <s v="West"/>
    <s v="California"/>
    <s v="Santa Maria"/>
    <n v="93454"/>
    <s v="14/02/2015"/>
    <s v="15/02/2015"/>
    <n v="1"/>
    <s v="Within Target"/>
    <n v="332.86"/>
    <n v="2"/>
    <n v="87952"/>
    <n v="1372.34"/>
    <n v="490.12"/>
    <n v="980.24"/>
  </r>
  <r>
    <n v="18830"/>
    <n v="3"/>
    <x v="3"/>
    <n v="0.03"/>
    <n v="2013.5"/>
    <n v="5.16"/>
    <n v="1189"/>
    <s v="Dwight Stephenson"/>
    <n v="3"/>
    <s v="Regular Air"/>
    <n v="1"/>
    <s v="Consumer"/>
    <n v="1"/>
    <s v="Furniture"/>
    <n v="8"/>
    <x v="13"/>
    <n v="5"/>
    <s v="Small Box"/>
    <n v="49"/>
    <s v="Eldon Expressions Punched Metal &amp; Wood Desk Accessories, Pewter &amp; Cherry"/>
    <n v="10.224500000000001"/>
    <s v="United States"/>
    <s v="West"/>
    <s v="California"/>
    <s v="Huntington Beach"/>
    <n v="92646"/>
    <s v="17/06/2015"/>
    <s v="22/06/2015"/>
    <n v="5"/>
    <s v="Target Missed"/>
    <n v="393.85"/>
    <n v="2"/>
    <n v="87584"/>
    <n v="4026.93"/>
    <n v="1813.96"/>
    <n v="3627.92"/>
  </r>
  <r>
    <n v="24388"/>
    <n v="1"/>
    <x v="0"/>
    <n v="0"/>
    <n v="2290.4899999999998"/>
    <n v="4.2"/>
    <n v="638"/>
    <s v="Brooke Shepherd"/>
    <n v="2"/>
    <s v="Express Air"/>
    <n v="1"/>
    <s v="Consumer"/>
    <n v="3"/>
    <s v="Technology"/>
    <n v="16"/>
    <x v="3"/>
    <n v="5"/>
    <s v="Small Box"/>
    <n v="81"/>
    <s v="KH 688"/>
    <n v="8.7386999999999997"/>
    <s v="United States"/>
    <s v="West"/>
    <s v="California"/>
    <s v="Santa Cruz"/>
    <n v="95062"/>
    <s v="30/04/2015"/>
    <s v="02/05/2015"/>
    <n v="2"/>
    <s v="Within Target"/>
    <n v="786.32"/>
    <n v="3"/>
    <n v="87954"/>
    <n v="6871.46"/>
    <n v="2026.98"/>
    <n v="6080.94"/>
  </r>
  <r>
    <n v="24387"/>
    <n v="1"/>
    <x v="0"/>
    <n v="0.06"/>
    <n v="2798.44"/>
    <n v="8.8000000000000007"/>
    <n v="638"/>
    <s v="Brooke Shepherd"/>
    <n v="2"/>
    <s v="Express Air"/>
    <n v="1"/>
    <s v="Consumer"/>
    <n v="3"/>
    <s v="Technology"/>
    <n v="16"/>
    <x v="3"/>
    <n v="5"/>
    <s v="Small Box"/>
    <n v="8"/>
    <n v="6120"/>
    <n v="9.4271999999999991"/>
    <s v="United States"/>
    <s v="West"/>
    <s v="California"/>
    <s v="Santa Cruz"/>
    <n v="95062"/>
    <s v="30/04/2015"/>
    <s v="01/05/2015"/>
    <n v="1"/>
    <s v="Within Target"/>
    <n v="890.52"/>
    <n v="3"/>
    <n v="87954"/>
    <n v="8395.15"/>
    <n v="2498.61"/>
    <n v="7495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96F00-5FA6-4125-A7D0-BCFC7D8AEC9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rder Priority">
  <location ref="B25:C42" firstHeaderRow="1" firstDataRow="1" firstDataCol="1"/>
  <pivotFields count="36">
    <pivotField showAll="0"/>
    <pivotField showAll="0"/>
    <pivotField showAll="0">
      <items count="7">
        <item x="0"/>
        <item m="1" x="5"/>
        <item x="4"/>
        <item x="3"/>
        <item x="2"/>
        <item x="1"/>
        <item t="default"/>
      </items>
    </pivotField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7">
        <item x="9"/>
        <item x="5"/>
        <item x="10"/>
        <item x="12"/>
        <item x="1"/>
        <item x="14"/>
        <item x="8"/>
        <item x="13"/>
        <item x="0"/>
        <item x="11"/>
        <item x="6"/>
        <item x="4"/>
        <item x="15"/>
        <item x="2"/>
        <item x="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" showAll="0"/>
    <pivotField showAll="0"/>
    <pivotField dataField="1" numFmtId="2" showAll="0"/>
    <pivotField showAll="0"/>
    <pivotField showAll="0"/>
    <pivotField showAll="0"/>
    <pivotField numFmtId="2" showAll="0"/>
    <pivotField numFmtId="2" showAll="0"/>
  </pivotFields>
  <rowFields count="1">
    <field x="15"/>
  </rowFields>
  <rowItems count="17">
    <i>
      <x v="15"/>
    </i>
    <i>
      <x v="9"/>
    </i>
    <i>
      <x v="7"/>
    </i>
    <i>
      <x v="10"/>
    </i>
    <i>
      <x v="1"/>
    </i>
    <i>
      <x v="11"/>
    </i>
    <i>
      <x v="4"/>
    </i>
    <i>
      <x v="8"/>
    </i>
    <i>
      <x/>
    </i>
    <i>
      <x v="12"/>
    </i>
    <i>
      <x v="13"/>
    </i>
    <i>
      <x v="6"/>
    </i>
    <i>
      <x v="14"/>
    </i>
    <i>
      <x v="5"/>
    </i>
    <i>
      <x v="2"/>
    </i>
    <i>
      <x v="3"/>
    </i>
    <i t="grand">
      <x/>
    </i>
  </rowItems>
  <colItems count="1">
    <i/>
  </colItems>
  <dataFields count="1">
    <dataField name="Sum of Profit" fld="30" baseField="0" baseItem="0" numFmtId="2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2" type="button" dataOnly="0" labelOnly="1" outline="0"/>
    </format>
    <format dxfId="6">
      <pivotArea dataOnly="0" labelOnly="1" grandRow="1" outline="0" fieldPosition="0"/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2" type="button" dataOnly="0" labelOnly="1" outline="0"/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A58CE-7547-4828-A274-AD2C614219B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rder Priority">
  <location ref="B45:C62" firstHeaderRow="1" firstDataRow="1" firstDataCol="1"/>
  <pivotFields count="36">
    <pivotField showAll="0"/>
    <pivotField showAll="0"/>
    <pivotField showAll="0">
      <items count="7">
        <item x="0"/>
        <item m="1" x="5"/>
        <item x="4"/>
        <item x="3"/>
        <item x="2"/>
        <item x="1"/>
        <item t="default"/>
      </items>
    </pivotField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7">
        <item x="9"/>
        <item x="5"/>
        <item x="10"/>
        <item x="12"/>
        <item x="1"/>
        <item x="14"/>
        <item x="8"/>
        <item x="13"/>
        <item x="0"/>
        <item x="11"/>
        <item x="6"/>
        <item x="4"/>
        <item x="15"/>
        <item x="2"/>
        <item x="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" showAll="0"/>
    <pivotField showAll="0"/>
    <pivotField numFmtId="2" showAll="0"/>
    <pivotField dataField="1" showAll="0"/>
    <pivotField showAll="0"/>
    <pivotField showAll="0"/>
    <pivotField numFmtId="2" showAll="0"/>
    <pivotField numFmtId="2" showAll="0"/>
  </pivotFields>
  <rowFields count="1">
    <field x="15"/>
  </rowFields>
  <rowItems count="17">
    <i>
      <x v="5"/>
    </i>
    <i>
      <x v="2"/>
    </i>
    <i>
      <x v="12"/>
    </i>
    <i>
      <x v="11"/>
    </i>
    <i>
      <x/>
    </i>
    <i>
      <x v="6"/>
    </i>
    <i>
      <x v="3"/>
    </i>
    <i>
      <x v="14"/>
    </i>
    <i>
      <x v="8"/>
    </i>
    <i>
      <x v="4"/>
    </i>
    <i>
      <x v="1"/>
    </i>
    <i>
      <x v="15"/>
    </i>
    <i>
      <x v="7"/>
    </i>
    <i>
      <x v="13"/>
    </i>
    <i>
      <x v="10"/>
    </i>
    <i>
      <x v="9"/>
    </i>
    <i t="grand">
      <x/>
    </i>
  </rowItems>
  <colItems count="1">
    <i/>
  </colItems>
  <dataFields count="1">
    <dataField name="Sum of Quantity ordered" fld="31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/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2" type="button" dataOnly="0" labelOnly="1" outline="0"/>
    </format>
    <format dxfId="11">
      <pivotArea dataOnly="0" labelOnly="1" grandRow="1" outline="0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ABCE3-FCA1-409A-994C-897F098A57A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rder Priority">
  <location ref="B14:C20" firstHeaderRow="1" firstDataRow="1" firstDataCol="1"/>
  <pivotFields count="36">
    <pivotField showAll="0"/>
    <pivotField showAll="0"/>
    <pivotField axis="axisRow" showAll="0" sortType="ascending">
      <items count="7">
        <item x="0"/>
        <item m="1" x="5"/>
        <item x="4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" showAll="0"/>
    <pivotField showAll="0"/>
    <pivotField dataField="1" numFmtId="2" showAll="0"/>
    <pivotField showAll="0"/>
    <pivotField showAll="0"/>
    <pivotField showAll="0"/>
    <pivotField numFmtId="2" showAll="0"/>
    <pivotField numFmtId="2" showAll="0"/>
  </pivotFields>
  <rowFields count="1">
    <field x="2"/>
  </rowFields>
  <rowItems count="6">
    <i>
      <x v="5"/>
    </i>
    <i>
      <x v="4"/>
    </i>
    <i>
      <x v="3"/>
    </i>
    <i>
      <x/>
    </i>
    <i>
      <x v="2"/>
    </i>
    <i t="grand">
      <x/>
    </i>
  </rowItems>
  <colItems count="1">
    <i/>
  </colItems>
  <dataFields count="1">
    <dataField name="Sum of Profit" fld="30" baseField="0" baseItem="0" numFmtId="2"/>
  </dataFields>
  <formats count="12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 axis="axisRow" fieldPosition="0"/>
    </format>
    <format dxfId="28">
      <pivotArea dataOnly="0" labelOnly="1" fieldPosition="0">
        <references count="1">
          <reference field="2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A0F49-4560-40DB-9AD5-266CEEBFC44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rder Priority">
  <location ref="B3:C9" firstHeaderRow="1" firstDataRow="1" firstDataCol="1"/>
  <pivotFields count="36">
    <pivotField showAll="0"/>
    <pivotField showAll="0"/>
    <pivotField axis="axisRow" showAll="0" sortType="descending">
      <items count="7">
        <item x="0"/>
        <item m="1" x="5"/>
        <item x="4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" showAll="0"/>
    <pivotField showAll="0"/>
    <pivotField dataField="1" numFmtId="2" showAll="0"/>
    <pivotField showAll="0"/>
    <pivotField showAll="0"/>
    <pivotField showAll="0"/>
    <pivotField numFmtId="2" showAll="0"/>
    <pivotField numFmtId="2" showAll="0"/>
  </pivotFields>
  <rowFields count="1">
    <field x="2"/>
  </rowFields>
  <rowItems count="6">
    <i>
      <x v="2"/>
    </i>
    <i>
      <x/>
    </i>
    <i>
      <x v="3"/>
    </i>
    <i>
      <x v="4"/>
    </i>
    <i>
      <x v="5"/>
    </i>
    <i t="grand">
      <x/>
    </i>
  </rowItems>
  <colItems count="1">
    <i/>
  </colItems>
  <dataFields count="1">
    <dataField name="Sum of Profit" fld="30" baseField="0" baseItem="0" numFmtId="2"/>
  </dataFields>
  <formats count="12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5"/>
  <sheetViews>
    <sheetView tabSelected="1" zoomScaleNormal="100" workbookViewId="0">
      <pane xSplit="1" topLeftCell="N1" activePane="topRight" state="frozen"/>
      <selection activeCell="A2" sqref="A2"/>
      <selection pane="topRight" activeCell="AA9" sqref="AA9"/>
    </sheetView>
  </sheetViews>
  <sheetFormatPr defaultRowHeight="12.75" customHeight="1" x14ac:dyDescent="0.3"/>
  <cols>
    <col min="1" max="1" width="7.33203125" style="1" bestFit="1" customWidth="1"/>
    <col min="2" max="2" width="17.6640625" style="1" bestFit="1" customWidth="1"/>
    <col min="3" max="3" width="15.44140625" style="1" bestFit="1" customWidth="1"/>
    <col min="4" max="4" width="11" style="1" bestFit="1" customWidth="1"/>
    <col min="5" max="5" width="11.88671875" style="1" bestFit="1" customWidth="1"/>
    <col min="6" max="6" width="15.109375" style="1" bestFit="1" customWidth="1"/>
    <col min="7" max="7" width="14.109375" style="1" bestFit="1" customWidth="1"/>
    <col min="8" max="8" width="26.44140625" style="1" bestFit="1" customWidth="1"/>
    <col min="9" max="9" width="14.88671875" style="1" bestFit="1" customWidth="1"/>
    <col min="10" max="10" width="13.5546875" style="1" bestFit="1" customWidth="1"/>
    <col min="11" max="11" width="22.33203125" style="1" bestFit="1" customWidth="1"/>
    <col min="12" max="12" width="17.5546875" style="1" bestFit="1" customWidth="1"/>
    <col min="13" max="13" width="20.6640625" style="1" bestFit="1" customWidth="1"/>
    <col min="14" max="14" width="24.33203125" style="1" bestFit="1" customWidth="1"/>
    <col min="15" max="15" width="24.33203125" style="1" customWidth="1"/>
    <col min="16" max="16" width="36.5546875" style="1" bestFit="1" customWidth="1"/>
    <col min="17" max="17" width="21.5546875" style="1" bestFit="1" customWidth="1"/>
    <col min="18" max="18" width="25.109375" style="1" bestFit="1" customWidth="1"/>
    <col min="19" max="19" width="12.33203125" style="1" bestFit="1" customWidth="1"/>
    <col min="20" max="20" width="92.33203125" style="1" bestFit="1" customWidth="1"/>
    <col min="21" max="21" width="21" style="1" bestFit="1" customWidth="1"/>
    <col min="22" max="22" width="19.109375" style="1" customWidth="1"/>
    <col min="23" max="23" width="9.33203125" style="1" bestFit="1" customWidth="1"/>
    <col min="24" max="24" width="17.5546875" style="1" bestFit="1" customWidth="1"/>
    <col min="25" max="25" width="16.5546875" style="1" bestFit="1" customWidth="1"/>
    <col min="26" max="26" width="13.5546875" style="1" bestFit="1" customWidth="1"/>
    <col min="27" max="27" width="13" style="2" bestFit="1" customWidth="1"/>
    <col min="28" max="28" width="11.44140625" style="2" bestFit="1" customWidth="1"/>
    <col min="29" max="29" width="14.109375" style="1" bestFit="1" customWidth="1"/>
    <col min="30" max="30" width="30" style="1" bestFit="1" customWidth="1"/>
    <col min="31" max="31" width="8.109375" style="1" bestFit="1" customWidth="1"/>
    <col min="32" max="32" width="10.6640625" style="1" bestFit="1" customWidth="1"/>
    <col min="33" max="33" width="8.44140625" style="1" bestFit="1" customWidth="1"/>
    <col min="34" max="34" width="18.6640625" style="1" bestFit="1" customWidth="1"/>
    <col min="35" max="35" width="29.88671875" style="1" bestFit="1" customWidth="1"/>
    <col min="36" max="36" width="26.5546875" style="1" bestFit="1" customWidth="1"/>
    <col min="37" max="37" width="8.88671875" style="1"/>
    <col min="38" max="38" width="16" style="1" customWidth="1"/>
    <col min="39" max="39" width="14.109375" style="1" bestFit="1" customWidth="1"/>
    <col min="40" max="40" width="12.5546875" style="1" bestFit="1" customWidth="1"/>
    <col min="44" max="44" width="36.5546875" bestFit="1" customWidth="1"/>
  </cols>
  <sheetData>
    <row r="1" spans="1:44" s="12" customFormat="1" ht="15" customHeight="1" x14ac:dyDescent="0.3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  <c r="AC1" s="23" t="s">
        <v>28</v>
      </c>
      <c r="AD1" s="23" t="s">
        <v>29</v>
      </c>
      <c r="AE1" s="23" t="s">
        <v>30</v>
      </c>
      <c r="AF1" s="23" t="s">
        <v>32</v>
      </c>
      <c r="AG1" s="23" t="s">
        <v>33</v>
      </c>
      <c r="AH1" s="23" t="s">
        <v>31</v>
      </c>
      <c r="AI1" s="23" t="s">
        <v>34</v>
      </c>
      <c r="AJ1" s="23" t="s">
        <v>35</v>
      </c>
      <c r="AK1" s="3"/>
      <c r="AL1" s="3"/>
      <c r="AM1" s="3"/>
      <c r="AN1" s="3"/>
    </row>
    <row r="2" spans="1:44" ht="12.75" customHeight="1" x14ac:dyDescent="0.3">
      <c r="A2" s="25">
        <v>24358</v>
      </c>
      <c r="B2">
        <v>1</v>
      </c>
      <c r="C2" s="25" t="s">
        <v>36</v>
      </c>
      <c r="D2" s="25">
        <v>7.0000000000000007E-2</v>
      </c>
      <c r="E2" s="25">
        <v>1.34</v>
      </c>
      <c r="F2" s="25">
        <v>48.26</v>
      </c>
      <c r="G2" s="25">
        <v>1186</v>
      </c>
      <c r="H2" s="25" t="s">
        <v>37</v>
      </c>
      <c r="I2">
        <v>1</v>
      </c>
      <c r="J2" s="25" t="s">
        <v>326</v>
      </c>
      <c r="K2">
        <v>1</v>
      </c>
      <c r="L2" s="25" t="s">
        <v>322</v>
      </c>
      <c r="M2" s="25">
        <v>3</v>
      </c>
      <c r="N2" s="22" t="s">
        <v>355</v>
      </c>
      <c r="O2">
        <v>9</v>
      </c>
      <c r="P2" s="26" t="s">
        <v>345</v>
      </c>
      <c r="Q2">
        <v>1</v>
      </c>
      <c r="R2" s="25" t="s">
        <v>329</v>
      </c>
      <c r="S2">
        <v>70</v>
      </c>
      <c r="T2" s="25" t="s">
        <v>252</v>
      </c>
      <c r="U2" s="27">
        <v>-0.93489999999999995</v>
      </c>
      <c r="V2" s="25" t="s">
        <v>38</v>
      </c>
      <c r="W2" s="25" t="s">
        <v>39</v>
      </c>
      <c r="X2" s="25" t="s">
        <v>40</v>
      </c>
      <c r="Y2" s="25" t="s">
        <v>41</v>
      </c>
      <c r="Z2" s="25">
        <v>92646</v>
      </c>
      <c r="AA2" s="25" t="s">
        <v>363</v>
      </c>
      <c r="AB2" s="25" t="s">
        <v>364</v>
      </c>
      <c r="AC2" s="25">
        <v>1</v>
      </c>
      <c r="AD2" s="25" t="s">
        <v>42</v>
      </c>
      <c r="AE2" s="25">
        <v>-43.63</v>
      </c>
      <c r="AF2" s="25">
        <v>85939</v>
      </c>
      <c r="AG2" s="25">
        <v>40.79</v>
      </c>
      <c r="AH2" s="25">
        <v>32</v>
      </c>
      <c r="AI2" s="25">
        <v>1.1299999999999999</v>
      </c>
      <c r="AJ2" s="25">
        <v>36.159999999999997</v>
      </c>
    </row>
    <row r="3" spans="1:44" ht="15" customHeight="1" x14ac:dyDescent="0.3">
      <c r="A3" s="25">
        <v>3339</v>
      </c>
      <c r="B3">
        <v>5</v>
      </c>
      <c r="C3" s="25" t="s">
        <v>43</v>
      </c>
      <c r="D3" s="25">
        <v>0</v>
      </c>
      <c r="E3" s="25">
        <v>1.62</v>
      </c>
      <c r="F3" s="25">
        <v>1.99</v>
      </c>
      <c r="G3" s="25">
        <v>2491</v>
      </c>
      <c r="H3" s="25" t="s">
        <v>44</v>
      </c>
      <c r="I3">
        <v>2</v>
      </c>
      <c r="J3" s="25" t="s">
        <v>327</v>
      </c>
      <c r="K3">
        <v>3</v>
      </c>
      <c r="L3" s="25" t="s">
        <v>324</v>
      </c>
      <c r="M3" s="25">
        <v>3</v>
      </c>
      <c r="N3" s="22" t="s">
        <v>355</v>
      </c>
      <c r="O3">
        <v>5</v>
      </c>
      <c r="P3" s="26" t="s">
        <v>341</v>
      </c>
      <c r="Q3">
        <v>6</v>
      </c>
      <c r="R3" s="25" t="s">
        <v>334</v>
      </c>
      <c r="S3">
        <v>115</v>
      </c>
      <c r="T3" s="25" t="s">
        <v>297</v>
      </c>
      <c r="U3" s="27">
        <v>6.6026999999999996</v>
      </c>
      <c r="V3" s="25" t="s">
        <v>38</v>
      </c>
      <c r="W3" s="25" t="s">
        <v>39</v>
      </c>
      <c r="X3" s="25" t="s">
        <v>40</v>
      </c>
      <c r="Y3" s="25" t="s">
        <v>45</v>
      </c>
      <c r="Z3" s="25">
        <v>90045</v>
      </c>
      <c r="AA3" s="25" t="s">
        <v>365</v>
      </c>
      <c r="AB3" s="25" t="s">
        <v>366</v>
      </c>
      <c r="AC3" s="25">
        <v>2</v>
      </c>
      <c r="AD3" s="25" t="s">
        <v>42</v>
      </c>
      <c r="AE3" s="25">
        <v>2.95</v>
      </c>
      <c r="AF3" s="25">
        <v>23877</v>
      </c>
      <c r="AG3" s="25">
        <v>19.46</v>
      </c>
      <c r="AH3" s="25">
        <v>12</v>
      </c>
      <c r="AI3" s="25">
        <v>1.21</v>
      </c>
      <c r="AJ3" s="25">
        <v>14.52</v>
      </c>
      <c r="AR3" s="22"/>
    </row>
    <row r="4" spans="1:44" ht="15" customHeight="1" x14ac:dyDescent="0.3">
      <c r="A4" s="25">
        <v>3212</v>
      </c>
      <c r="B4">
        <v>4</v>
      </c>
      <c r="C4" s="25" t="s">
        <v>46</v>
      </c>
      <c r="D4" s="25">
        <v>0.04</v>
      </c>
      <c r="E4" s="25">
        <v>1.39</v>
      </c>
      <c r="F4" s="25">
        <v>19.989999999999998</v>
      </c>
      <c r="G4" s="25">
        <v>2491</v>
      </c>
      <c r="H4" s="25" t="s">
        <v>44</v>
      </c>
      <c r="I4">
        <v>3</v>
      </c>
      <c r="J4" s="25" t="s">
        <v>328</v>
      </c>
      <c r="K4">
        <v>3</v>
      </c>
      <c r="L4" s="25" t="s">
        <v>324</v>
      </c>
      <c r="M4" s="25">
        <v>2</v>
      </c>
      <c r="N4" s="22" t="s">
        <v>354</v>
      </c>
      <c r="O4">
        <v>14</v>
      </c>
      <c r="P4" s="26" t="s">
        <v>350</v>
      </c>
      <c r="Q4">
        <v>5</v>
      </c>
      <c r="R4" s="25" t="s">
        <v>333</v>
      </c>
      <c r="S4">
        <v>102</v>
      </c>
      <c r="T4" s="25" t="s">
        <v>284</v>
      </c>
      <c r="U4" s="27">
        <v>-0.96020000000000005</v>
      </c>
      <c r="V4" s="25" t="s">
        <v>38</v>
      </c>
      <c r="W4" s="25" t="s">
        <v>39</v>
      </c>
      <c r="X4" s="25" t="s">
        <v>40</v>
      </c>
      <c r="Y4" s="25" t="s">
        <v>45</v>
      </c>
      <c r="Z4" s="25">
        <v>90045</v>
      </c>
      <c r="AA4" s="25" t="s">
        <v>367</v>
      </c>
      <c r="AB4" s="25" t="s">
        <v>368</v>
      </c>
      <c r="AC4" s="25">
        <v>1</v>
      </c>
      <c r="AD4" s="25" t="s">
        <v>42</v>
      </c>
      <c r="AE4" s="25">
        <v>-19.63</v>
      </c>
      <c r="AF4" s="25">
        <v>23042</v>
      </c>
      <c r="AG4" s="25">
        <v>18.84</v>
      </c>
      <c r="AH4" s="25">
        <v>14</v>
      </c>
      <c r="AI4" s="25">
        <v>1.32</v>
      </c>
      <c r="AJ4" s="25">
        <v>18.48</v>
      </c>
    </row>
    <row r="5" spans="1:44" ht="15" customHeight="1" x14ac:dyDescent="0.3">
      <c r="A5" s="25">
        <v>20177</v>
      </c>
      <c r="B5">
        <v>5</v>
      </c>
      <c r="C5" s="25" t="s">
        <v>43</v>
      </c>
      <c r="D5" s="25">
        <v>0.02</v>
      </c>
      <c r="E5" s="25">
        <v>1.67</v>
      </c>
      <c r="F5" s="25">
        <v>29.7</v>
      </c>
      <c r="G5" s="25">
        <v>1112</v>
      </c>
      <c r="H5" s="25" t="s">
        <v>47</v>
      </c>
      <c r="I5">
        <v>1</v>
      </c>
      <c r="J5" s="25" t="s">
        <v>326</v>
      </c>
      <c r="K5">
        <v>2</v>
      </c>
      <c r="L5" s="25" t="s">
        <v>323</v>
      </c>
      <c r="M5" s="25">
        <v>3</v>
      </c>
      <c r="N5" s="22" t="s">
        <v>355</v>
      </c>
      <c r="O5">
        <v>9</v>
      </c>
      <c r="P5" s="26" t="s">
        <v>345</v>
      </c>
      <c r="Q5">
        <v>2</v>
      </c>
      <c r="R5" s="25" t="s">
        <v>330</v>
      </c>
      <c r="S5">
        <v>55</v>
      </c>
      <c r="T5" s="25" t="s">
        <v>237</v>
      </c>
      <c r="U5" s="27">
        <v>-0.73409999999999997</v>
      </c>
      <c r="V5" s="25" t="s">
        <v>38</v>
      </c>
      <c r="W5" s="25" t="s">
        <v>39</v>
      </c>
      <c r="X5" s="25" t="s">
        <v>40</v>
      </c>
      <c r="Y5" s="25" t="s">
        <v>48</v>
      </c>
      <c r="Z5" s="25">
        <v>92399</v>
      </c>
      <c r="AA5" s="25" t="s">
        <v>367</v>
      </c>
      <c r="AB5" s="25" t="s">
        <v>369</v>
      </c>
      <c r="AC5" s="25">
        <v>2</v>
      </c>
      <c r="AD5" s="25" t="s">
        <v>42</v>
      </c>
      <c r="AE5" s="25">
        <v>-27.02</v>
      </c>
      <c r="AF5" s="25">
        <v>90832</v>
      </c>
      <c r="AG5" s="25">
        <v>19.84</v>
      </c>
      <c r="AH5" s="25">
        <v>12</v>
      </c>
      <c r="AI5" s="25">
        <v>1.43</v>
      </c>
      <c r="AJ5" s="25">
        <v>17.16</v>
      </c>
    </row>
    <row r="6" spans="1:44" ht="15" customHeight="1" x14ac:dyDescent="0.3">
      <c r="A6" s="25">
        <v>3338</v>
      </c>
      <c r="B6">
        <v>5</v>
      </c>
      <c r="C6" s="25" t="s">
        <v>43</v>
      </c>
      <c r="D6" s="25">
        <v>7.0000000000000007E-2</v>
      </c>
      <c r="E6" s="25">
        <v>1.91</v>
      </c>
      <c r="F6" s="25">
        <v>8.8000000000000007</v>
      </c>
      <c r="G6" s="25">
        <v>2491</v>
      </c>
      <c r="H6" s="25" t="s">
        <v>44</v>
      </c>
      <c r="I6">
        <v>3</v>
      </c>
      <c r="J6" s="25" t="s">
        <v>328</v>
      </c>
      <c r="K6">
        <v>3</v>
      </c>
      <c r="L6" s="25" t="s">
        <v>324</v>
      </c>
      <c r="M6" s="25">
        <v>3</v>
      </c>
      <c r="N6" s="22" t="s">
        <v>355</v>
      </c>
      <c r="O6">
        <v>16</v>
      </c>
      <c r="P6" s="26" t="s">
        <v>352</v>
      </c>
      <c r="Q6">
        <v>5</v>
      </c>
      <c r="R6" s="25" t="s">
        <v>333</v>
      </c>
      <c r="S6">
        <v>8</v>
      </c>
      <c r="T6" s="25">
        <v>6120</v>
      </c>
      <c r="U6" s="27">
        <v>-4.7579000000000002</v>
      </c>
      <c r="V6" s="25" t="s">
        <v>38</v>
      </c>
      <c r="W6" s="25" t="s">
        <v>39</v>
      </c>
      <c r="X6" s="25" t="s">
        <v>40</v>
      </c>
      <c r="Y6" s="25" t="s">
        <v>45</v>
      </c>
      <c r="Z6" s="25">
        <v>90045</v>
      </c>
      <c r="AA6" s="25" t="s">
        <v>370</v>
      </c>
      <c r="AB6" s="25" t="s">
        <v>371</v>
      </c>
      <c r="AC6" s="25">
        <v>0</v>
      </c>
      <c r="AD6" s="25" t="s">
        <v>42</v>
      </c>
      <c r="AE6" s="25">
        <v>-4.63</v>
      </c>
      <c r="AF6" s="25">
        <v>23877</v>
      </c>
      <c r="AG6" s="25">
        <v>22.05</v>
      </c>
      <c r="AH6" s="25">
        <v>12</v>
      </c>
      <c r="AI6" s="25">
        <v>1.49</v>
      </c>
      <c r="AJ6" s="25">
        <v>17.88</v>
      </c>
      <c r="AL6"/>
      <c r="AM6"/>
      <c r="AN6"/>
    </row>
    <row r="7" spans="1:44" ht="15" customHeight="1" x14ac:dyDescent="0.3">
      <c r="A7" s="25">
        <v>21353</v>
      </c>
      <c r="B7">
        <v>1</v>
      </c>
      <c r="C7" s="25" t="s">
        <v>36</v>
      </c>
      <c r="D7" s="25">
        <v>0.06</v>
      </c>
      <c r="E7" s="25">
        <v>2.12</v>
      </c>
      <c r="F7" s="25">
        <v>0.7</v>
      </c>
      <c r="G7" s="25">
        <v>851</v>
      </c>
      <c r="H7" s="25" t="s">
        <v>49</v>
      </c>
      <c r="I7">
        <v>3</v>
      </c>
      <c r="J7" s="25" t="s">
        <v>328</v>
      </c>
      <c r="K7">
        <v>2</v>
      </c>
      <c r="L7" s="25" t="s">
        <v>323</v>
      </c>
      <c r="M7" s="25">
        <v>2</v>
      </c>
      <c r="N7" s="22" t="s">
        <v>354</v>
      </c>
      <c r="O7">
        <v>12</v>
      </c>
      <c r="P7" s="26" t="s">
        <v>348</v>
      </c>
      <c r="Q7">
        <v>7</v>
      </c>
      <c r="R7" s="25" t="s">
        <v>335</v>
      </c>
      <c r="S7">
        <v>27</v>
      </c>
      <c r="T7" s="25" t="s">
        <v>209</v>
      </c>
      <c r="U7" s="27">
        <v>5.0521000000000003</v>
      </c>
      <c r="V7" s="25" t="s">
        <v>38</v>
      </c>
      <c r="W7" s="25" t="s">
        <v>39</v>
      </c>
      <c r="X7" s="25" t="s">
        <v>40</v>
      </c>
      <c r="Y7" s="25" t="s">
        <v>50</v>
      </c>
      <c r="Z7" s="25">
        <v>91745</v>
      </c>
      <c r="AA7" s="25" t="s">
        <v>372</v>
      </c>
      <c r="AB7" s="25" t="s">
        <v>372</v>
      </c>
      <c r="AC7" s="25">
        <v>0</v>
      </c>
      <c r="AD7" s="25" t="s">
        <v>42</v>
      </c>
      <c r="AE7" s="25">
        <v>4.07</v>
      </c>
      <c r="AF7" s="25">
        <v>88571</v>
      </c>
      <c r="AG7" s="25">
        <v>20.57</v>
      </c>
      <c r="AH7" s="25">
        <v>10</v>
      </c>
      <c r="AI7" s="25">
        <v>1.58</v>
      </c>
      <c r="AJ7" s="25">
        <v>15.8</v>
      </c>
    </row>
    <row r="8" spans="1:44" ht="15" customHeight="1" x14ac:dyDescent="0.3">
      <c r="A8" s="25">
        <v>19385</v>
      </c>
      <c r="B8">
        <v>5</v>
      </c>
      <c r="C8" s="25" t="s">
        <v>43</v>
      </c>
      <c r="D8" s="25">
        <v>0.02</v>
      </c>
      <c r="E8" s="25">
        <v>2.29</v>
      </c>
      <c r="F8" s="25">
        <v>6.27</v>
      </c>
      <c r="G8" s="25">
        <v>851</v>
      </c>
      <c r="H8" s="25" t="s">
        <v>49</v>
      </c>
      <c r="I8">
        <v>3</v>
      </c>
      <c r="J8" s="25" t="s">
        <v>328</v>
      </c>
      <c r="K8">
        <v>2</v>
      </c>
      <c r="L8" s="25" t="s">
        <v>323</v>
      </c>
      <c r="M8" s="25">
        <v>2</v>
      </c>
      <c r="N8" s="22" t="s">
        <v>354</v>
      </c>
      <c r="O8">
        <v>2</v>
      </c>
      <c r="P8" s="26" t="s">
        <v>338</v>
      </c>
      <c r="Q8">
        <v>5</v>
      </c>
      <c r="R8" s="25" t="s">
        <v>333</v>
      </c>
      <c r="S8">
        <v>36</v>
      </c>
      <c r="T8" s="25" t="s">
        <v>218</v>
      </c>
      <c r="U8" s="27">
        <v>-28.559200000000001</v>
      </c>
      <c r="V8" s="25" t="s">
        <v>38</v>
      </c>
      <c r="W8" s="25" t="s">
        <v>39</v>
      </c>
      <c r="X8" s="25" t="s">
        <v>40</v>
      </c>
      <c r="Y8" s="25" t="s">
        <v>50</v>
      </c>
      <c r="Z8" s="25">
        <v>91745</v>
      </c>
      <c r="AA8" s="25" t="s">
        <v>370</v>
      </c>
      <c r="AB8" s="25" t="s">
        <v>373</v>
      </c>
      <c r="AC8" s="25">
        <v>2</v>
      </c>
      <c r="AD8" s="25" t="s">
        <v>42</v>
      </c>
      <c r="AE8" s="25">
        <v>-0.79</v>
      </c>
      <c r="AF8" s="25">
        <v>88569</v>
      </c>
      <c r="AG8" s="25">
        <v>22.68</v>
      </c>
      <c r="AH8" s="25">
        <v>10</v>
      </c>
      <c r="AI8" s="25">
        <v>1.72</v>
      </c>
      <c r="AJ8" s="25">
        <v>17.2</v>
      </c>
    </row>
    <row r="9" spans="1:44" ht="15" customHeight="1" x14ac:dyDescent="0.3">
      <c r="A9" s="25">
        <v>1617</v>
      </c>
      <c r="B9">
        <v>3</v>
      </c>
      <c r="C9" s="25" t="s">
        <v>51</v>
      </c>
      <c r="D9" s="25">
        <v>0.06</v>
      </c>
      <c r="E9" s="25">
        <v>2.41</v>
      </c>
      <c r="F9" s="25">
        <v>0.94</v>
      </c>
      <c r="G9" s="25">
        <v>2491</v>
      </c>
      <c r="H9" s="25" t="s">
        <v>44</v>
      </c>
      <c r="I9">
        <v>3</v>
      </c>
      <c r="J9" s="25" t="s">
        <v>328</v>
      </c>
      <c r="K9">
        <v>1</v>
      </c>
      <c r="L9" s="25" t="s">
        <v>322</v>
      </c>
      <c r="M9" s="25">
        <v>2</v>
      </c>
      <c r="N9" s="22" t="s">
        <v>354</v>
      </c>
      <c r="O9">
        <v>11</v>
      </c>
      <c r="P9" s="26" t="s">
        <v>347</v>
      </c>
      <c r="Q9">
        <v>7</v>
      </c>
      <c r="R9" s="25" t="s">
        <v>335</v>
      </c>
      <c r="S9">
        <v>91</v>
      </c>
      <c r="T9" s="25" t="s">
        <v>273</v>
      </c>
      <c r="U9" s="27">
        <v>17.349799999999998</v>
      </c>
      <c r="V9" s="25" t="s">
        <v>38</v>
      </c>
      <c r="W9" s="25" t="s">
        <v>39</v>
      </c>
      <c r="X9" s="25" t="s">
        <v>40</v>
      </c>
      <c r="Y9" s="25" t="s">
        <v>45</v>
      </c>
      <c r="Z9" s="25">
        <v>90045</v>
      </c>
      <c r="AA9" s="25" t="s">
        <v>374</v>
      </c>
      <c r="AB9" s="25" t="s">
        <v>375</v>
      </c>
      <c r="AC9" s="25">
        <v>2</v>
      </c>
      <c r="AD9" s="25" t="s">
        <v>42</v>
      </c>
      <c r="AE9" s="25">
        <v>2.0299999999999998</v>
      </c>
      <c r="AF9" s="25">
        <v>11712</v>
      </c>
      <c r="AG9" s="25">
        <v>35.22</v>
      </c>
      <c r="AH9" s="25">
        <v>15</v>
      </c>
      <c r="AI9" s="25">
        <v>2.15</v>
      </c>
      <c r="AJ9" s="25">
        <v>32.25</v>
      </c>
    </row>
    <row r="10" spans="1:44" ht="15" customHeight="1" x14ac:dyDescent="0.3">
      <c r="A10" s="25">
        <v>6856</v>
      </c>
      <c r="B10">
        <v>1</v>
      </c>
      <c r="C10" s="25" t="s">
        <v>36</v>
      </c>
      <c r="D10" s="25">
        <v>0.09</v>
      </c>
      <c r="E10" s="25">
        <v>3.49</v>
      </c>
      <c r="F10" s="25">
        <v>40.19</v>
      </c>
      <c r="G10" s="25">
        <v>2491</v>
      </c>
      <c r="H10" s="25" t="s">
        <v>44</v>
      </c>
      <c r="I10">
        <v>1</v>
      </c>
      <c r="J10" s="25" t="s">
        <v>326</v>
      </c>
      <c r="K10">
        <v>3</v>
      </c>
      <c r="L10" s="25" t="s">
        <v>324</v>
      </c>
      <c r="M10" s="25">
        <v>1</v>
      </c>
      <c r="N10" s="22" t="s">
        <v>353</v>
      </c>
      <c r="O10">
        <v>15</v>
      </c>
      <c r="P10" s="26" t="s">
        <v>351</v>
      </c>
      <c r="Q10">
        <v>1</v>
      </c>
      <c r="R10" s="25" t="s">
        <v>329</v>
      </c>
      <c r="S10">
        <v>34</v>
      </c>
      <c r="T10" s="25" t="s">
        <v>216</v>
      </c>
      <c r="U10" s="27">
        <v>-1.8641000000000001</v>
      </c>
      <c r="V10" s="25" t="s">
        <v>38</v>
      </c>
      <c r="W10" s="25" t="s">
        <v>39</v>
      </c>
      <c r="X10" s="25" t="s">
        <v>40</v>
      </c>
      <c r="Y10" s="25" t="s">
        <v>45</v>
      </c>
      <c r="Z10" s="25">
        <v>90045</v>
      </c>
      <c r="AA10" s="25" t="s">
        <v>376</v>
      </c>
      <c r="AB10" s="25" t="s">
        <v>377</v>
      </c>
      <c r="AC10" s="25">
        <v>2</v>
      </c>
      <c r="AD10" s="25" t="s">
        <v>42</v>
      </c>
      <c r="AE10" s="25">
        <v>-27.39</v>
      </c>
      <c r="AF10" s="25">
        <v>48836</v>
      </c>
      <c r="AG10" s="25">
        <v>51.05</v>
      </c>
      <c r="AH10" s="25">
        <v>15</v>
      </c>
      <c r="AI10" s="25">
        <v>2.5499999999999998</v>
      </c>
      <c r="AJ10" s="25">
        <v>38.25</v>
      </c>
    </row>
    <row r="11" spans="1:44" ht="15" customHeight="1" x14ac:dyDescent="0.3">
      <c r="A11" s="25">
        <v>18404</v>
      </c>
      <c r="B11">
        <v>1</v>
      </c>
      <c r="C11" s="25" t="s">
        <v>36</v>
      </c>
      <c r="D11" s="25">
        <v>0.06</v>
      </c>
      <c r="E11" s="25">
        <v>2.7</v>
      </c>
      <c r="F11" s="25">
        <v>4</v>
      </c>
      <c r="G11" s="25">
        <v>1041</v>
      </c>
      <c r="H11" s="25" t="s">
        <v>52</v>
      </c>
      <c r="I11">
        <v>3</v>
      </c>
      <c r="J11" s="25" t="s">
        <v>328</v>
      </c>
      <c r="K11">
        <v>4</v>
      </c>
      <c r="L11" s="25" t="s">
        <v>325</v>
      </c>
      <c r="M11" s="25">
        <v>3</v>
      </c>
      <c r="N11" s="22" t="s">
        <v>355</v>
      </c>
      <c r="O11">
        <v>5</v>
      </c>
      <c r="P11" s="26" t="s">
        <v>341</v>
      </c>
      <c r="Q11">
        <v>5</v>
      </c>
      <c r="R11" s="25" t="s">
        <v>333</v>
      </c>
      <c r="S11">
        <v>58</v>
      </c>
      <c r="T11" s="25" t="s">
        <v>240</v>
      </c>
      <c r="U11" s="27">
        <v>-7.5204000000000004</v>
      </c>
      <c r="V11" s="25" t="s">
        <v>38</v>
      </c>
      <c r="W11" s="25" t="s">
        <v>39</v>
      </c>
      <c r="X11" s="25" t="s">
        <v>40</v>
      </c>
      <c r="Y11" s="25" t="s">
        <v>53</v>
      </c>
      <c r="Z11" s="25">
        <v>95695</v>
      </c>
      <c r="AA11" s="25" t="s">
        <v>366</v>
      </c>
      <c r="AB11" s="25" t="s">
        <v>378</v>
      </c>
      <c r="AC11" s="25">
        <v>1</v>
      </c>
      <c r="AD11" s="25" t="s">
        <v>42</v>
      </c>
      <c r="AE11" s="25">
        <v>-3.16</v>
      </c>
      <c r="AF11" s="25">
        <v>87846</v>
      </c>
      <c r="AG11" s="25">
        <v>23.79</v>
      </c>
      <c r="AH11" s="25">
        <v>9</v>
      </c>
      <c r="AI11" s="25">
        <v>2.5499999999999998</v>
      </c>
      <c r="AJ11" s="25">
        <v>22.95</v>
      </c>
    </row>
    <row r="12" spans="1:44" ht="15" customHeight="1" x14ac:dyDescent="0.3">
      <c r="A12" s="25">
        <v>18405</v>
      </c>
      <c r="B12">
        <v>1</v>
      </c>
      <c r="C12" s="25" t="s">
        <v>36</v>
      </c>
      <c r="D12" s="25">
        <v>7.0000000000000007E-2</v>
      </c>
      <c r="E12" s="25">
        <v>2.66</v>
      </c>
      <c r="F12" s="25">
        <v>0.5</v>
      </c>
      <c r="G12" s="25">
        <v>1041</v>
      </c>
      <c r="H12" s="25" t="s">
        <v>52</v>
      </c>
      <c r="I12">
        <v>3</v>
      </c>
      <c r="J12" s="25" t="s">
        <v>328</v>
      </c>
      <c r="K12">
        <v>4</v>
      </c>
      <c r="L12" s="25" t="s">
        <v>325</v>
      </c>
      <c r="M12" s="25">
        <v>2</v>
      </c>
      <c r="N12" s="22" t="s">
        <v>354</v>
      </c>
      <c r="O12">
        <v>7</v>
      </c>
      <c r="P12" s="26" t="s">
        <v>343</v>
      </c>
      <c r="Q12">
        <v>5</v>
      </c>
      <c r="R12" s="25" t="s">
        <v>333</v>
      </c>
      <c r="S12">
        <v>20</v>
      </c>
      <c r="T12" s="25" t="s">
        <v>202</v>
      </c>
      <c r="U12" s="27">
        <v>-53.73</v>
      </c>
      <c r="V12" s="25" t="s">
        <v>38</v>
      </c>
      <c r="W12" s="25" t="s">
        <v>39</v>
      </c>
      <c r="X12" s="25" t="s">
        <v>40</v>
      </c>
      <c r="Y12" s="25" t="s">
        <v>53</v>
      </c>
      <c r="Z12" s="25">
        <v>95695</v>
      </c>
      <c r="AA12" s="25" t="s">
        <v>372</v>
      </c>
      <c r="AB12" s="25" t="s">
        <v>379</v>
      </c>
      <c r="AC12" s="25">
        <v>0</v>
      </c>
      <c r="AD12" s="25" t="s">
        <v>42</v>
      </c>
      <c r="AE12" s="25">
        <v>-0.43</v>
      </c>
      <c r="AF12" s="25">
        <v>87846</v>
      </c>
      <c r="AG12" s="25">
        <v>23.29</v>
      </c>
      <c r="AH12" s="25">
        <v>9</v>
      </c>
      <c r="AI12" s="25">
        <v>2.58</v>
      </c>
      <c r="AJ12" s="25">
        <v>23.22</v>
      </c>
    </row>
    <row r="13" spans="1:44" ht="15" customHeight="1" x14ac:dyDescent="0.3">
      <c r="A13" s="25">
        <v>19384</v>
      </c>
      <c r="B13">
        <v>5</v>
      </c>
      <c r="C13" s="25" t="s">
        <v>43</v>
      </c>
      <c r="D13" s="25">
        <v>0.08</v>
      </c>
      <c r="E13" s="25">
        <v>3.77</v>
      </c>
      <c r="F13" s="25">
        <v>5.29</v>
      </c>
      <c r="G13" s="25">
        <v>851</v>
      </c>
      <c r="H13" s="25" t="s">
        <v>49</v>
      </c>
      <c r="I13">
        <v>3</v>
      </c>
      <c r="J13" s="25" t="s">
        <v>328</v>
      </c>
      <c r="K13">
        <v>2</v>
      </c>
      <c r="L13" s="25" t="s">
        <v>323</v>
      </c>
      <c r="M13" s="25">
        <v>2</v>
      </c>
      <c r="N13" s="22" t="s">
        <v>354</v>
      </c>
      <c r="O13">
        <v>1</v>
      </c>
      <c r="P13" s="26" t="s">
        <v>337</v>
      </c>
      <c r="Q13">
        <v>4</v>
      </c>
      <c r="R13" s="25" t="s">
        <v>332</v>
      </c>
      <c r="S13">
        <v>73</v>
      </c>
      <c r="T13" s="25" t="s">
        <v>255</v>
      </c>
      <c r="U13" s="27">
        <v>9.4982000000000006</v>
      </c>
      <c r="V13" s="25" t="s">
        <v>38</v>
      </c>
      <c r="W13" s="25" t="s">
        <v>39</v>
      </c>
      <c r="X13" s="25" t="s">
        <v>40</v>
      </c>
      <c r="Y13" s="25" t="s">
        <v>50</v>
      </c>
      <c r="Z13" s="25">
        <v>91745</v>
      </c>
      <c r="AA13" s="25" t="s">
        <v>379</v>
      </c>
      <c r="AB13" s="25" t="s">
        <v>373</v>
      </c>
      <c r="AC13" s="25">
        <v>2</v>
      </c>
      <c r="AD13" s="25" t="s">
        <v>42</v>
      </c>
      <c r="AE13" s="25">
        <v>3.88</v>
      </c>
      <c r="AF13" s="25">
        <v>88569</v>
      </c>
      <c r="AG13" s="25">
        <v>36.869999999999997</v>
      </c>
      <c r="AH13" s="25">
        <v>10</v>
      </c>
      <c r="AI13" s="25">
        <v>2.77</v>
      </c>
      <c r="AJ13" s="25">
        <v>27.7</v>
      </c>
    </row>
    <row r="14" spans="1:44" ht="15" customHeight="1" x14ac:dyDescent="0.3">
      <c r="A14" s="25">
        <v>20612</v>
      </c>
      <c r="B14">
        <v>2</v>
      </c>
      <c r="C14" s="25" t="s">
        <v>54</v>
      </c>
      <c r="D14" s="25">
        <v>0.03</v>
      </c>
      <c r="E14" s="25">
        <v>2.94</v>
      </c>
      <c r="F14" s="25">
        <v>7.72</v>
      </c>
      <c r="G14" s="25">
        <v>1123</v>
      </c>
      <c r="H14" s="25" t="s">
        <v>55</v>
      </c>
      <c r="I14">
        <v>3</v>
      </c>
      <c r="J14" s="25" t="s">
        <v>328</v>
      </c>
      <c r="K14">
        <v>4</v>
      </c>
      <c r="L14" s="25" t="s">
        <v>325</v>
      </c>
      <c r="M14" s="25">
        <v>2</v>
      </c>
      <c r="N14" s="22" t="s">
        <v>354</v>
      </c>
      <c r="O14">
        <v>2</v>
      </c>
      <c r="P14" s="26" t="s">
        <v>338</v>
      </c>
      <c r="Q14">
        <v>5</v>
      </c>
      <c r="R14" s="25" t="s">
        <v>333</v>
      </c>
      <c r="S14">
        <v>16</v>
      </c>
      <c r="T14" s="25" t="s">
        <v>198</v>
      </c>
      <c r="U14" s="27">
        <v>-6.7519</v>
      </c>
      <c r="V14" s="25" t="s">
        <v>38</v>
      </c>
      <c r="W14" s="25" t="s">
        <v>39</v>
      </c>
      <c r="X14" s="25" t="s">
        <v>40</v>
      </c>
      <c r="Y14" s="25" t="s">
        <v>56</v>
      </c>
      <c r="Z14" s="25">
        <v>95661</v>
      </c>
      <c r="AA14" s="25" t="s">
        <v>380</v>
      </c>
      <c r="AB14" s="25" t="s">
        <v>381</v>
      </c>
      <c r="AC14" s="25">
        <v>3</v>
      </c>
      <c r="AD14" s="25" t="s">
        <v>57</v>
      </c>
      <c r="AE14" s="25">
        <v>-6.47</v>
      </c>
      <c r="AF14" s="25">
        <v>87015</v>
      </c>
      <c r="AG14" s="25">
        <v>43.7</v>
      </c>
      <c r="AH14" s="25">
        <v>15</v>
      </c>
      <c r="AI14" s="25">
        <v>2.83</v>
      </c>
      <c r="AJ14" s="25">
        <v>42.45</v>
      </c>
      <c r="AL14"/>
      <c r="AM14"/>
      <c r="AN14"/>
    </row>
    <row r="15" spans="1:44" ht="15" customHeight="1" x14ac:dyDescent="0.3">
      <c r="A15" s="25">
        <v>819</v>
      </c>
      <c r="B15">
        <v>2</v>
      </c>
      <c r="C15" s="25" t="s">
        <v>54</v>
      </c>
      <c r="D15" s="25">
        <v>7.0000000000000007E-2</v>
      </c>
      <c r="E15" s="25">
        <v>3.57</v>
      </c>
      <c r="F15" s="25">
        <v>7.07</v>
      </c>
      <c r="G15" s="25">
        <v>2431</v>
      </c>
      <c r="H15" s="25" t="s">
        <v>58</v>
      </c>
      <c r="I15">
        <v>3</v>
      </c>
      <c r="J15" s="25" t="s">
        <v>328</v>
      </c>
      <c r="K15">
        <v>1</v>
      </c>
      <c r="L15" s="25" t="s">
        <v>322</v>
      </c>
      <c r="M15" s="25">
        <v>2</v>
      </c>
      <c r="N15" s="22" t="s">
        <v>354</v>
      </c>
      <c r="O15">
        <v>14</v>
      </c>
      <c r="P15" s="26" t="s">
        <v>350</v>
      </c>
      <c r="Q15">
        <v>5</v>
      </c>
      <c r="R15" s="25" t="s">
        <v>333</v>
      </c>
      <c r="S15">
        <v>46</v>
      </c>
      <c r="T15" s="25" t="s">
        <v>228</v>
      </c>
      <c r="U15" s="27">
        <v>-12.325100000000001</v>
      </c>
      <c r="V15" s="25" t="s">
        <v>38</v>
      </c>
      <c r="W15" s="25" t="s">
        <v>39</v>
      </c>
      <c r="X15" s="25" t="s">
        <v>40</v>
      </c>
      <c r="Y15" s="25" t="s">
        <v>45</v>
      </c>
      <c r="Z15" s="25">
        <v>90004</v>
      </c>
      <c r="AA15" s="25" t="s">
        <v>382</v>
      </c>
      <c r="AB15" s="25" t="s">
        <v>383</v>
      </c>
      <c r="AC15" s="25">
        <v>0</v>
      </c>
      <c r="AD15" s="25" t="s">
        <v>42</v>
      </c>
      <c r="AE15" s="25">
        <v>-2.84</v>
      </c>
      <c r="AF15" s="25">
        <v>5920</v>
      </c>
      <c r="AG15" s="25">
        <v>35.03</v>
      </c>
      <c r="AH15" s="25">
        <v>10</v>
      </c>
      <c r="AI15" s="25">
        <v>3.08</v>
      </c>
      <c r="AJ15" s="25">
        <v>30.8</v>
      </c>
    </row>
    <row r="16" spans="1:44" ht="15" customHeight="1" x14ac:dyDescent="0.3">
      <c r="A16" s="25">
        <v>20176</v>
      </c>
      <c r="B16">
        <v>5</v>
      </c>
      <c r="C16" s="25" t="s">
        <v>43</v>
      </c>
      <c r="D16" s="25">
        <v>0.03</v>
      </c>
      <c r="E16" s="25">
        <v>4.3099999999999996</v>
      </c>
      <c r="F16" s="25">
        <v>54.92</v>
      </c>
      <c r="G16" s="25">
        <v>1112</v>
      </c>
      <c r="H16" s="25" t="s">
        <v>47</v>
      </c>
      <c r="I16">
        <v>1</v>
      </c>
      <c r="J16" s="25" t="s">
        <v>326</v>
      </c>
      <c r="K16">
        <v>2</v>
      </c>
      <c r="L16" s="25" t="s">
        <v>323</v>
      </c>
      <c r="M16" s="25">
        <v>1</v>
      </c>
      <c r="N16" s="22" t="s">
        <v>353</v>
      </c>
      <c r="O16">
        <v>3</v>
      </c>
      <c r="P16" s="26" t="s">
        <v>339</v>
      </c>
      <c r="Q16">
        <v>1</v>
      </c>
      <c r="R16" s="25" t="s">
        <v>329</v>
      </c>
      <c r="S16">
        <v>19</v>
      </c>
      <c r="T16" s="25" t="s">
        <v>201</v>
      </c>
      <c r="U16" s="27">
        <v>-1.7238</v>
      </c>
      <c r="V16" s="25" t="s">
        <v>38</v>
      </c>
      <c r="W16" s="25" t="s">
        <v>39</v>
      </c>
      <c r="X16" s="25" t="s">
        <v>40</v>
      </c>
      <c r="Y16" s="25" t="s">
        <v>48</v>
      </c>
      <c r="Z16" s="25">
        <v>92399</v>
      </c>
      <c r="AA16" s="25" t="s">
        <v>376</v>
      </c>
      <c r="AB16" s="25" t="s">
        <v>369</v>
      </c>
      <c r="AC16" s="25">
        <v>2</v>
      </c>
      <c r="AD16" s="25" t="s">
        <v>42</v>
      </c>
      <c r="AE16" s="25">
        <v>-37.24</v>
      </c>
      <c r="AF16" s="25">
        <v>90832</v>
      </c>
      <c r="AG16" s="25">
        <v>64.19</v>
      </c>
      <c r="AH16" s="25">
        <v>15</v>
      </c>
      <c r="AI16" s="25">
        <v>3.1</v>
      </c>
      <c r="AJ16" s="25">
        <v>46.5</v>
      </c>
    </row>
    <row r="17" spans="1:40" ht="15" customHeight="1" x14ac:dyDescent="0.3">
      <c r="A17" s="25">
        <v>19611</v>
      </c>
      <c r="B17">
        <v>4</v>
      </c>
      <c r="C17" s="25" t="s">
        <v>46</v>
      </c>
      <c r="D17" s="25">
        <v>0.06</v>
      </c>
      <c r="E17" s="25">
        <v>3.99</v>
      </c>
      <c r="F17" s="25">
        <v>8.99</v>
      </c>
      <c r="G17" s="25">
        <v>91</v>
      </c>
      <c r="H17" s="25" t="s">
        <v>59</v>
      </c>
      <c r="I17">
        <v>3</v>
      </c>
      <c r="J17" s="25" t="s">
        <v>328</v>
      </c>
      <c r="K17">
        <v>2</v>
      </c>
      <c r="L17" s="25" t="s">
        <v>323</v>
      </c>
      <c r="M17" s="25">
        <v>3</v>
      </c>
      <c r="N17" s="22" t="s">
        <v>355</v>
      </c>
      <c r="O17">
        <v>16</v>
      </c>
      <c r="P17" s="26" t="s">
        <v>352</v>
      </c>
      <c r="Q17">
        <v>5</v>
      </c>
      <c r="R17" s="25" t="s">
        <v>333</v>
      </c>
      <c r="S17">
        <v>2</v>
      </c>
      <c r="T17" s="25">
        <v>2180</v>
      </c>
      <c r="U17" s="27">
        <v>-18.607299999999999</v>
      </c>
      <c r="V17" s="25" t="s">
        <v>38</v>
      </c>
      <c r="W17" s="25" t="s">
        <v>39</v>
      </c>
      <c r="X17" s="25" t="s">
        <v>40</v>
      </c>
      <c r="Y17" s="25" t="s">
        <v>60</v>
      </c>
      <c r="Z17" s="25">
        <v>94591</v>
      </c>
      <c r="AA17" s="25" t="s">
        <v>384</v>
      </c>
      <c r="AB17" s="25" t="s">
        <v>385</v>
      </c>
      <c r="AC17" s="25">
        <v>2</v>
      </c>
      <c r="AD17" s="25" t="s">
        <v>42</v>
      </c>
      <c r="AE17" s="25">
        <v>-1.9</v>
      </c>
      <c r="AF17" s="25">
        <v>87177</v>
      </c>
      <c r="AG17" s="25">
        <v>35.35</v>
      </c>
      <c r="AH17" s="25">
        <v>9</v>
      </c>
      <c r="AI17" s="25">
        <v>3.14</v>
      </c>
      <c r="AJ17" s="25">
        <v>28.26</v>
      </c>
      <c r="AL17"/>
      <c r="AM17"/>
      <c r="AN17"/>
    </row>
    <row r="18" spans="1:40" ht="15" customHeight="1" x14ac:dyDescent="0.3">
      <c r="A18" s="25">
        <v>7544</v>
      </c>
      <c r="B18">
        <v>5</v>
      </c>
      <c r="C18" s="25" t="s">
        <v>43</v>
      </c>
      <c r="D18" s="25">
        <v>7.0000000000000007E-2</v>
      </c>
      <c r="E18" s="25">
        <v>3.92</v>
      </c>
      <c r="F18" s="25">
        <v>2.0099999999999998</v>
      </c>
      <c r="G18" s="25">
        <v>1481</v>
      </c>
      <c r="H18" s="25" t="s">
        <v>61</v>
      </c>
      <c r="I18">
        <v>3</v>
      </c>
      <c r="J18" s="25" t="s">
        <v>328</v>
      </c>
      <c r="K18">
        <v>2</v>
      </c>
      <c r="L18" s="25" t="s">
        <v>323</v>
      </c>
      <c r="M18" s="25">
        <v>2</v>
      </c>
      <c r="N18" s="22" t="s">
        <v>354</v>
      </c>
      <c r="O18">
        <v>10</v>
      </c>
      <c r="P18" s="26" t="s">
        <v>346</v>
      </c>
      <c r="Q18">
        <v>7</v>
      </c>
      <c r="R18" s="25" t="s">
        <v>335</v>
      </c>
      <c r="S18">
        <v>99</v>
      </c>
      <c r="T18" s="25" t="s">
        <v>281</v>
      </c>
      <c r="U18" s="27">
        <v>7.6105</v>
      </c>
      <c r="V18" s="25" t="s">
        <v>38</v>
      </c>
      <c r="W18" s="25" t="s">
        <v>39</v>
      </c>
      <c r="X18" s="25" t="s">
        <v>40</v>
      </c>
      <c r="Y18" s="25" t="s">
        <v>45</v>
      </c>
      <c r="Z18" s="25">
        <v>90049</v>
      </c>
      <c r="AA18" s="25" t="s">
        <v>363</v>
      </c>
      <c r="AB18" s="25" t="s">
        <v>386</v>
      </c>
      <c r="AC18" s="25">
        <v>1</v>
      </c>
      <c r="AD18" s="25" t="s">
        <v>42</v>
      </c>
      <c r="AE18" s="25">
        <v>5.56</v>
      </c>
      <c r="AF18" s="25">
        <v>53953</v>
      </c>
      <c r="AG18" s="25">
        <v>42.33</v>
      </c>
      <c r="AH18" s="25">
        <v>11</v>
      </c>
      <c r="AI18" s="25">
        <v>3.16</v>
      </c>
      <c r="AJ18" s="25">
        <v>34.76</v>
      </c>
    </row>
    <row r="19" spans="1:40" ht="15" customHeight="1" x14ac:dyDescent="0.3">
      <c r="A19" s="25">
        <v>3490</v>
      </c>
      <c r="B19">
        <v>5</v>
      </c>
      <c r="C19" s="25" t="s">
        <v>43</v>
      </c>
      <c r="D19" s="25">
        <v>0.05</v>
      </c>
      <c r="E19" s="25">
        <v>4.4000000000000004</v>
      </c>
      <c r="F19" s="25">
        <v>5.6</v>
      </c>
      <c r="G19" s="25">
        <v>2431</v>
      </c>
      <c r="H19" s="25" t="s">
        <v>58</v>
      </c>
      <c r="I19">
        <v>3</v>
      </c>
      <c r="J19" s="25" t="s">
        <v>328</v>
      </c>
      <c r="K19">
        <v>1</v>
      </c>
      <c r="L19" s="25" t="s">
        <v>322</v>
      </c>
      <c r="M19" s="25">
        <v>2</v>
      </c>
      <c r="N19" s="22" t="s">
        <v>354</v>
      </c>
      <c r="O19">
        <v>2</v>
      </c>
      <c r="P19" s="26" t="s">
        <v>338</v>
      </c>
      <c r="Q19">
        <v>5</v>
      </c>
      <c r="R19" s="25" t="s">
        <v>333</v>
      </c>
      <c r="S19">
        <v>63</v>
      </c>
      <c r="T19" s="25" t="s">
        <v>245</v>
      </c>
      <c r="U19" s="27">
        <v>6.6638000000000002</v>
      </c>
      <c r="V19" s="25" t="s">
        <v>38</v>
      </c>
      <c r="W19" s="25" t="s">
        <v>39</v>
      </c>
      <c r="X19" s="25" t="s">
        <v>40</v>
      </c>
      <c r="Y19" s="25" t="s">
        <v>45</v>
      </c>
      <c r="Z19" s="25">
        <v>90004</v>
      </c>
      <c r="AA19" s="25" t="s">
        <v>376</v>
      </c>
      <c r="AB19" s="25" t="s">
        <v>387</v>
      </c>
      <c r="AC19" s="25">
        <v>1</v>
      </c>
      <c r="AD19" s="25" t="s">
        <v>42</v>
      </c>
      <c r="AE19" s="25">
        <v>7.18</v>
      </c>
      <c r="AF19" s="25">
        <v>24869</v>
      </c>
      <c r="AG19" s="25">
        <v>47.87</v>
      </c>
      <c r="AH19" s="25">
        <v>11</v>
      </c>
      <c r="AI19" s="25">
        <v>3.19</v>
      </c>
      <c r="AJ19" s="25">
        <v>35.090000000000003</v>
      </c>
    </row>
    <row r="20" spans="1:40" ht="15" customHeight="1" x14ac:dyDescent="0.3">
      <c r="A20" s="25">
        <v>522</v>
      </c>
      <c r="B20">
        <v>2</v>
      </c>
      <c r="C20" s="25" t="s">
        <v>54</v>
      </c>
      <c r="D20" s="25">
        <v>7.0000000000000007E-2</v>
      </c>
      <c r="E20" s="25">
        <v>3.38</v>
      </c>
      <c r="F20" s="25">
        <v>1.57</v>
      </c>
      <c r="G20" s="25">
        <v>181</v>
      </c>
      <c r="H20" s="25" t="s">
        <v>62</v>
      </c>
      <c r="I20">
        <v>3</v>
      </c>
      <c r="J20" s="25" t="s">
        <v>328</v>
      </c>
      <c r="K20">
        <v>2</v>
      </c>
      <c r="L20" s="25" t="s">
        <v>323</v>
      </c>
      <c r="M20" s="25">
        <v>2</v>
      </c>
      <c r="N20" s="22" t="s">
        <v>354</v>
      </c>
      <c r="O20">
        <v>11</v>
      </c>
      <c r="P20" s="26" t="s">
        <v>347</v>
      </c>
      <c r="Q20">
        <v>7</v>
      </c>
      <c r="R20" s="25" t="s">
        <v>335</v>
      </c>
      <c r="S20">
        <v>90</v>
      </c>
      <c r="T20" s="25" t="s">
        <v>272</v>
      </c>
      <c r="U20" s="27">
        <v>-13.588200000000001</v>
      </c>
      <c r="V20" s="25" t="s">
        <v>38</v>
      </c>
      <c r="W20" s="25" t="s">
        <v>39</v>
      </c>
      <c r="X20" s="25" t="s">
        <v>40</v>
      </c>
      <c r="Y20" s="25" t="s">
        <v>63</v>
      </c>
      <c r="Z20" s="25">
        <v>94122</v>
      </c>
      <c r="AA20" s="25" t="s">
        <v>376</v>
      </c>
      <c r="AB20" s="25" t="s">
        <v>388</v>
      </c>
      <c r="AC20" s="25">
        <v>1</v>
      </c>
      <c r="AD20" s="25" t="s">
        <v>42</v>
      </c>
      <c r="AE20" s="25">
        <v>-3.65</v>
      </c>
      <c r="AF20" s="25">
        <v>3585</v>
      </c>
      <c r="AG20" s="25">
        <v>49.67</v>
      </c>
      <c r="AH20" s="25">
        <v>15</v>
      </c>
      <c r="AI20" s="25">
        <v>3.45</v>
      </c>
      <c r="AJ20" s="25">
        <v>51.75</v>
      </c>
    </row>
    <row r="21" spans="1:40" ht="12.75" customHeight="1" x14ac:dyDescent="0.3">
      <c r="A21" s="25">
        <v>19877</v>
      </c>
      <c r="B21">
        <v>4</v>
      </c>
      <c r="C21" s="25" t="s">
        <v>46</v>
      </c>
      <c r="D21" s="25">
        <v>0.05</v>
      </c>
      <c r="E21" s="25">
        <v>4.68</v>
      </c>
      <c r="F21" s="25">
        <v>2.04</v>
      </c>
      <c r="G21" s="25">
        <v>91</v>
      </c>
      <c r="H21" s="25" t="s">
        <v>59</v>
      </c>
      <c r="I21">
        <v>3</v>
      </c>
      <c r="J21" s="25" t="s">
        <v>328</v>
      </c>
      <c r="K21">
        <v>3</v>
      </c>
      <c r="L21" s="25" t="s">
        <v>324</v>
      </c>
      <c r="M21" s="25">
        <v>2</v>
      </c>
      <c r="N21" s="22" t="s">
        <v>354</v>
      </c>
      <c r="O21">
        <v>10</v>
      </c>
      <c r="P21" s="26" t="s">
        <v>346</v>
      </c>
      <c r="Q21">
        <v>7</v>
      </c>
      <c r="R21" s="25" t="s">
        <v>335</v>
      </c>
      <c r="S21">
        <v>17</v>
      </c>
      <c r="T21" s="25" t="s">
        <v>199</v>
      </c>
      <c r="U21" s="27">
        <v>4.6600999999999999</v>
      </c>
      <c r="V21" s="25" t="s">
        <v>38</v>
      </c>
      <c r="W21" s="25" t="s">
        <v>39</v>
      </c>
      <c r="X21" s="25" t="s">
        <v>40</v>
      </c>
      <c r="Y21" s="25" t="s">
        <v>60</v>
      </c>
      <c r="Z21" s="25">
        <v>94591</v>
      </c>
      <c r="AA21" s="25" t="s">
        <v>384</v>
      </c>
      <c r="AB21" s="25" t="s">
        <v>389</v>
      </c>
      <c r="AC21" s="25">
        <v>2</v>
      </c>
      <c r="AD21" s="25" t="s">
        <v>42</v>
      </c>
      <c r="AE21" s="25">
        <v>11.93</v>
      </c>
      <c r="AF21" s="25">
        <v>87176</v>
      </c>
      <c r="AG21" s="25">
        <v>55.61</v>
      </c>
      <c r="AH21" s="25">
        <v>12</v>
      </c>
      <c r="AI21" s="25">
        <v>3.47</v>
      </c>
      <c r="AJ21" s="25">
        <v>41.64</v>
      </c>
    </row>
    <row r="22" spans="1:40" ht="12.75" customHeight="1" x14ac:dyDescent="0.3">
      <c r="A22" s="25">
        <v>20228</v>
      </c>
      <c r="B22">
        <v>5</v>
      </c>
      <c r="C22" s="25" t="s">
        <v>43</v>
      </c>
      <c r="D22" s="25">
        <v>0.02</v>
      </c>
      <c r="E22" s="25">
        <v>3.6</v>
      </c>
      <c r="F22" s="25">
        <v>26</v>
      </c>
      <c r="G22" s="25">
        <v>5</v>
      </c>
      <c r="H22" s="25" t="s">
        <v>64</v>
      </c>
      <c r="I22">
        <v>1</v>
      </c>
      <c r="J22" s="25" t="s">
        <v>326</v>
      </c>
      <c r="K22">
        <v>3</v>
      </c>
      <c r="L22" s="25" t="s">
        <v>324</v>
      </c>
      <c r="M22" s="25">
        <v>1</v>
      </c>
      <c r="N22" s="22" t="s">
        <v>353</v>
      </c>
      <c r="O22">
        <v>4</v>
      </c>
      <c r="P22" s="26" t="s">
        <v>340</v>
      </c>
      <c r="Q22">
        <v>2</v>
      </c>
      <c r="R22" s="25" t="s">
        <v>330</v>
      </c>
      <c r="S22">
        <v>66</v>
      </c>
      <c r="T22" s="25" t="s">
        <v>248</v>
      </c>
      <c r="U22" s="27">
        <v>-1.4807999999999999</v>
      </c>
      <c r="V22" s="25" t="s">
        <v>38</v>
      </c>
      <c r="W22" s="25" t="s">
        <v>39</v>
      </c>
      <c r="X22" s="25" t="s">
        <v>40</v>
      </c>
      <c r="Y22" s="25" t="s">
        <v>65</v>
      </c>
      <c r="Z22" s="25">
        <v>91776</v>
      </c>
      <c r="AA22" s="25" t="s">
        <v>363</v>
      </c>
      <c r="AB22" s="25" t="s">
        <v>390</v>
      </c>
      <c r="AC22" s="25">
        <v>2</v>
      </c>
      <c r="AD22" s="25" t="s">
        <v>42</v>
      </c>
      <c r="AE22" s="25">
        <v>-26.62</v>
      </c>
      <c r="AF22" s="25">
        <v>90193</v>
      </c>
      <c r="AG22" s="25">
        <v>39.42</v>
      </c>
      <c r="AH22" s="25">
        <v>11</v>
      </c>
      <c r="AI22" s="25">
        <v>3.64</v>
      </c>
      <c r="AJ22" s="25">
        <v>40.04</v>
      </c>
    </row>
    <row r="23" spans="1:40" ht="12.75" customHeight="1" x14ac:dyDescent="0.3">
      <c r="A23" s="25">
        <v>22065</v>
      </c>
      <c r="B23">
        <v>1</v>
      </c>
      <c r="C23" s="25" t="s">
        <v>36</v>
      </c>
      <c r="D23" s="25">
        <v>0.03</v>
      </c>
      <c r="E23" s="25">
        <v>4.18</v>
      </c>
      <c r="F23" s="25">
        <v>0.7</v>
      </c>
      <c r="G23" s="25">
        <v>3017</v>
      </c>
      <c r="H23" s="25" t="s">
        <v>66</v>
      </c>
      <c r="I23">
        <v>3</v>
      </c>
      <c r="J23" s="25" t="s">
        <v>328</v>
      </c>
      <c r="K23">
        <v>2</v>
      </c>
      <c r="L23" s="25" t="s">
        <v>323</v>
      </c>
      <c r="M23" s="25">
        <v>2</v>
      </c>
      <c r="N23" s="22" t="s">
        <v>354</v>
      </c>
      <c r="O23">
        <v>11</v>
      </c>
      <c r="P23" s="26" t="s">
        <v>347</v>
      </c>
      <c r="Q23">
        <v>7</v>
      </c>
      <c r="R23" s="25" t="s">
        <v>335</v>
      </c>
      <c r="S23">
        <v>5</v>
      </c>
      <c r="T23" s="25" t="s">
        <v>187</v>
      </c>
      <c r="U23" s="27">
        <v>10.571300000000001</v>
      </c>
      <c r="V23" s="25" t="s">
        <v>38</v>
      </c>
      <c r="W23" s="25" t="s">
        <v>39</v>
      </c>
      <c r="X23" s="25" t="s">
        <v>40</v>
      </c>
      <c r="Y23" s="25" t="s">
        <v>67</v>
      </c>
      <c r="Z23" s="25">
        <v>92024</v>
      </c>
      <c r="AA23" s="25" t="s">
        <v>379</v>
      </c>
      <c r="AB23" s="25" t="s">
        <v>391</v>
      </c>
      <c r="AC23" s="25">
        <v>1</v>
      </c>
      <c r="AD23" s="25" t="s">
        <v>42</v>
      </c>
      <c r="AE23" s="25">
        <v>4.71</v>
      </c>
      <c r="AF23" s="25">
        <v>89071</v>
      </c>
      <c r="AG23" s="25">
        <v>49.81</v>
      </c>
      <c r="AH23" s="25">
        <v>12</v>
      </c>
      <c r="AI23" s="25">
        <v>3.7</v>
      </c>
      <c r="AJ23" s="25">
        <v>44.4</v>
      </c>
      <c r="AL23"/>
      <c r="AM23"/>
      <c r="AN23"/>
    </row>
    <row r="24" spans="1:40" ht="12.75" customHeight="1" x14ac:dyDescent="0.3">
      <c r="A24" s="25">
        <v>20604</v>
      </c>
      <c r="B24">
        <v>3</v>
      </c>
      <c r="C24" s="25" t="s">
        <v>51</v>
      </c>
      <c r="D24" s="25">
        <v>0.1</v>
      </c>
      <c r="E24" s="25">
        <v>4.45</v>
      </c>
      <c r="F24" s="25">
        <v>22.24</v>
      </c>
      <c r="G24" s="25">
        <v>851</v>
      </c>
      <c r="H24" s="25" t="s">
        <v>49</v>
      </c>
      <c r="I24">
        <v>3</v>
      </c>
      <c r="J24" s="25" t="s">
        <v>328</v>
      </c>
      <c r="K24">
        <v>2</v>
      </c>
      <c r="L24" s="25" t="s">
        <v>323</v>
      </c>
      <c r="M24" s="25">
        <v>1</v>
      </c>
      <c r="N24" s="22" t="s">
        <v>353</v>
      </c>
      <c r="O24">
        <v>8</v>
      </c>
      <c r="P24" s="26" t="s">
        <v>344</v>
      </c>
      <c r="Q24">
        <v>3</v>
      </c>
      <c r="R24" s="25" t="s">
        <v>331</v>
      </c>
      <c r="S24">
        <v>41</v>
      </c>
      <c r="T24" s="25" t="s">
        <v>223</v>
      </c>
      <c r="U24" s="27">
        <v>-2.8226</v>
      </c>
      <c r="V24" s="25" t="s">
        <v>38</v>
      </c>
      <c r="W24" s="25" t="s">
        <v>39</v>
      </c>
      <c r="X24" s="25" t="s">
        <v>40</v>
      </c>
      <c r="Y24" s="25" t="s">
        <v>50</v>
      </c>
      <c r="Z24" s="25">
        <v>91745</v>
      </c>
      <c r="AA24" s="25" t="s">
        <v>392</v>
      </c>
      <c r="AB24" s="25" t="s">
        <v>393</v>
      </c>
      <c r="AC24" s="25">
        <v>2</v>
      </c>
      <c r="AD24" s="25" t="s">
        <v>42</v>
      </c>
      <c r="AE24" s="25">
        <v>-16.95</v>
      </c>
      <c r="AF24" s="25">
        <v>88568</v>
      </c>
      <c r="AG24" s="25">
        <v>47.86</v>
      </c>
      <c r="AH24" s="25">
        <v>11</v>
      </c>
      <c r="AI24" s="25">
        <v>3.87</v>
      </c>
      <c r="AJ24" s="25">
        <v>42.57</v>
      </c>
    </row>
    <row r="25" spans="1:40" ht="12.75" customHeight="1" x14ac:dyDescent="0.3">
      <c r="A25" s="25">
        <v>3406</v>
      </c>
      <c r="B25">
        <v>5</v>
      </c>
      <c r="C25" s="25" t="s">
        <v>43</v>
      </c>
      <c r="D25" s="25">
        <v>0.03</v>
      </c>
      <c r="E25" s="25">
        <v>5.25</v>
      </c>
      <c r="F25" s="25">
        <v>15.59</v>
      </c>
      <c r="G25" s="25">
        <v>3196</v>
      </c>
      <c r="H25" s="25" t="s">
        <v>68</v>
      </c>
      <c r="I25">
        <v>1</v>
      </c>
      <c r="J25" s="25" t="s">
        <v>326</v>
      </c>
      <c r="K25">
        <v>3</v>
      </c>
      <c r="L25" s="25" t="s">
        <v>324</v>
      </c>
      <c r="M25" s="25">
        <v>3</v>
      </c>
      <c r="N25" s="22" t="s">
        <v>355</v>
      </c>
      <c r="O25">
        <v>9</v>
      </c>
      <c r="P25" s="26" t="s">
        <v>345</v>
      </c>
      <c r="Q25">
        <v>2</v>
      </c>
      <c r="R25" s="25" t="s">
        <v>330</v>
      </c>
      <c r="S25">
        <v>72</v>
      </c>
      <c r="T25" s="25" t="s">
        <v>254</v>
      </c>
      <c r="U25" s="27">
        <v>17.871600000000001</v>
      </c>
      <c r="V25" s="25" t="s">
        <v>38</v>
      </c>
      <c r="W25" s="25" t="s">
        <v>39</v>
      </c>
      <c r="X25" s="25" t="s">
        <v>40</v>
      </c>
      <c r="Y25" s="25" t="s">
        <v>63</v>
      </c>
      <c r="Z25" s="25">
        <v>94109</v>
      </c>
      <c r="AA25" s="25" t="s">
        <v>394</v>
      </c>
      <c r="AB25" s="25" t="s">
        <v>395</v>
      </c>
      <c r="AC25" s="25">
        <v>1</v>
      </c>
      <c r="AD25" s="25" t="s">
        <v>42</v>
      </c>
      <c r="AE25" s="25">
        <v>4.38</v>
      </c>
      <c r="AF25" s="25">
        <v>24294</v>
      </c>
      <c r="AG25" s="25">
        <v>78.319999999999993</v>
      </c>
      <c r="AH25" s="25">
        <v>15</v>
      </c>
      <c r="AI25" s="25">
        <v>3.89</v>
      </c>
      <c r="AJ25" s="25">
        <v>58.35</v>
      </c>
    </row>
    <row r="26" spans="1:40" ht="12.75" customHeight="1" x14ac:dyDescent="0.3">
      <c r="A26" s="25">
        <v>2768</v>
      </c>
      <c r="B26">
        <v>5</v>
      </c>
      <c r="C26" s="25" t="s">
        <v>43</v>
      </c>
      <c r="D26" s="25">
        <v>0.08</v>
      </c>
      <c r="E26" s="25">
        <v>4.24</v>
      </c>
      <c r="F26" s="25">
        <v>1.57</v>
      </c>
      <c r="G26" s="25">
        <v>2498</v>
      </c>
      <c r="H26" s="25" t="s">
        <v>69</v>
      </c>
      <c r="I26">
        <v>3</v>
      </c>
      <c r="J26" s="25" t="s">
        <v>328</v>
      </c>
      <c r="K26">
        <v>4</v>
      </c>
      <c r="L26" s="25" t="s">
        <v>325</v>
      </c>
      <c r="M26" s="25">
        <v>2</v>
      </c>
      <c r="N26" s="22" t="s">
        <v>354</v>
      </c>
      <c r="O26">
        <v>11</v>
      </c>
      <c r="P26" s="26" t="s">
        <v>347</v>
      </c>
      <c r="Q26">
        <v>7</v>
      </c>
      <c r="R26" s="25" t="s">
        <v>335</v>
      </c>
      <c r="S26">
        <v>90</v>
      </c>
      <c r="T26" s="25" t="s">
        <v>272</v>
      </c>
      <c r="U26" s="27">
        <v>45.4268</v>
      </c>
      <c r="V26" s="25" t="s">
        <v>38</v>
      </c>
      <c r="W26" s="25" t="s">
        <v>39</v>
      </c>
      <c r="X26" s="25" t="s">
        <v>40</v>
      </c>
      <c r="Y26" s="25" t="s">
        <v>70</v>
      </c>
      <c r="Z26" s="25">
        <v>92024</v>
      </c>
      <c r="AA26" s="25" t="s">
        <v>396</v>
      </c>
      <c r="AB26" s="25" t="s">
        <v>397</v>
      </c>
      <c r="AC26" s="25">
        <v>1</v>
      </c>
      <c r="AD26" s="25" t="s">
        <v>42</v>
      </c>
      <c r="AE26" s="25">
        <v>1.01</v>
      </c>
      <c r="AF26" s="25">
        <v>20007</v>
      </c>
      <c r="AG26" s="25">
        <v>45.81</v>
      </c>
      <c r="AH26" s="25">
        <v>11</v>
      </c>
      <c r="AI26" s="25">
        <v>3.93</v>
      </c>
      <c r="AJ26" s="25">
        <v>43.23</v>
      </c>
    </row>
    <row r="27" spans="1:40" ht="12.75" customHeight="1" x14ac:dyDescent="0.3">
      <c r="A27" s="25">
        <v>3792</v>
      </c>
      <c r="B27">
        <v>3</v>
      </c>
      <c r="C27" s="25" t="s">
        <v>51</v>
      </c>
      <c r="D27" s="25">
        <v>0.05</v>
      </c>
      <c r="E27" s="25">
        <v>4.5199999999999996</v>
      </c>
      <c r="F27" s="25">
        <v>35</v>
      </c>
      <c r="G27" s="25">
        <v>1314</v>
      </c>
      <c r="H27" s="25" t="s">
        <v>71</v>
      </c>
      <c r="I27">
        <v>3</v>
      </c>
      <c r="J27" s="25" t="s">
        <v>328</v>
      </c>
      <c r="K27">
        <v>3</v>
      </c>
      <c r="L27" s="25" t="s">
        <v>324</v>
      </c>
      <c r="M27" s="25">
        <v>2</v>
      </c>
      <c r="N27" s="22" t="s">
        <v>354</v>
      </c>
      <c r="O27">
        <v>14</v>
      </c>
      <c r="P27" s="26" t="s">
        <v>350</v>
      </c>
      <c r="Q27">
        <v>3</v>
      </c>
      <c r="R27" s="25" t="s">
        <v>331</v>
      </c>
      <c r="S27">
        <v>118</v>
      </c>
      <c r="T27" s="25" t="s">
        <v>300</v>
      </c>
      <c r="U27" s="27">
        <v>-2.202</v>
      </c>
      <c r="V27" s="25" t="s">
        <v>38</v>
      </c>
      <c r="W27" s="25" t="s">
        <v>39</v>
      </c>
      <c r="X27" s="25" t="s">
        <v>40</v>
      </c>
      <c r="Y27" s="25" t="s">
        <v>45</v>
      </c>
      <c r="Z27" s="25">
        <v>90058</v>
      </c>
      <c r="AA27" s="25" t="s">
        <v>398</v>
      </c>
      <c r="AB27" s="25" t="s">
        <v>399</v>
      </c>
      <c r="AC27" s="25">
        <v>0</v>
      </c>
      <c r="AD27" s="25" t="s">
        <v>42</v>
      </c>
      <c r="AE27" s="25">
        <v>-28.42</v>
      </c>
      <c r="AF27" s="25">
        <v>27013</v>
      </c>
      <c r="AG27" s="25">
        <v>62.58</v>
      </c>
      <c r="AH27" s="25">
        <v>14</v>
      </c>
      <c r="AI27" s="25">
        <v>4</v>
      </c>
      <c r="AJ27" s="25">
        <v>56</v>
      </c>
    </row>
    <row r="28" spans="1:40" ht="12.75" customHeight="1" x14ac:dyDescent="0.3">
      <c r="A28" s="25">
        <v>22064</v>
      </c>
      <c r="B28">
        <v>1</v>
      </c>
      <c r="C28" s="25" t="s">
        <v>36</v>
      </c>
      <c r="D28" s="25">
        <v>0.01</v>
      </c>
      <c r="E28" s="25">
        <v>4.57</v>
      </c>
      <c r="F28" s="25">
        <v>5.3</v>
      </c>
      <c r="G28" s="25">
        <v>3017</v>
      </c>
      <c r="H28" s="25" t="s">
        <v>66</v>
      </c>
      <c r="I28">
        <v>3</v>
      </c>
      <c r="J28" s="25" t="s">
        <v>328</v>
      </c>
      <c r="K28">
        <v>2</v>
      </c>
      <c r="L28" s="25" t="s">
        <v>323</v>
      </c>
      <c r="M28" s="25">
        <v>2</v>
      </c>
      <c r="N28" s="22" t="s">
        <v>354</v>
      </c>
      <c r="O28">
        <v>6</v>
      </c>
      <c r="P28" s="26" t="s">
        <v>342</v>
      </c>
      <c r="Q28">
        <v>5</v>
      </c>
      <c r="R28" s="25" t="s">
        <v>333</v>
      </c>
      <c r="S28">
        <v>104</v>
      </c>
      <c r="T28" s="25" t="s">
        <v>286</v>
      </c>
      <c r="U28" s="27">
        <v>41.567999999999998</v>
      </c>
      <c r="V28" s="25" t="s">
        <v>38</v>
      </c>
      <c r="W28" s="25" t="s">
        <v>39</v>
      </c>
      <c r="X28" s="25" t="s">
        <v>40</v>
      </c>
      <c r="Y28" s="25" t="s">
        <v>67</v>
      </c>
      <c r="Z28" s="25">
        <v>92024</v>
      </c>
      <c r="AA28" s="25" t="s">
        <v>400</v>
      </c>
      <c r="AB28" s="25" t="s">
        <v>391</v>
      </c>
      <c r="AC28" s="25">
        <v>1</v>
      </c>
      <c r="AD28" s="25" t="s">
        <v>42</v>
      </c>
      <c r="AE28" s="25">
        <v>1.32</v>
      </c>
      <c r="AF28" s="25">
        <v>89071</v>
      </c>
      <c r="AG28" s="25">
        <v>54.74</v>
      </c>
      <c r="AH28" s="25">
        <v>12</v>
      </c>
      <c r="AI28" s="25">
        <v>4.01</v>
      </c>
      <c r="AJ28" s="25">
        <v>48.12</v>
      </c>
    </row>
    <row r="29" spans="1:40" ht="12.75" customHeight="1" x14ac:dyDescent="0.3">
      <c r="A29" s="25">
        <v>20537</v>
      </c>
      <c r="B29">
        <v>3</v>
      </c>
      <c r="C29" s="25" t="s">
        <v>51</v>
      </c>
      <c r="D29" s="25">
        <v>0</v>
      </c>
      <c r="E29" s="25">
        <v>4.3600000000000003</v>
      </c>
      <c r="F29" s="25">
        <v>14.37</v>
      </c>
      <c r="G29" s="25">
        <v>972</v>
      </c>
      <c r="H29" s="25" t="s">
        <v>72</v>
      </c>
      <c r="I29">
        <v>3</v>
      </c>
      <c r="J29" s="25" t="s">
        <v>328</v>
      </c>
      <c r="K29">
        <v>2</v>
      </c>
      <c r="L29" s="25" t="s">
        <v>323</v>
      </c>
      <c r="M29" s="25">
        <v>1</v>
      </c>
      <c r="N29" s="22" t="s">
        <v>353</v>
      </c>
      <c r="O29">
        <v>8</v>
      </c>
      <c r="P29" s="26" t="s">
        <v>344</v>
      </c>
      <c r="Q29">
        <v>3</v>
      </c>
      <c r="R29" s="25" t="s">
        <v>331</v>
      </c>
      <c r="S29">
        <v>119</v>
      </c>
      <c r="T29" s="25" t="s">
        <v>301</v>
      </c>
      <c r="U29" s="27">
        <v>-4.4379</v>
      </c>
      <c r="V29" s="25" t="s">
        <v>38</v>
      </c>
      <c r="W29" s="25" t="s">
        <v>39</v>
      </c>
      <c r="X29" s="25" t="s">
        <v>40</v>
      </c>
      <c r="Y29" s="25" t="s">
        <v>73</v>
      </c>
      <c r="Z29" s="25">
        <v>92503</v>
      </c>
      <c r="AA29" s="25" t="s">
        <v>366</v>
      </c>
      <c r="AB29" s="25" t="s">
        <v>401</v>
      </c>
      <c r="AC29" s="25">
        <v>0</v>
      </c>
      <c r="AD29" s="25" t="s">
        <v>42</v>
      </c>
      <c r="AE29" s="25">
        <v>-10.81</v>
      </c>
      <c r="AF29" s="25">
        <v>87259</v>
      </c>
      <c r="AG29" s="25">
        <v>48</v>
      </c>
      <c r="AH29" s="25">
        <v>11</v>
      </c>
      <c r="AI29" s="25">
        <v>4.04</v>
      </c>
      <c r="AJ29" s="25">
        <v>44.44</v>
      </c>
    </row>
    <row r="30" spans="1:40" ht="12.75" customHeight="1" x14ac:dyDescent="0.3">
      <c r="A30" s="25">
        <v>20685</v>
      </c>
      <c r="B30">
        <v>5</v>
      </c>
      <c r="C30" s="25" t="s">
        <v>43</v>
      </c>
      <c r="D30" s="25">
        <v>0.05</v>
      </c>
      <c r="E30" s="25">
        <v>4.26</v>
      </c>
      <c r="F30" s="25">
        <v>51.94</v>
      </c>
      <c r="G30" s="25">
        <v>961</v>
      </c>
      <c r="H30" s="25" t="s">
        <v>74</v>
      </c>
      <c r="I30">
        <v>1</v>
      </c>
      <c r="J30" s="25" t="s">
        <v>326</v>
      </c>
      <c r="K30">
        <v>3</v>
      </c>
      <c r="L30" s="25" t="s">
        <v>324</v>
      </c>
      <c r="M30" s="25">
        <v>1</v>
      </c>
      <c r="N30" s="22" t="s">
        <v>353</v>
      </c>
      <c r="O30">
        <v>15</v>
      </c>
      <c r="P30" s="26" t="s">
        <v>351</v>
      </c>
      <c r="Q30">
        <v>1</v>
      </c>
      <c r="R30" s="25" t="s">
        <v>329</v>
      </c>
      <c r="S30">
        <v>29</v>
      </c>
      <c r="T30" s="25" t="s">
        <v>211</v>
      </c>
      <c r="U30" s="27">
        <v>-0.96160000000000001</v>
      </c>
      <c r="V30" s="25" t="s">
        <v>38</v>
      </c>
      <c r="W30" s="25" t="s">
        <v>39</v>
      </c>
      <c r="X30" s="25" t="s">
        <v>40</v>
      </c>
      <c r="Y30" s="25" t="s">
        <v>75</v>
      </c>
      <c r="Z30" s="25">
        <v>94061</v>
      </c>
      <c r="AA30" s="25" t="s">
        <v>398</v>
      </c>
      <c r="AB30" s="25" t="s">
        <v>402</v>
      </c>
      <c r="AC30" s="25">
        <v>0</v>
      </c>
      <c r="AD30" s="25" t="s">
        <v>42</v>
      </c>
      <c r="AE30" s="25">
        <v>-52.54</v>
      </c>
      <c r="AF30" s="25">
        <v>89402</v>
      </c>
      <c r="AG30" s="25">
        <v>50.52</v>
      </c>
      <c r="AH30" s="25">
        <v>12</v>
      </c>
      <c r="AI30" s="25">
        <v>4.26</v>
      </c>
      <c r="AJ30" s="25">
        <v>51.12</v>
      </c>
    </row>
    <row r="31" spans="1:40" ht="12.75" customHeight="1" x14ac:dyDescent="0.3">
      <c r="A31" s="25">
        <v>21313</v>
      </c>
      <c r="B31">
        <v>5</v>
      </c>
      <c r="C31" s="25" t="s">
        <v>43</v>
      </c>
      <c r="D31" s="25">
        <v>0.1</v>
      </c>
      <c r="E31" s="25">
        <v>5.17</v>
      </c>
      <c r="F31" s="25">
        <v>2.36</v>
      </c>
      <c r="G31" s="25">
        <v>2931</v>
      </c>
      <c r="H31" s="25" t="s">
        <v>76</v>
      </c>
      <c r="I31">
        <v>3</v>
      </c>
      <c r="J31" s="25" t="s">
        <v>328</v>
      </c>
      <c r="K31">
        <v>4</v>
      </c>
      <c r="L31" s="25" t="s">
        <v>325</v>
      </c>
      <c r="M31" s="25">
        <v>2</v>
      </c>
      <c r="N31" s="22" t="s">
        <v>354</v>
      </c>
      <c r="O31">
        <v>11</v>
      </c>
      <c r="P31" s="26" t="s">
        <v>347</v>
      </c>
      <c r="Q31">
        <v>7</v>
      </c>
      <c r="R31" s="25" t="s">
        <v>335</v>
      </c>
      <c r="S31">
        <v>89</v>
      </c>
      <c r="T31" s="25" t="s">
        <v>271</v>
      </c>
      <c r="U31" s="27">
        <v>11.8927</v>
      </c>
      <c r="V31" s="25" t="s">
        <v>38</v>
      </c>
      <c r="W31" s="25" t="s">
        <v>39</v>
      </c>
      <c r="X31" s="25" t="s">
        <v>40</v>
      </c>
      <c r="Y31" s="25" t="s">
        <v>77</v>
      </c>
      <c r="Z31" s="25">
        <v>95630</v>
      </c>
      <c r="AA31" s="25" t="s">
        <v>363</v>
      </c>
      <c r="AB31" s="25" t="s">
        <v>401</v>
      </c>
      <c r="AC31" s="25">
        <v>0</v>
      </c>
      <c r="AD31" s="25" t="s">
        <v>42</v>
      </c>
      <c r="AE31" s="25">
        <v>3.84</v>
      </c>
      <c r="AF31" s="25">
        <v>87619</v>
      </c>
      <c r="AG31" s="25">
        <v>45.62</v>
      </c>
      <c r="AH31" s="25">
        <v>9</v>
      </c>
      <c r="AI31" s="25">
        <v>4.38</v>
      </c>
      <c r="AJ31" s="25">
        <v>39.42</v>
      </c>
    </row>
    <row r="32" spans="1:40" ht="12.75" customHeight="1" x14ac:dyDescent="0.3">
      <c r="A32" s="25">
        <v>20536</v>
      </c>
      <c r="B32">
        <v>3</v>
      </c>
      <c r="C32" s="25" t="s">
        <v>51</v>
      </c>
      <c r="D32" s="25">
        <v>0.03</v>
      </c>
      <c r="E32" s="25">
        <v>4.71</v>
      </c>
      <c r="F32" s="25">
        <v>69.55</v>
      </c>
      <c r="G32" s="25">
        <v>972</v>
      </c>
      <c r="H32" s="25" t="s">
        <v>72</v>
      </c>
      <c r="I32">
        <v>1</v>
      </c>
      <c r="J32" s="25" t="s">
        <v>326</v>
      </c>
      <c r="K32">
        <v>2</v>
      </c>
      <c r="L32" s="25" t="s">
        <v>323</v>
      </c>
      <c r="M32" s="25">
        <v>1</v>
      </c>
      <c r="N32" s="22" t="s">
        <v>353</v>
      </c>
      <c r="O32">
        <v>4</v>
      </c>
      <c r="P32" s="26" t="s">
        <v>340</v>
      </c>
      <c r="Q32">
        <v>2</v>
      </c>
      <c r="R32" s="25" t="s">
        <v>330</v>
      </c>
      <c r="S32">
        <v>65</v>
      </c>
      <c r="T32" s="25" t="s">
        <v>247</v>
      </c>
      <c r="U32" s="27">
        <v>-0.83630000000000004</v>
      </c>
      <c r="V32" s="25" t="s">
        <v>38</v>
      </c>
      <c r="W32" s="25" t="s">
        <v>39</v>
      </c>
      <c r="X32" s="25" t="s">
        <v>40</v>
      </c>
      <c r="Y32" s="25" t="s">
        <v>73</v>
      </c>
      <c r="Z32" s="25">
        <v>92503</v>
      </c>
      <c r="AA32" s="25" t="s">
        <v>392</v>
      </c>
      <c r="AB32" s="25" t="s">
        <v>403</v>
      </c>
      <c r="AC32" s="25">
        <v>5</v>
      </c>
      <c r="AD32" s="25" t="s">
        <v>57</v>
      </c>
      <c r="AE32" s="25">
        <v>-67.22</v>
      </c>
      <c r="AF32" s="25">
        <v>87259</v>
      </c>
      <c r="AG32" s="25">
        <v>56.21</v>
      </c>
      <c r="AH32" s="25">
        <v>12</v>
      </c>
      <c r="AI32" s="25">
        <v>4.49</v>
      </c>
      <c r="AJ32" s="25">
        <v>53.88</v>
      </c>
    </row>
    <row r="33" spans="1:40" ht="12.75" customHeight="1" x14ac:dyDescent="0.3">
      <c r="A33" s="25">
        <v>5361</v>
      </c>
      <c r="B33">
        <v>1</v>
      </c>
      <c r="C33" s="25" t="s">
        <v>36</v>
      </c>
      <c r="D33" s="25">
        <v>0.02</v>
      </c>
      <c r="E33" s="25">
        <v>5.43</v>
      </c>
      <c r="F33" s="25">
        <v>19.989999999999998</v>
      </c>
      <c r="G33" s="25">
        <v>181</v>
      </c>
      <c r="H33" s="25" t="s">
        <v>62</v>
      </c>
      <c r="I33">
        <v>3</v>
      </c>
      <c r="J33" s="25" t="s">
        <v>328</v>
      </c>
      <c r="K33">
        <v>4</v>
      </c>
      <c r="L33" s="25" t="s">
        <v>325</v>
      </c>
      <c r="M33" s="25">
        <v>3</v>
      </c>
      <c r="N33" s="22" t="s">
        <v>355</v>
      </c>
      <c r="O33">
        <v>5</v>
      </c>
      <c r="P33" s="26" t="s">
        <v>341</v>
      </c>
      <c r="Q33">
        <v>5</v>
      </c>
      <c r="R33" s="25" t="s">
        <v>333</v>
      </c>
      <c r="S33">
        <v>139</v>
      </c>
      <c r="T33" s="25" t="s">
        <v>321</v>
      </c>
      <c r="U33" s="27">
        <v>-7.7373000000000003</v>
      </c>
      <c r="V33" s="25" t="s">
        <v>38</v>
      </c>
      <c r="W33" s="25" t="s">
        <v>39</v>
      </c>
      <c r="X33" s="25" t="s">
        <v>40</v>
      </c>
      <c r="Y33" s="25" t="s">
        <v>63</v>
      </c>
      <c r="Z33" s="25">
        <v>94122</v>
      </c>
      <c r="AA33" s="25" t="s">
        <v>404</v>
      </c>
      <c r="AB33" s="25" t="s">
        <v>380</v>
      </c>
      <c r="AC33" s="25">
        <v>0</v>
      </c>
      <c r="AD33" s="25" t="s">
        <v>42</v>
      </c>
      <c r="AE33" s="25">
        <v>-9.7899999999999991</v>
      </c>
      <c r="AF33" s="25">
        <v>38087</v>
      </c>
      <c r="AG33" s="25">
        <v>75.72</v>
      </c>
      <c r="AH33" s="25">
        <v>14</v>
      </c>
      <c r="AI33" s="25">
        <v>4.68</v>
      </c>
      <c r="AJ33" s="25">
        <v>65.52</v>
      </c>
    </row>
    <row r="34" spans="1:40" ht="12.75" customHeight="1" x14ac:dyDescent="0.3">
      <c r="A34" s="25">
        <v>3791</v>
      </c>
      <c r="B34">
        <v>3</v>
      </c>
      <c r="C34" s="25" t="s">
        <v>51</v>
      </c>
      <c r="D34" s="25">
        <v>0.05</v>
      </c>
      <c r="E34" s="25">
        <v>5.44</v>
      </c>
      <c r="F34" s="25">
        <v>35</v>
      </c>
      <c r="G34" s="25">
        <v>1314</v>
      </c>
      <c r="H34" s="25" t="s">
        <v>71</v>
      </c>
      <c r="I34">
        <v>3</v>
      </c>
      <c r="J34" s="25" t="s">
        <v>328</v>
      </c>
      <c r="K34">
        <v>3</v>
      </c>
      <c r="L34" s="25" t="s">
        <v>324</v>
      </c>
      <c r="M34" s="25">
        <v>2</v>
      </c>
      <c r="N34" s="22" t="s">
        <v>354</v>
      </c>
      <c r="O34">
        <v>14</v>
      </c>
      <c r="P34" s="26" t="s">
        <v>350</v>
      </c>
      <c r="Q34">
        <v>3</v>
      </c>
      <c r="R34" s="25" t="s">
        <v>331</v>
      </c>
      <c r="S34">
        <v>37</v>
      </c>
      <c r="T34" s="25" t="s">
        <v>219</v>
      </c>
      <c r="U34" s="27">
        <v>-1.9254</v>
      </c>
      <c r="V34" s="25" t="s">
        <v>38</v>
      </c>
      <c r="W34" s="25" t="s">
        <v>39</v>
      </c>
      <c r="X34" s="25" t="s">
        <v>40</v>
      </c>
      <c r="Y34" s="25" t="s">
        <v>45</v>
      </c>
      <c r="Z34" s="25">
        <v>90058</v>
      </c>
      <c r="AA34" s="25" t="s">
        <v>405</v>
      </c>
      <c r="AB34" s="25" t="s">
        <v>398</v>
      </c>
      <c r="AC34" s="25">
        <v>4</v>
      </c>
      <c r="AD34" s="25" t="s">
        <v>57</v>
      </c>
      <c r="AE34" s="25">
        <v>-28</v>
      </c>
      <c r="AF34" s="25">
        <v>27013</v>
      </c>
      <c r="AG34" s="25">
        <v>53.9</v>
      </c>
      <c r="AH34" s="25">
        <v>10</v>
      </c>
      <c r="AI34" s="25">
        <v>4.6900000000000004</v>
      </c>
      <c r="AJ34" s="25">
        <v>46.9</v>
      </c>
    </row>
    <row r="35" spans="1:40" ht="12.75" customHeight="1" x14ac:dyDescent="0.3">
      <c r="A35" s="25">
        <v>23071</v>
      </c>
      <c r="B35">
        <v>2</v>
      </c>
      <c r="C35" s="25" t="s">
        <v>54</v>
      </c>
      <c r="D35" s="25">
        <v>7.0000000000000007E-2</v>
      </c>
      <c r="E35" s="25">
        <v>6.56</v>
      </c>
      <c r="F35" s="25">
        <v>4.0999999999999996</v>
      </c>
      <c r="G35" s="25">
        <v>91</v>
      </c>
      <c r="H35" s="25" t="s">
        <v>59</v>
      </c>
      <c r="I35">
        <v>3</v>
      </c>
      <c r="J35" s="25" t="s">
        <v>328</v>
      </c>
      <c r="K35">
        <v>3</v>
      </c>
      <c r="L35" s="25" t="s">
        <v>324</v>
      </c>
      <c r="M35" s="25">
        <v>2</v>
      </c>
      <c r="N35" s="22" t="s">
        <v>354</v>
      </c>
      <c r="O35">
        <v>11</v>
      </c>
      <c r="P35" s="26" t="s">
        <v>347</v>
      </c>
      <c r="Q35">
        <v>7</v>
      </c>
      <c r="R35" s="25" t="s">
        <v>335</v>
      </c>
      <c r="S35">
        <v>98</v>
      </c>
      <c r="T35" s="25" t="s">
        <v>280</v>
      </c>
      <c r="U35" s="27">
        <v>4.6426999999999996</v>
      </c>
      <c r="V35" s="25" t="s">
        <v>38</v>
      </c>
      <c r="W35" s="25" t="s">
        <v>39</v>
      </c>
      <c r="X35" s="25" t="s">
        <v>40</v>
      </c>
      <c r="Y35" s="25" t="s">
        <v>60</v>
      </c>
      <c r="Z35" s="25">
        <v>94591</v>
      </c>
      <c r="AA35" s="25" t="s">
        <v>372</v>
      </c>
      <c r="AB35" s="25" t="s">
        <v>406</v>
      </c>
      <c r="AC35" s="25">
        <v>1</v>
      </c>
      <c r="AD35" s="25" t="s">
        <v>42</v>
      </c>
      <c r="AE35" s="25">
        <v>15.38</v>
      </c>
      <c r="AF35" s="25">
        <v>87175</v>
      </c>
      <c r="AG35" s="25">
        <v>71.400000000000006</v>
      </c>
      <c r="AH35" s="25">
        <v>11</v>
      </c>
      <c r="AI35" s="25">
        <v>4.72</v>
      </c>
      <c r="AJ35" s="25">
        <v>51.92</v>
      </c>
    </row>
    <row r="36" spans="1:40" ht="12.75" customHeight="1" x14ac:dyDescent="0.3">
      <c r="A36" s="25">
        <v>7628</v>
      </c>
      <c r="B36">
        <v>4</v>
      </c>
      <c r="C36" s="25" t="s">
        <v>46</v>
      </c>
      <c r="D36" s="25">
        <v>0.09</v>
      </c>
      <c r="E36" s="25">
        <v>5.23</v>
      </c>
      <c r="F36" s="25">
        <v>5.41</v>
      </c>
      <c r="G36" s="25">
        <v>2498</v>
      </c>
      <c r="H36" s="25" t="s">
        <v>69</v>
      </c>
      <c r="I36">
        <v>3</v>
      </c>
      <c r="J36" s="25" t="s">
        <v>328</v>
      </c>
      <c r="K36">
        <v>4</v>
      </c>
      <c r="L36" s="25" t="s">
        <v>325</v>
      </c>
      <c r="M36" s="25">
        <v>1</v>
      </c>
      <c r="N36" s="22" t="s">
        <v>353</v>
      </c>
      <c r="O36">
        <v>8</v>
      </c>
      <c r="P36" s="26" t="s">
        <v>344</v>
      </c>
      <c r="Q36">
        <v>5</v>
      </c>
      <c r="R36" s="25" t="s">
        <v>333</v>
      </c>
      <c r="S36">
        <v>53</v>
      </c>
      <c r="T36" s="25" t="s">
        <v>235</v>
      </c>
      <c r="U36" s="27">
        <v>-78</v>
      </c>
      <c r="V36" s="25" t="s">
        <v>38</v>
      </c>
      <c r="W36" s="25" t="s">
        <v>39</v>
      </c>
      <c r="X36" s="25" t="s">
        <v>40</v>
      </c>
      <c r="Y36" s="25" t="s">
        <v>70</v>
      </c>
      <c r="Z36" s="25">
        <v>92024</v>
      </c>
      <c r="AA36" s="25" t="s">
        <v>384</v>
      </c>
      <c r="AB36" s="25" t="s">
        <v>407</v>
      </c>
      <c r="AC36" s="25">
        <v>2</v>
      </c>
      <c r="AD36" s="25" t="s">
        <v>42</v>
      </c>
      <c r="AE36" s="25">
        <v>-0.79</v>
      </c>
      <c r="AF36" s="25">
        <v>54567</v>
      </c>
      <c r="AG36" s="25">
        <v>61.62</v>
      </c>
      <c r="AH36" s="25">
        <v>12</v>
      </c>
      <c r="AI36" s="25">
        <v>4.75</v>
      </c>
      <c r="AJ36" s="25">
        <v>57</v>
      </c>
    </row>
    <row r="37" spans="1:40" ht="12.75" customHeight="1" x14ac:dyDescent="0.3">
      <c r="A37" s="25">
        <v>3167</v>
      </c>
      <c r="B37">
        <v>4</v>
      </c>
      <c r="C37" s="25" t="s">
        <v>46</v>
      </c>
      <c r="D37" s="25">
        <v>0.04</v>
      </c>
      <c r="E37" s="25">
        <v>5.34</v>
      </c>
      <c r="F37" s="25">
        <v>2.99</v>
      </c>
      <c r="G37" s="25">
        <v>1314</v>
      </c>
      <c r="H37" s="25" t="s">
        <v>71</v>
      </c>
      <c r="I37">
        <v>3</v>
      </c>
      <c r="J37" s="25" t="s">
        <v>328</v>
      </c>
      <c r="K37">
        <v>3</v>
      </c>
      <c r="L37" s="25" t="s">
        <v>324</v>
      </c>
      <c r="M37" s="25">
        <v>2</v>
      </c>
      <c r="N37" s="22" t="s">
        <v>354</v>
      </c>
      <c r="O37">
        <v>2</v>
      </c>
      <c r="P37" s="26" t="s">
        <v>338</v>
      </c>
      <c r="Q37">
        <v>5</v>
      </c>
      <c r="R37" s="25" t="s">
        <v>333</v>
      </c>
      <c r="S37">
        <v>125</v>
      </c>
      <c r="T37" s="25" t="s">
        <v>307</v>
      </c>
      <c r="U37" s="27">
        <v>24.6279</v>
      </c>
      <c r="V37" s="25" t="s">
        <v>38</v>
      </c>
      <c r="W37" s="25" t="s">
        <v>39</v>
      </c>
      <c r="X37" s="25" t="s">
        <v>40</v>
      </c>
      <c r="Y37" s="25" t="s">
        <v>45</v>
      </c>
      <c r="Z37" s="25">
        <v>90058</v>
      </c>
      <c r="AA37" s="25" t="s">
        <v>408</v>
      </c>
      <c r="AB37" s="25" t="s">
        <v>409</v>
      </c>
      <c r="AC37" s="25">
        <v>2</v>
      </c>
      <c r="AD37" s="25" t="s">
        <v>42</v>
      </c>
      <c r="AE37" s="25">
        <v>2.8</v>
      </c>
      <c r="AF37" s="25">
        <v>22755</v>
      </c>
      <c r="AG37" s="25">
        <v>68.84</v>
      </c>
      <c r="AH37" s="25">
        <v>13</v>
      </c>
      <c r="AI37" s="25">
        <v>4.8499999999999996</v>
      </c>
      <c r="AJ37" s="25">
        <v>63.05</v>
      </c>
    </row>
    <row r="38" spans="1:40" ht="12.75" customHeight="1" x14ac:dyDescent="0.3">
      <c r="A38" s="25">
        <v>23589</v>
      </c>
      <c r="B38">
        <v>2</v>
      </c>
      <c r="C38" s="25" t="s">
        <v>54</v>
      </c>
      <c r="D38" s="25">
        <v>0.01</v>
      </c>
      <c r="E38" s="25">
        <v>6.08</v>
      </c>
      <c r="F38" s="25">
        <v>8.99</v>
      </c>
      <c r="G38" s="25">
        <v>1836</v>
      </c>
      <c r="H38" s="25" t="s">
        <v>78</v>
      </c>
      <c r="I38">
        <v>2</v>
      </c>
      <c r="J38" s="25" t="s">
        <v>327</v>
      </c>
      <c r="K38">
        <v>2</v>
      </c>
      <c r="L38" s="25" t="s">
        <v>323</v>
      </c>
      <c r="M38" s="25">
        <v>3</v>
      </c>
      <c r="N38" s="22" t="s">
        <v>355</v>
      </c>
      <c r="O38">
        <v>16</v>
      </c>
      <c r="P38" s="26" t="s">
        <v>352</v>
      </c>
      <c r="Q38">
        <v>5</v>
      </c>
      <c r="R38" s="25" t="s">
        <v>333</v>
      </c>
      <c r="S38">
        <v>38</v>
      </c>
      <c r="T38" s="25" t="s">
        <v>220</v>
      </c>
      <c r="U38" s="27">
        <v>19.8203</v>
      </c>
      <c r="V38" s="25" t="s">
        <v>38</v>
      </c>
      <c r="W38" s="25" t="s">
        <v>39</v>
      </c>
      <c r="X38" s="25" t="s">
        <v>40</v>
      </c>
      <c r="Y38" s="25" t="s">
        <v>63</v>
      </c>
      <c r="Z38" s="25">
        <v>94110</v>
      </c>
      <c r="AA38" s="25" t="s">
        <v>410</v>
      </c>
      <c r="AB38" s="25" t="s">
        <v>411</v>
      </c>
      <c r="AC38" s="25">
        <v>1</v>
      </c>
      <c r="AD38" s="25" t="s">
        <v>42</v>
      </c>
      <c r="AE38" s="25">
        <v>3.06</v>
      </c>
      <c r="AF38" s="25">
        <v>86600</v>
      </c>
      <c r="AG38" s="25">
        <v>60.65</v>
      </c>
      <c r="AH38" s="25">
        <v>10</v>
      </c>
      <c r="AI38" s="25">
        <v>4.8600000000000003</v>
      </c>
      <c r="AJ38" s="25">
        <v>48.6</v>
      </c>
    </row>
    <row r="39" spans="1:40" ht="12.75" customHeight="1" x14ac:dyDescent="0.3">
      <c r="A39" s="25">
        <v>23590</v>
      </c>
      <c r="B39">
        <v>2</v>
      </c>
      <c r="C39" s="25" t="s">
        <v>54</v>
      </c>
      <c r="D39" s="25">
        <v>0.01</v>
      </c>
      <c r="E39" s="25">
        <v>6.66</v>
      </c>
      <c r="F39" s="25">
        <v>5.46</v>
      </c>
      <c r="G39" s="25">
        <v>1837</v>
      </c>
      <c r="H39" s="25" t="s">
        <v>79</v>
      </c>
      <c r="I39">
        <v>3</v>
      </c>
      <c r="J39" s="25" t="s">
        <v>328</v>
      </c>
      <c r="K39">
        <v>2</v>
      </c>
      <c r="L39" s="25" t="s">
        <v>323</v>
      </c>
      <c r="M39" s="25">
        <v>2</v>
      </c>
      <c r="N39" s="22" t="s">
        <v>354</v>
      </c>
      <c r="O39">
        <v>10</v>
      </c>
      <c r="P39" s="26" t="s">
        <v>346</v>
      </c>
      <c r="Q39">
        <v>5</v>
      </c>
      <c r="R39" s="25" t="s">
        <v>333</v>
      </c>
      <c r="S39">
        <v>136</v>
      </c>
      <c r="T39" s="25" t="s">
        <v>318</v>
      </c>
      <c r="U39" s="27">
        <v>5.2908999999999997</v>
      </c>
      <c r="V39" s="25" t="s">
        <v>38</v>
      </c>
      <c r="W39" s="25" t="s">
        <v>39</v>
      </c>
      <c r="X39" s="25" t="s">
        <v>40</v>
      </c>
      <c r="Y39" s="25" t="s">
        <v>65</v>
      </c>
      <c r="Z39" s="25">
        <v>91776</v>
      </c>
      <c r="AA39" s="25" t="s">
        <v>412</v>
      </c>
      <c r="AB39" s="25" t="s">
        <v>413</v>
      </c>
      <c r="AC39" s="25">
        <v>2</v>
      </c>
      <c r="AD39" s="25" t="s">
        <v>42</v>
      </c>
      <c r="AE39" s="25">
        <v>13.83</v>
      </c>
      <c r="AF39" s="25">
        <v>86600</v>
      </c>
      <c r="AG39" s="25">
        <v>73.19</v>
      </c>
      <c r="AH39" s="25">
        <v>11</v>
      </c>
      <c r="AI39" s="25">
        <v>4.9000000000000004</v>
      </c>
      <c r="AJ39" s="25">
        <v>53.9</v>
      </c>
    </row>
    <row r="40" spans="1:40" ht="12.75" customHeight="1" x14ac:dyDescent="0.3">
      <c r="A40" s="25">
        <v>2297</v>
      </c>
      <c r="B40">
        <v>5</v>
      </c>
      <c r="C40" s="25" t="s">
        <v>43</v>
      </c>
      <c r="D40" s="25">
        <v>0.04</v>
      </c>
      <c r="E40" s="25">
        <v>5.6</v>
      </c>
      <c r="F40" s="25">
        <v>69.64</v>
      </c>
      <c r="G40" s="25">
        <v>2498</v>
      </c>
      <c r="H40" s="25" t="s">
        <v>69</v>
      </c>
      <c r="I40">
        <v>1</v>
      </c>
      <c r="J40" s="25" t="s">
        <v>326</v>
      </c>
      <c r="K40">
        <v>2</v>
      </c>
      <c r="L40" s="25" t="s">
        <v>323</v>
      </c>
      <c r="M40" s="25">
        <v>1</v>
      </c>
      <c r="N40" s="22" t="s">
        <v>353</v>
      </c>
      <c r="O40">
        <v>15</v>
      </c>
      <c r="P40" s="26" t="s">
        <v>351</v>
      </c>
      <c r="Q40">
        <v>1</v>
      </c>
      <c r="R40" s="25" t="s">
        <v>329</v>
      </c>
      <c r="S40">
        <v>33</v>
      </c>
      <c r="T40" s="25" t="s">
        <v>215</v>
      </c>
      <c r="U40" s="27">
        <v>-0.77459999999999996</v>
      </c>
      <c r="V40" s="25" t="s">
        <v>38</v>
      </c>
      <c r="W40" s="25" t="s">
        <v>39</v>
      </c>
      <c r="X40" s="25" t="s">
        <v>40</v>
      </c>
      <c r="Y40" s="25" t="s">
        <v>70</v>
      </c>
      <c r="Z40" s="25">
        <v>92024</v>
      </c>
      <c r="AA40" s="25" t="s">
        <v>414</v>
      </c>
      <c r="AB40" s="25" t="s">
        <v>415</v>
      </c>
      <c r="AC40" s="25">
        <v>0</v>
      </c>
      <c r="AD40" s="25" t="s">
        <v>42</v>
      </c>
      <c r="AE40" s="25">
        <v>-64.599999999999994</v>
      </c>
      <c r="AF40" s="25">
        <v>16547</v>
      </c>
      <c r="AG40" s="25">
        <v>50.04</v>
      </c>
      <c r="AH40" s="25">
        <v>9</v>
      </c>
      <c r="AI40" s="25">
        <v>5</v>
      </c>
      <c r="AJ40" s="25">
        <v>45</v>
      </c>
    </row>
    <row r="41" spans="1:40" ht="12.75" customHeight="1" x14ac:dyDescent="0.3">
      <c r="A41" s="25">
        <v>3927</v>
      </c>
      <c r="B41">
        <v>1</v>
      </c>
      <c r="C41" s="25" t="s">
        <v>36</v>
      </c>
      <c r="D41" s="25">
        <v>0.01</v>
      </c>
      <c r="E41" s="25">
        <v>5.42</v>
      </c>
      <c r="F41" s="25">
        <v>11.54</v>
      </c>
      <c r="G41" s="25">
        <v>1044</v>
      </c>
      <c r="H41" s="25" t="s">
        <v>80</v>
      </c>
      <c r="I41">
        <v>3</v>
      </c>
      <c r="J41" s="25" t="s">
        <v>328</v>
      </c>
      <c r="K41">
        <v>3</v>
      </c>
      <c r="L41" s="25" t="s">
        <v>324</v>
      </c>
      <c r="M41" s="25">
        <v>1</v>
      </c>
      <c r="N41" s="22" t="s">
        <v>353</v>
      </c>
      <c r="O41">
        <v>8</v>
      </c>
      <c r="P41" s="26" t="s">
        <v>344</v>
      </c>
      <c r="Q41">
        <v>3</v>
      </c>
      <c r="R41" s="25" t="s">
        <v>331</v>
      </c>
      <c r="S41">
        <v>54</v>
      </c>
      <c r="T41" s="25" t="s">
        <v>236</v>
      </c>
      <c r="U41" s="27">
        <v>-7.0980999999999996</v>
      </c>
      <c r="V41" s="25" t="s">
        <v>38</v>
      </c>
      <c r="W41" s="25" t="s">
        <v>39</v>
      </c>
      <c r="X41" s="25" t="s">
        <v>40</v>
      </c>
      <c r="Y41" s="25" t="s">
        <v>45</v>
      </c>
      <c r="Z41" s="25">
        <v>90004</v>
      </c>
      <c r="AA41" s="25" t="s">
        <v>416</v>
      </c>
      <c r="AB41" s="25" t="s">
        <v>417</v>
      </c>
      <c r="AC41" s="25">
        <v>2</v>
      </c>
      <c r="AD41" s="25" t="s">
        <v>42</v>
      </c>
      <c r="AE41" s="25">
        <v>-7.62</v>
      </c>
      <c r="AF41" s="25">
        <v>28001</v>
      </c>
      <c r="AG41" s="25">
        <v>54.12</v>
      </c>
      <c r="AH41" s="25">
        <v>10</v>
      </c>
      <c r="AI41" s="25">
        <v>5.0199999999999996</v>
      </c>
      <c r="AJ41" s="25">
        <v>50.2</v>
      </c>
    </row>
    <row r="42" spans="1:40" ht="12.75" customHeight="1" x14ac:dyDescent="0.3">
      <c r="A42" s="25">
        <v>3168</v>
      </c>
      <c r="B42">
        <v>4</v>
      </c>
      <c r="C42" s="25" t="s">
        <v>46</v>
      </c>
      <c r="D42" s="25">
        <v>0.06</v>
      </c>
      <c r="E42" s="25">
        <v>5.34</v>
      </c>
      <c r="F42" s="25">
        <v>5</v>
      </c>
      <c r="G42" s="25">
        <v>1314</v>
      </c>
      <c r="H42" s="25" t="s">
        <v>71</v>
      </c>
      <c r="I42">
        <v>3</v>
      </c>
      <c r="J42" s="25" t="s">
        <v>328</v>
      </c>
      <c r="K42">
        <v>3</v>
      </c>
      <c r="L42" s="25" t="s">
        <v>324</v>
      </c>
      <c r="M42" s="25">
        <v>3</v>
      </c>
      <c r="N42" s="22" t="s">
        <v>355</v>
      </c>
      <c r="O42">
        <v>16</v>
      </c>
      <c r="P42" s="26" t="s">
        <v>352</v>
      </c>
      <c r="Q42">
        <v>6</v>
      </c>
      <c r="R42" s="25" t="s">
        <v>334</v>
      </c>
      <c r="S42">
        <v>11</v>
      </c>
      <c r="T42" s="25" t="s">
        <v>193</v>
      </c>
      <c r="U42" s="27">
        <v>-19.432200000000002</v>
      </c>
      <c r="V42" s="25" t="s">
        <v>38</v>
      </c>
      <c r="W42" s="25" t="s">
        <v>39</v>
      </c>
      <c r="X42" s="25" t="s">
        <v>40</v>
      </c>
      <c r="Y42" s="25" t="s">
        <v>45</v>
      </c>
      <c r="Z42" s="25">
        <v>90058</v>
      </c>
      <c r="AA42" s="25" t="s">
        <v>383</v>
      </c>
      <c r="AB42" s="25" t="s">
        <v>409</v>
      </c>
      <c r="AC42" s="25">
        <v>2</v>
      </c>
      <c r="AD42" s="25" t="s">
        <v>42</v>
      </c>
      <c r="AE42" s="25">
        <v>-3.26</v>
      </c>
      <c r="AF42" s="25">
        <v>22755</v>
      </c>
      <c r="AG42" s="25">
        <v>63.3</v>
      </c>
      <c r="AH42" s="25">
        <v>12</v>
      </c>
      <c r="AI42" s="25">
        <v>5.13</v>
      </c>
      <c r="AJ42" s="25">
        <v>61.56</v>
      </c>
      <c r="AL42"/>
      <c r="AM42"/>
      <c r="AN42"/>
    </row>
    <row r="43" spans="1:40" ht="12.75" customHeight="1" x14ac:dyDescent="0.3">
      <c r="A43" s="25">
        <v>23431</v>
      </c>
      <c r="B43">
        <v>4</v>
      </c>
      <c r="C43" s="25" t="s">
        <v>46</v>
      </c>
      <c r="D43" s="25">
        <v>7.0000000000000007E-2</v>
      </c>
      <c r="E43" s="25">
        <v>5.57</v>
      </c>
      <c r="F43" s="25">
        <v>1.99</v>
      </c>
      <c r="G43" s="25">
        <v>2828</v>
      </c>
      <c r="H43" s="25" t="s">
        <v>81</v>
      </c>
      <c r="I43">
        <v>3</v>
      </c>
      <c r="J43" s="25" t="s">
        <v>328</v>
      </c>
      <c r="K43">
        <v>2</v>
      </c>
      <c r="L43" s="25" t="s">
        <v>323</v>
      </c>
      <c r="M43" s="25">
        <v>3</v>
      </c>
      <c r="N43" s="22" t="s">
        <v>355</v>
      </c>
      <c r="O43">
        <v>5</v>
      </c>
      <c r="P43" s="26" t="s">
        <v>341</v>
      </c>
      <c r="Q43">
        <v>6</v>
      </c>
      <c r="R43" s="25" t="s">
        <v>334</v>
      </c>
      <c r="S43">
        <v>9</v>
      </c>
      <c r="T43" s="25" t="s">
        <v>191</v>
      </c>
      <c r="U43" s="27">
        <v>74.803399999999996</v>
      </c>
      <c r="V43" s="25" t="s">
        <v>38</v>
      </c>
      <c r="W43" s="25" t="s">
        <v>39</v>
      </c>
      <c r="X43" s="25" t="s">
        <v>40</v>
      </c>
      <c r="Y43" s="25" t="s">
        <v>82</v>
      </c>
      <c r="Z43" s="25">
        <v>92243</v>
      </c>
      <c r="AA43" s="25" t="s">
        <v>418</v>
      </c>
      <c r="AB43" s="25" t="s">
        <v>419</v>
      </c>
      <c r="AC43" s="25">
        <v>1</v>
      </c>
      <c r="AD43" s="25" t="s">
        <v>42</v>
      </c>
      <c r="AE43" s="25">
        <v>0.66</v>
      </c>
      <c r="AF43" s="25">
        <v>87721</v>
      </c>
      <c r="AG43" s="25">
        <v>49.54</v>
      </c>
      <c r="AH43" s="25">
        <v>9</v>
      </c>
      <c r="AI43" s="25">
        <v>5.21</v>
      </c>
      <c r="AJ43" s="25">
        <v>46.89</v>
      </c>
      <c r="AL43"/>
      <c r="AM43"/>
      <c r="AN43"/>
    </row>
    <row r="44" spans="1:40" ht="12.75" customHeight="1" x14ac:dyDescent="0.3">
      <c r="A44" s="25">
        <v>23841</v>
      </c>
      <c r="B44">
        <v>2</v>
      </c>
      <c r="C44" s="25" t="s">
        <v>54</v>
      </c>
      <c r="D44" s="25">
        <v>0.09</v>
      </c>
      <c r="E44" s="25">
        <v>6.65</v>
      </c>
      <c r="F44" s="25">
        <v>0.5</v>
      </c>
      <c r="G44" s="25">
        <v>87</v>
      </c>
      <c r="H44" s="25" t="s">
        <v>83</v>
      </c>
      <c r="I44">
        <v>3</v>
      </c>
      <c r="J44" s="25" t="s">
        <v>328</v>
      </c>
      <c r="K44">
        <v>2</v>
      </c>
      <c r="L44" s="25" t="s">
        <v>323</v>
      </c>
      <c r="M44" s="25">
        <v>2</v>
      </c>
      <c r="N44" s="22" t="s">
        <v>354</v>
      </c>
      <c r="O44">
        <v>7</v>
      </c>
      <c r="P44" s="26" t="s">
        <v>343</v>
      </c>
      <c r="Q44">
        <v>5</v>
      </c>
      <c r="R44" s="25" t="s">
        <v>333</v>
      </c>
      <c r="S44">
        <v>22</v>
      </c>
      <c r="T44" s="25" t="s">
        <v>204</v>
      </c>
      <c r="U44" s="27">
        <v>5.4743000000000004</v>
      </c>
      <c r="V44" s="25" t="s">
        <v>38</v>
      </c>
      <c r="W44" s="25" t="s">
        <v>39</v>
      </c>
      <c r="X44" s="25" t="s">
        <v>40</v>
      </c>
      <c r="Y44" s="25" t="s">
        <v>84</v>
      </c>
      <c r="Z44" s="25">
        <v>95687</v>
      </c>
      <c r="AA44" s="25" t="s">
        <v>371</v>
      </c>
      <c r="AB44" s="25" t="s">
        <v>420</v>
      </c>
      <c r="AC44" s="25">
        <v>1</v>
      </c>
      <c r="AD44" s="25" t="s">
        <v>42</v>
      </c>
      <c r="AE44" s="25">
        <v>14.38</v>
      </c>
      <c r="AF44" s="25">
        <v>90597</v>
      </c>
      <c r="AG44" s="25">
        <v>78.72</v>
      </c>
      <c r="AH44" s="25">
        <v>12</v>
      </c>
      <c r="AI44" s="25">
        <v>5.32</v>
      </c>
      <c r="AJ44" s="25">
        <v>63.84</v>
      </c>
    </row>
    <row r="45" spans="1:40" ht="12.75" customHeight="1" x14ac:dyDescent="0.3">
      <c r="A45" s="25">
        <v>18046</v>
      </c>
      <c r="B45">
        <v>2</v>
      </c>
      <c r="C45" s="25" t="s">
        <v>54</v>
      </c>
      <c r="D45" s="25">
        <v>0.09</v>
      </c>
      <c r="E45" s="25">
        <v>7.08</v>
      </c>
      <c r="F45" s="25">
        <v>7.78</v>
      </c>
      <c r="G45" s="25">
        <v>2610</v>
      </c>
      <c r="H45" s="25" t="s">
        <v>85</v>
      </c>
      <c r="I45">
        <v>3</v>
      </c>
      <c r="J45" s="25" t="s">
        <v>328</v>
      </c>
      <c r="K45">
        <v>2</v>
      </c>
      <c r="L45" s="25" t="s">
        <v>323</v>
      </c>
      <c r="M45" s="25">
        <v>2</v>
      </c>
      <c r="N45" s="22" t="s">
        <v>354</v>
      </c>
      <c r="O45">
        <v>2</v>
      </c>
      <c r="P45" s="26" t="s">
        <v>338</v>
      </c>
      <c r="Q45">
        <v>5</v>
      </c>
      <c r="R45" s="25" t="s">
        <v>333</v>
      </c>
      <c r="S45">
        <v>3</v>
      </c>
      <c r="T45" s="25" t="s">
        <v>185</v>
      </c>
      <c r="U45" s="27">
        <v>9.3039000000000005</v>
      </c>
      <c r="V45" s="25" t="s">
        <v>38</v>
      </c>
      <c r="W45" s="25" t="s">
        <v>39</v>
      </c>
      <c r="X45" s="25" t="s">
        <v>40</v>
      </c>
      <c r="Y45" s="25" t="s">
        <v>86</v>
      </c>
      <c r="Z45" s="25">
        <v>95616</v>
      </c>
      <c r="AA45" s="25" t="s">
        <v>421</v>
      </c>
      <c r="AB45" s="25" t="s">
        <v>422</v>
      </c>
      <c r="AC45" s="25">
        <v>1</v>
      </c>
      <c r="AD45" s="25" t="s">
        <v>42</v>
      </c>
      <c r="AE45" s="25">
        <v>8.26</v>
      </c>
      <c r="AF45" s="25">
        <v>86118</v>
      </c>
      <c r="AG45" s="25">
        <v>76.87</v>
      </c>
      <c r="AH45" s="25">
        <v>11</v>
      </c>
      <c r="AI45" s="25">
        <v>5.53</v>
      </c>
      <c r="AJ45" s="25">
        <v>60.83</v>
      </c>
      <c r="AL45"/>
      <c r="AM45"/>
      <c r="AN45"/>
    </row>
    <row r="46" spans="1:40" ht="12.75" customHeight="1" x14ac:dyDescent="0.3">
      <c r="A46" s="25">
        <v>18071</v>
      </c>
      <c r="B46">
        <v>4</v>
      </c>
      <c r="C46" s="25" t="s">
        <v>46</v>
      </c>
      <c r="D46" s="25">
        <v>0.1</v>
      </c>
      <c r="E46" s="25">
        <v>5.66</v>
      </c>
      <c r="F46" s="25">
        <v>19.989999999999998</v>
      </c>
      <c r="G46" s="25">
        <v>2803</v>
      </c>
      <c r="H46" s="25" t="s">
        <v>87</v>
      </c>
      <c r="I46">
        <v>3</v>
      </c>
      <c r="J46" s="25" t="s">
        <v>328</v>
      </c>
      <c r="K46">
        <v>4</v>
      </c>
      <c r="L46" s="25" t="s">
        <v>325</v>
      </c>
      <c r="M46" s="25">
        <v>2</v>
      </c>
      <c r="N46" s="22" t="s">
        <v>354</v>
      </c>
      <c r="O46">
        <v>14</v>
      </c>
      <c r="P46" s="26" t="s">
        <v>350</v>
      </c>
      <c r="Q46">
        <v>5</v>
      </c>
      <c r="R46" s="25" t="s">
        <v>333</v>
      </c>
      <c r="S46">
        <v>77</v>
      </c>
      <c r="T46" s="25" t="s">
        <v>259</v>
      </c>
      <c r="U46" s="27">
        <v>-2.4529000000000001</v>
      </c>
      <c r="V46" s="25" t="s">
        <v>38</v>
      </c>
      <c r="W46" s="25" t="s">
        <v>39</v>
      </c>
      <c r="X46" s="25" t="s">
        <v>40</v>
      </c>
      <c r="Y46" s="25" t="s">
        <v>88</v>
      </c>
      <c r="Z46" s="25">
        <v>90022</v>
      </c>
      <c r="AA46" s="25" t="s">
        <v>423</v>
      </c>
      <c r="AB46" s="25" t="s">
        <v>424</v>
      </c>
      <c r="AC46" s="25">
        <v>2</v>
      </c>
      <c r="AD46" s="25" t="s">
        <v>42</v>
      </c>
      <c r="AE46" s="25">
        <v>-20.39</v>
      </c>
      <c r="AF46" s="25">
        <v>86227</v>
      </c>
      <c r="AG46" s="25">
        <v>50</v>
      </c>
      <c r="AH46" s="25">
        <v>9</v>
      </c>
      <c r="AI46" s="25">
        <v>5.6</v>
      </c>
      <c r="AJ46" s="25">
        <v>50.4</v>
      </c>
    </row>
    <row r="47" spans="1:40" ht="12.75" customHeight="1" x14ac:dyDescent="0.3">
      <c r="A47" s="25">
        <v>23842</v>
      </c>
      <c r="B47">
        <v>2</v>
      </c>
      <c r="C47" s="25" t="s">
        <v>54</v>
      </c>
      <c r="D47" s="25">
        <v>0.01</v>
      </c>
      <c r="E47" s="25">
        <v>6.49</v>
      </c>
      <c r="F47" s="25">
        <v>54.12</v>
      </c>
      <c r="G47" s="25">
        <v>87</v>
      </c>
      <c r="H47" s="25" t="s">
        <v>83</v>
      </c>
      <c r="I47">
        <v>1</v>
      </c>
      <c r="J47" s="25" t="s">
        <v>326</v>
      </c>
      <c r="K47">
        <v>2</v>
      </c>
      <c r="L47" s="25" t="s">
        <v>323</v>
      </c>
      <c r="M47" s="25">
        <v>1</v>
      </c>
      <c r="N47" s="22" t="s">
        <v>353</v>
      </c>
      <c r="O47">
        <v>15</v>
      </c>
      <c r="P47" s="26" t="s">
        <v>351</v>
      </c>
      <c r="Q47">
        <v>1</v>
      </c>
      <c r="R47" s="25" t="s">
        <v>329</v>
      </c>
      <c r="S47">
        <v>76</v>
      </c>
      <c r="T47" s="25" t="s">
        <v>258</v>
      </c>
      <c r="U47" s="27">
        <v>-1.2272000000000001</v>
      </c>
      <c r="V47" s="25" t="s">
        <v>38</v>
      </c>
      <c r="W47" s="25" t="s">
        <v>39</v>
      </c>
      <c r="X47" s="25" t="s">
        <v>40</v>
      </c>
      <c r="Y47" s="25" t="s">
        <v>84</v>
      </c>
      <c r="Z47" s="25">
        <v>95687</v>
      </c>
      <c r="AA47" s="25" t="s">
        <v>424</v>
      </c>
      <c r="AB47" s="25" t="s">
        <v>425</v>
      </c>
      <c r="AC47" s="25">
        <v>3</v>
      </c>
      <c r="AD47" s="25" t="s">
        <v>57</v>
      </c>
      <c r="AE47" s="25">
        <v>-47.49</v>
      </c>
      <c r="AF47" s="25">
        <v>90597</v>
      </c>
      <c r="AG47" s="25">
        <v>58.29</v>
      </c>
      <c r="AH47" s="25">
        <v>9</v>
      </c>
      <c r="AI47" s="25">
        <v>5.74</v>
      </c>
      <c r="AJ47" s="25">
        <v>51.66</v>
      </c>
    </row>
    <row r="48" spans="1:40" ht="12.75" customHeight="1" x14ac:dyDescent="0.3">
      <c r="A48" s="25">
        <v>20428</v>
      </c>
      <c r="B48">
        <v>3</v>
      </c>
      <c r="C48" s="25" t="s">
        <v>51</v>
      </c>
      <c r="D48" s="25">
        <v>0.03</v>
      </c>
      <c r="E48" s="25">
        <v>7.2</v>
      </c>
      <c r="F48" s="25">
        <v>0.96</v>
      </c>
      <c r="G48" s="25">
        <v>960</v>
      </c>
      <c r="H48" s="25" t="s">
        <v>89</v>
      </c>
      <c r="I48">
        <v>3</v>
      </c>
      <c r="J48" s="25" t="s">
        <v>328</v>
      </c>
      <c r="K48">
        <v>3</v>
      </c>
      <c r="L48" s="25" t="s">
        <v>324</v>
      </c>
      <c r="M48" s="25">
        <v>2</v>
      </c>
      <c r="N48" s="22" t="s">
        <v>354</v>
      </c>
      <c r="O48">
        <v>11</v>
      </c>
      <c r="P48" s="26" t="s">
        <v>347</v>
      </c>
      <c r="Q48">
        <v>7</v>
      </c>
      <c r="R48" s="25" t="s">
        <v>335</v>
      </c>
      <c r="S48">
        <v>95</v>
      </c>
      <c r="T48" s="25" t="s">
        <v>277</v>
      </c>
      <c r="U48" s="27">
        <v>5.4565999999999999</v>
      </c>
      <c r="V48" s="25" t="s">
        <v>38</v>
      </c>
      <c r="W48" s="25" t="s">
        <v>39</v>
      </c>
      <c r="X48" s="25" t="s">
        <v>40</v>
      </c>
      <c r="Y48" s="25" t="s">
        <v>90</v>
      </c>
      <c r="Z48" s="25">
        <v>90278</v>
      </c>
      <c r="AA48" s="25" t="s">
        <v>376</v>
      </c>
      <c r="AB48" s="25" t="s">
        <v>426</v>
      </c>
      <c r="AC48" s="25">
        <v>4</v>
      </c>
      <c r="AD48" s="25" t="s">
        <v>57</v>
      </c>
      <c r="AE48" s="25">
        <v>13.14</v>
      </c>
      <c r="AF48" s="25">
        <v>89401</v>
      </c>
      <c r="AG48" s="25">
        <v>71.7</v>
      </c>
      <c r="AH48" s="25">
        <v>10</v>
      </c>
      <c r="AI48" s="25">
        <v>5.76</v>
      </c>
      <c r="AJ48" s="25">
        <v>57.6</v>
      </c>
    </row>
    <row r="49" spans="1:40" ht="12.75" customHeight="1" x14ac:dyDescent="0.3">
      <c r="A49" s="25">
        <v>2296</v>
      </c>
      <c r="B49">
        <v>5</v>
      </c>
      <c r="C49" s="25" t="s">
        <v>43</v>
      </c>
      <c r="D49" s="25">
        <v>0.09</v>
      </c>
      <c r="E49" s="25">
        <v>7.15</v>
      </c>
      <c r="F49" s="25">
        <v>58.92</v>
      </c>
      <c r="G49" s="25">
        <v>2498</v>
      </c>
      <c r="H49" s="25" t="s">
        <v>69</v>
      </c>
      <c r="I49">
        <v>1</v>
      </c>
      <c r="J49" s="25" t="s">
        <v>326</v>
      </c>
      <c r="K49">
        <v>2</v>
      </c>
      <c r="L49" s="25" t="s">
        <v>323</v>
      </c>
      <c r="M49" s="25">
        <v>1</v>
      </c>
      <c r="N49" s="22" t="s">
        <v>353</v>
      </c>
      <c r="O49">
        <v>4</v>
      </c>
      <c r="P49" s="26" t="s">
        <v>340</v>
      </c>
      <c r="Q49">
        <v>2</v>
      </c>
      <c r="R49" s="25" t="s">
        <v>330</v>
      </c>
      <c r="S49">
        <v>75</v>
      </c>
      <c r="T49" s="25" t="s">
        <v>257</v>
      </c>
      <c r="U49" s="27">
        <v>-0.9718</v>
      </c>
      <c r="V49" s="25" t="s">
        <v>38</v>
      </c>
      <c r="W49" s="25" t="s">
        <v>39</v>
      </c>
      <c r="X49" s="25" t="s">
        <v>40</v>
      </c>
      <c r="Y49" s="25" t="s">
        <v>70</v>
      </c>
      <c r="Z49" s="25">
        <v>92024</v>
      </c>
      <c r="AA49" s="25" t="s">
        <v>365</v>
      </c>
      <c r="AB49" s="25" t="s">
        <v>389</v>
      </c>
      <c r="AC49" s="25">
        <v>2</v>
      </c>
      <c r="AD49" s="25" t="s">
        <v>42</v>
      </c>
      <c r="AE49" s="25">
        <v>-50.86</v>
      </c>
      <c r="AF49" s="25">
        <v>16547</v>
      </c>
      <c r="AG49" s="25">
        <v>49.43</v>
      </c>
      <c r="AH49" s="25">
        <v>7</v>
      </c>
      <c r="AI49" s="25">
        <v>5.91</v>
      </c>
      <c r="AJ49" s="25">
        <v>41.37</v>
      </c>
    </row>
    <row r="50" spans="1:40" ht="12.75" customHeight="1" x14ac:dyDescent="0.3">
      <c r="A50" s="25">
        <v>24607</v>
      </c>
      <c r="B50">
        <v>2</v>
      </c>
      <c r="C50" s="25" t="s">
        <v>54</v>
      </c>
      <c r="D50" s="25">
        <v>0.05</v>
      </c>
      <c r="E50" s="25">
        <v>8.26</v>
      </c>
      <c r="F50" s="25">
        <v>5.03</v>
      </c>
      <c r="G50" s="25">
        <v>2828</v>
      </c>
      <c r="H50" s="25" t="s">
        <v>81</v>
      </c>
      <c r="I50">
        <v>3</v>
      </c>
      <c r="J50" s="25" t="s">
        <v>328</v>
      </c>
      <c r="K50">
        <v>2</v>
      </c>
      <c r="L50" s="25" t="s">
        <v>323</v>
      </c>
      <c r="M50" s="25">
        <v>2</v>
      </c>
      <c r="N50" s="22" t="s">
        <v>354</v>
      </c>
      <c r="O50">
        <v>14</v>
      </c>
      <c r="P50" s="26" t="s">
        <v>350</v>
      </c>
      <c r="Q50">
        <v>5</v>
      </c>
      <c r="R50" s="25" t="s">
        <v>333</v>
      </c>
      <c r="S50">
        <v>138</v>
      </c>
      <c r="T50" s="25" t="s">
        <v>320</v>
      </c>
      <c r="U50" s="27">
        <v>4.4421999999999997</v>
      </c>
      <c r="V50" s="25" t="s">
        <v>38</v>
      </c>
      <c r="W50" s="25" t="s">
        <v>39</v>
      </c>
      <c r="X50" s="25" t="s">
        <v>40</v>
      </c>
      <c r="Y50" s="25" t="s">
        <v>82</v>
      </c>
      <c r="Z50" s="25">
        <v>92243</v>
      </c>
      <c r="AA50" s="25" t="s">
        <v>422</v>
      </c>
      <c r="AB50" s="25" t="s">
        <v>380</v>
      </c>
      <c r="AC50" s="25">
        <v>2</v>
      </c>
      <c r="AD50" s="25" t="s">
        <v>42</v>
      </c>
      <c r="AE50" s="25">
        <v>22.17</v>
      </c>
      <c r="AF50" s="25">
        <v>87720</v>
      </c>
      <c r="AG50" s="25">
        <v>98.48</v>
      </c>
      <c r="AH50" s="25">
        <v>12</v>
      </c>
      <c r="AI50" s="25">
        <v>5.94</v>
      </c>
      <c r="AJ50" s="25">
        <v>71.28</v>
      </c>
    </row>
    <row r="51" spans="1:40" ht="12.75" customHeight="1" x14ac:dyDescent="0.3">
      <c r="A51" s="25">
        <v>24663</v>
      </c>
      <c r="B51">
        <v>3</v>
      </c>
      <c r="C51" s="25" t="s">
        <v>51</v>
      </c>
      <c r="D51" s="25">
        <v>0.05</v>
      </c>
      <c r="E51" s="25">
        <v>6.59</v>
      </c>
      <c r="F51" s="25">
        <v>19.989999999999998</v>
      </c>
      <c r="G51" s="25">
        <v>87</v>
      </c>
      <c r="H51" s="25" t="s">
        <v>83</v>
      </c>
      <c r="I51">
        <v>3</v>
      </c>
      <c r="J51" s="25" t="s">
        <v>328</v>
      </c>
      <c r="K51">
        <v>2</v>
      </c>
      <c r="L51" s="25" t="s">
        <v>323</v>
      </c>
      <c r="M51" s="25">
        <v>2</v>
      </c>
      <c r="N51" s="22" t="s">
        <v>354</v>
      </c>
      <c r="O51">
        <v>14</v>
      </c>
      <c r="P51" s="26" t="s">
        <v>350</v>
      </c>
      <c r="Q51">
        <v>5</v>
      </c>
      <c r="R51" s="25" t="s">
        <v>333</v>
      </c>
      <c r="S51">
        <v>59</v>
      </c>
      <c r="T51" s="25" t="s">
        <v>241</v>
      </c>
      <c r="U51" s="27">
        <v>-5.3247999999999998</v>
      </c>
      <c r="V51" s="25" t="s">
        <v>38</v>
      </c>
      <c r="W51" s="25" t="s">
        <v>39</v>
      </c>
      <c r="X51" s="25" t="s">
        <v>40</v>
      </c>
      <c r="Y51" s="25" t="s">
        <v>84</v>
      </c>
      <c r="Z51" s="25">
        <v>95687</v>
      </c>
      <c r="AA51" s="25" t="s">
        <v>412</v>
      </c>
      <c r="AB51" s="25" t="s">
        <v>427</v>
      </c>
      <c r="AC51" s="25">
        <v>5</v>
      </c>
      <c r="AD51" s="25" t="s">
        <v>57</v>
      </c>
      <c r="AE51" s="25">
        <v>-14.73</v>
      </c>
      <c r="AF51" s="25">
        <v>90596</v>
      </c>
      <c r="AG51" s="25">
        <v>78.459999999999994</v>
      </c>
      <c r="AH51" s="25">
        <v>12</v>
      </c>
      <c r="AI51" s="25">
        <v>6.1</v>
      </c>
      <c r="AJ51" s="25">
        <v>73.2</v>
      </c>
    </row>
    <row r="52" spans="1:40" ht="12.75" customHeight="1" x14ac:dyDescent="0.3">
      <c r="A52" s="25">
        <v>6711</v>
      </c>
      <c r="B52">
        <v>2</v>
      </c>
      <c r="C52" s="25" t="s">
        <v>54</v>
      </c>
      <c r="D52" s="25">
        <v>0</v>
      </c>
      <c r="E52" s="25">
        <v>7.79</v>
      </c>
      <c r="F52" s="25">
        <v>5.66</v>
      </c>
      <c r="G52" s="25">
        <v>1044</v>
      </c>
      <c r="H52" s="25" t="s">
        <v>80</v>
      </c>
      <c r="I52">
        <v>3</v>
      </c>
      <c r="J52" s="25" t="s">
        <v>328</v>
      </c>
      <c r="K52">
        <v>3</v>
      </c>
      <c r="L52" s="25" t="s">
        <v>324</v>
      </c>
      <c r="M52" s="25">
        <v>2</v>
      </c>
      <c r="N52" s="22" t="s">
        <v>354</v>
      </c>
      <c r="O52">
        <v>10</v>
      </c>
      <c r="P52" s="26" t="s">
        <v>346</v>
      </c>
      <c r="Q52">
        <v>5</v>
      </c>
      <c r="R52" s="25" t="s">
        <v>333</v>
      </c>
      <c r="S52">
        <v>129</v>
      </c>
      <c r="T52" s="25" t="s">
        <v>311</v>
      </c>
      <c r="U52" s="27">
        <v>7.4668000000000001</v>
      </c>
      <c r="V52" s="25" t="s">
        <v>38</v>
      </c>
      <c r="W52" s="25" t="s">
        <v>39</v>
      </c>
      <c r="X52" s="25" t="s">
        <v>40</v>
      </c>
      <c r="Y52" s="25" t="s">
        <v>45</v>
      </c>
      <c r="Z52" s="25">
        <v>90004</v>
      </c>
      <c r="AA52" s="25" t="s">
        <v>428</v>
      </c>
      <c r="AB52" s="25" t="s">
        <v>401</v>
      </c>
      <c r="AC52" s="25">
        <v>1</v>
      </c>
      <c r="AD52" s="25" t="s">
        <v>42</v>
      </c>
      <c r="AE52" s="25">
        <v>11.47</v>
      </c>
      <c r="AF52" s="25">
        <v>47813</v>
      </c>
      <c r="AG52" s="25">
        <v>85.66</v>
      </c>
      <c r="AH52" s="25">
        <v>11</v>
      </c>
      <c r="AI52" s="25">
        <v>6.23</v>
      </c>
      <c r="AJ52" s="25">
        <v>68.53</v>
      </c>
    </row>
    <row r="53" spans="1:40" ht="12.75" customHeight="1" x14ac:dyDescent="0.3">
      <c r="A53" s="25">
        <v>1128</v>
      </c>
      <c r="B53">
        <v>3</v>
      </c>
      <c r="C53" s="25" t="s">
        <v>51</v>
      </c>
      <c r="D53" s="25">
        <v>0.02</v>
      </c>
      <c r="E53" s="25">
        <v>7.06</v>
      </c>
      <c r="F53" s="25">
        <v>5.09</v>
      </c>
      <c r="G53" s="25">
        <v>949</v>
      </c>
      <c r="H53" s="25" t="s">
        <v>91</v>
      </c>
      <c r="I53">
        <v>3</v>
      </c>
      <c r="J53" s="25" t="s">
        <v>328</v>
      </c>
      <c r="K53">
        <v>1</v>
      </c>
      <c r="L53" s="25" t="s">
        <v>322</v>
      </c>
      <c r="M53" s="25">
        <v>2</v>
      </c>
      <c r="N53" s="22" t="s">
        <v>354</v>
      </c>
      <c r="O53">
        <v>10</v>
      </c>
      <c r="P53" s="26" t="s">
        <v>346</v>
      </c>
      <c r="Q53">
        <v>5</v>
      </c>
      <c r="R53" s="25" t="s">
        <v>333</v>
      </c>
      <c r="S53">
        <v>127</v>
      </c>
      <c r="T53" s="25" t="s">
        <v>309</v>
      </c>
      <c r="U53" s="27">
        <v>31.0318</v>
      </c>
      <c r="V53" s="25" t="s">
        <v>38</v>
      </c>
      <c r="W53" s="25" t="s">
        <v>39</v>
      </c>
      <c r="X53" s="25" t="s">
        <v>40</v>
      </c>
      <c r="Y53" s="25" t="s">
        <v>45</v>
      </c>
      <c r="Z53" s="25">
        <v>90049</v>
      </c>
      <c r="AA53" s="25" t="s">
        <v>376</v>
      </c>
      <c r="AB53" s="25" t="s">
        <v>429</v>
      </c>
      <c r="AC53" s="25">
        <v>4</v>
      </c>
      <c r="AD53" s="25" t="s">
        <v>57</v>
      </c>
      <c r="AE53" s="25">
        <v>2.04</v>
      </c>
      <c r="AF53" s="25">
        <v>8257</v>
      </c>
      <c r="AG53" s="25">
        <v>63.38</v>
      </c>
      <c r="AH53" s="25">
        <v>9</v>
      </c>
      <c r="AI53" s="25">
        <v>6.25</v>
      </c>
      <c r="AJ53" s="25">
        <v>56.25</v>
      </c>
    </row>
    <row r="54" spans="1:40" ht="12.75" customHeight="1" x14ac:dyDescent="0.3">
      <c r="A54" s="25">
        <v>18070</v>
      </c>
      <c r="B54">
        <v>4</v>
      </c>
      <c r="C54" s="25" t="s">
        <v>46</v>
      </c>
      <c r="D54" s="25">
        <v>7.0000000000000007E-2</v>
      </c>
      <c r="E54" s="25">
        <v>8.2899999999999991</v>
      </c>
      <c r="F54" s="25">
        <v>28.14</v>
      </c>
      <c r="G54" s="25">
        <v>2803</v>
      </c>
      <c r="H54" s="25" t="s">
        <v>87</v>
      </c>
      <c r="I54">
        <v>1</v>
      </c>
      <c r="J54" s="25" t="s">
        <v>326</v>
      </c>
      <c r="K54">
        <v>4</v>
      </c>
      <c r="L54" s="25" t="s">
        <v>325</v>
      </c>
      <c r="M54" s="25">
        <v>3</v>
      </c>
      <c r="N54" s="22" t="s">
        <v>355</v>
      </c>
      <c r="O54">
        <v>9</v>
      </c>
      <c r="P54" s="26" t="s">
        <v>345</v>
      </c>
      <c r="Q54">
        <v>2</v>
      </c>
      <c r="R54" s="25" t="s">
        <v>330</v>
      </c>
      <c r="S54">
        <v>69</v>
      </c>
      <c r="T54" s="25" t="s">
        <v>251</v>
      </c>
      <c r="U54" s="27">
        <v>-13.287800000000001</v>
      </c>
      <c r="V54" s="25" t="s">
        <v>38</v>
      </c>
      <c r="W54" s="25" t="s">
        <v>39</v>
      </c>
      <c r="X54" s="25" t="s">
        <v>40</v>
      </c>
      <c r="Y54" s="25" t="s">
        <v>88</v>
      </c>
      <c r="Z54" s="25">
        <v>90022</v>
      </c>
      <c r="AA54" s="25" t="s">
        <v>430</v>
      </c>
      <c r="AB54" s="25" t="s">
        <v>397</v>
      </c>
      <c r="AC54" s="25">
        <v>1</v>
      </c>
      <c r="AD54" s="25" t="s">
        <v>42</v>
      </c>
      <c r="AE54" s="25">
        <v>-6.8</v>
      </c>
      <c r="AF54" s="25">
        <v>86227</v>
      </c>
      <c r="AG54" s="25">
        <v>90.42</v>
      </c>
      <c r="AH54" s="25">
        <v>11</v>
      </c>
      <c r="AI54" s="25">
        <v>6.28</v>
      </c>
      <c r="AJ54" s="25">
        <v>69.08</v>
      </c>
    </row>
    <row r="55" spans="1:40" ht="12.75" customHeight="1" x14ac:dyDescent="0.3">
      <c r="A55" s="25">
        <v>4596</v>
      </c>
      <c r="B55">
        <v>2</v>
      </c>
      <c r="C55" s="25" t="s">
        <v>54</v>
      </c>
      <c r="D55" s="25">
        <v>0.04</v>
      </c>
      <c r="E55" s="25">
        <v>6.52</v>
      </c>
      <c r="F55" s="25">
        <v>6.27</v>
      </c>
      <c r="G55" s="25">
        <v>1723</v>
      </c>
      <c r="H55" s="25" t="s">
        <v>92</v>
      </c>
      <c r="I55">
        <v>3</v>
      </c>
      <c r="J55" s="25" t="s">
        <v>328</v>
      </c>
      <c r="K55">
        <v>2</v>
      </c>
      <c r="L55" s="25" t="s">
        <v>323</v>
      </c>
      <c r="M55" s="25">
        <v>2</v>
      </c>
      <c r="N55" s="22" t="s">
        <v>354</v>
      </c>
      <c r="O55">
        <v>14</v>
      </c>
      <c r="P55" s="26" t="s">
        <v>350</v>
      </c>
      <c r="Q55">
        <v>4</v>
      </c>
      <c r="R55" s="25" t="s">
        <v>332</v>
      </c>
      <c r="S55">
        <v>52</v>
      </c>
      <c r="T55" s="25" t="s">
        <v>234</v>
      </c>
      <c r="U55" s="27">
        <v>-8.5419</v>
      </c>
      <c r="V55" s="25" t="s">
        <v>38</v>
      </c>
      <c r="W55" s="25" t="s">
        <v>39</v>
      </c>
      <c r="X55" s="25" t="s">
        <v>40</v>
      </c>
      <c r="Y55" s="25" t="s">
        <v>70</v>
      </c>
      <c r="Z55" s="25">
        <v>92037</v>
      </c>
      <c r="AA55" s="25" t="s">
        <v>431</v>
      </c>
      <c r="AB55" s="25" t="s">
        <v>422</v>
      </c>
      <c r="AC55" s="25">
        <v>1</v>
      </c>
      <c r="AD55" s="25" t="s">
        <v>42</v>
      </c>
      <c r="AE55" s="25">
        <v>-6.07</v>
      </c>
      <c r="AF55" s="25">
        <v>32710</v>
      </c>
      <c r="AG55" s="25">
        <v>51.88</v>
      </c>
      <c r="AH55" s="25">
        <v>8</v>
      </c>
      <c r="AI55" s="25">
        <v>6.46</v>
      </c>
      <c r="AJ55" s="25">
        <v>51.68</v>
      </c>
    </row>
    <row r="56" spans="1:40" ht="12.75" customHeight="1" x14ac:dyDescent="0.3">
      <c r="A56" s="25">
        <v>23716</v>
      </c>
      <c r="B56">
        <v>5</v>
      </c>
      <c r="C56" s="25" t="s">
        <v>43</v>
      </c>
      <c r="D56" s="25">
        <v>0.05</v>
      </c>
      <c r="E56" s="25">
        <v>7.24</v>
      </c>
      <c r="F56" s="25">
        <v>5.46</v>
      </c>
      <c r="G56" s="25">
        <v>936</v>
      </c>
      <c r="H56" s="25" t="s">
        <v>93</v>
      </c>
      <c r="I56">
        <v>3</v>
      </c>
      <c r="J56" s="25" t="s">
        <v>328</v>
      </c>
      <c r="K56">
        <v>2</v>
      </c>
      <c r="L56" s="25" t="s">
        <v>323</v>
      </c>
      <c r="M56" s="25">
        <v>2</v>
      </c>
      <c r="N56" s="22" t="s">
        <v>354</v>
      </c>
      <c r="O56">
        <v>10</v>
      </c>
      <c r="P56" s="26" t="s">
        <v>346</v>
      </c>
      <c r="Q56">
        <v>5</v>
      </c>
      <c r="R56" s="25" t="s">
        <v>333</v>
      </c>
      <c r="S56">
        <v>136</v>
      </c>
      <c r="T56" s="25" t="s">
        <v>318</v>
      </c>
      <c r="U56" s="27">
        <v>5391</v>
      </c>
      <c r="V56" s="25" t="s">
        <v>38</v>
      </c>
      <c r="W56" s="25" t="s">
        <v>39</v>
      </c>
      <c r="X56" s="25" t="s">
        <v>40</v>
      </c>
      <c r="Y56" s="25" t="s">
        <v>94</v>
      </c>
      <c r="Z56" s="25">
        <v>92374</v>
      </c>
      <c r="AA56" s="25" t="s">
        <v>431</v>
      </c>
      <c r="AB56" s="25" t="s">
        <v>432</v>
      </c>
      <c r="AC56" s="25">
        <v>0</v>
      </c>
      <c r="AD56" s="25" t="s">
        <v>42</v>
      </c>
      <c r="AE56" s="25">
        <v>0.01</v>
      </c>
      <c r="AF56" s="25">
        <v>90589</v>
      </c>
      <c r="AG56" s="25">
        <v>64.69</v>
      </c>
      <c r="AH56" s="25">
        <v>9</v>
      </c>
      <c r="AI56" s="25">
        <v>6.58</v>
      </c>
      <c r="AJ56" s="25">
        <v>59.22</v>
      </c>
    </row>
    <row r="57" spans="1:40" ht="12.75" customHeight="1" x14ac:dyDescent="0.3">
      <c r="A57" s="25">
        <v>25098</v>
      </c>
      <c r="B57">
        <v>1</v>
      </c>
      <c r="C57" s="25" t="s">
        <v>36</v>
      </c>
      <c r="D57" s="25">
        <v>0.1</v>
      </c>
      <c r="E57" s="25">
        <v>9.3800000000000008</v>
      </c>
      <c r="F57" s="25">
        <v>3.68</v>
      </c>
      <c r="G57" s="25">
        <v>2570</v>
      </c>
      <c r="H57" s="25" t="s">
        <v>95</v>
      </c>
      <c r="I57">
        <v>3</v>
      </c>
      <c r="J57" s="25" t="s">
        <v>328</v>
      </c>
      <c r="K57">
        <v>1</v>
      </c>
      <c r="L57" s="25" t="s">
        <v>322</v>
      </c>
      <c r="M57" s="25">
        <v>1</v>
      </c>
      <c r="N57" s="22" t="s">
        <v>353</v>
      </c>
      <c r="O57">
        <v>8</v>
      </c>
      <c r="P57" s="26" t="s">
        <v>344</v>
      </c>
      <c r="Q57">
        <v>7</v>
      </c>
      <c r="R57" s="25" t="s">
        <v>335</v>
      </c>
      <c r="S57">
        <v>43</v>
      </c>
      <c r="T57" s="25" t="s">
        <v>225</v>
      </c>
      <c r="U57" s="27">
        <v>4.3634000000000004</v>
      </c>
      <c r="V57" s="25" t="s">
        <v>38</v>
      </c>
      <c r="W57" s="25" t="s">
        <v>39</v>
      </c>
      <c r="X57" s="25" t="s">
        <v>40</v>
      </c>
      <c r="Y57" s="25" t="s">
        <v>86</v>
      </c>
      <c r="Z57" s="25">
        <v>95616</v>
      </c>
      <c r="AA57" s="25" t="s">
        <v>431</v>
      </c>
      <c r="AB57" s="25" t="s">
        <v>433</v>
      </c>
      <c r="AC57" s="25">
        <v>1</v>
      </c>
      <c r="AD57" s="25" t="s">
        <v>42</v>
      </c>
      <c r="AE57" s="25">
        <v>25.53</v>
      </c>
      <c r="AF57" s="25">
        <v>90327</v>
      </c>
      <c r="AG57" s="25">
        <v>111.41</v>
      </c>
      <c r="AH57" s="25">
        <v>12</v>
      </c>
      <c r="AI57" s="25">
        <v>6.85</v>
      </c>
      <c r="AJ57" s="25">
        <v>82.2</v>
      </c>
    </row>
    <row r="58" spans="1:40" ht="12.75" customHeight="1" x14ac:dyDescent="0.3">
      <c r="A58" s="25">
        <v>3926</v>
      </c>
      <c r="B58">
        <v>1</v>
      </c>
      <c r="C58" s="25" t="s">
        <v>36</v>
      </c>
      <c r="D58" s="25">
        <v>0.02</v>
      </c>
      <c r="E58" s="25">
        <v>8.84</v>
      </c>
      <c r="F58" s="25">
        <v>21.21</v>
      </c>
      <c r="G58" s="25">
        <v>1044</v>
      </c>
      <c r="H58" s="25" t="s">
        <v>80</v>
      </c>
      <c r="I58">
        <v>3</v>
      </c>
      <c r="J58" s="25" t="s">
        <v>328</v>
      </c>
      <c r="K58">
        <v>3</v>
      </c>
      <c r="L58" s="25" t="s">
        <v>324</v>
      </c>
      <c r="M58" s="25">
        <v>1</v>
      </c>
      <c r="N58" s="22" t="s">
        <v>353</v>
      </c>
      <c r="O58">
        <v>8</v>
      </c>
      <c r="P58" s="26" t="s">
        <v>344</v>
      </c>
      <c r="Q58">
        <v>3</v>
      </c>
      <c r="R58" s="25" t="s">
        <v>331</v>
      </c>
      <c r="S58">
        <v>86</v>
      </c>
      <c r="T58" s="25" t="s">
        <v>268</v>
      </c>
      <c r="U58" s="27">
        <v>-440.875</v>
      </c>
      <c r="V58" s="25" t="s">
        <v>38</v>
      </c>
      <c r="W58" s="25" t="s">
        <v>39</v>
      </c>
      <c r="X58" s="25" t="s">
        <v>40</v>
      </c>
      <c r="Y58" s="25" t="s">
        <v>45</v>
      </c>
      <c r="Z58" s="25">
        <v>90004</v>
      </c>
      <c r="AA58" s="25" t="s">
        <v>431</v>
      </c>
      <c r="AB58" s="25" t="s">
        <v>370</v>
      </c>
      <c r="AC58" s="25">
        <v>0</v>
      </c>
      <c r="AD58" s="25" t="s">
        <v>42</v>
      </c>
      <c r="AE58" s="25">
        <v>-0.24</v>
      </c>
      <c r="AF58" s="25">
        <v>28001</v>
      </c>
      <c r="AG58" s="25">
        <v>105.81</v>
      </c>
      <c r="AH58" s="25">
        <v>12</v>
      </c>
      <c r="AI58" s="25">
        <v>7.07</v>
      </c>
      <c r="AJ58" s="25">
        <v>84.84</v>
      </c>
    </row>
    <row r="59" spans="1:40" ht="12.75" customHeight="1" x14ac:dyDescent="0.3">
      <c r="A59" s="25">
        <v>448</v>
      </c>
      <c r="B59">
        <v>4</v>
      </c>
      <c r="C59" s="25" t="s">
        <v>46</v>
      </c>
      <c r="D59" s="25">
        <v>0.1</v>
      </c>
      <c r="E59" s="25">
        <v>7.02</v>
      </c>
      <c r="F59" s="25">
        <v>1.2</v>
      </c>
      <c r="G59" s="25">
        <v>699</v>
      </c>
      <c r="H59" s="25" t="s">
        <v>96</v>
      </c>
      <c r="I59">
        <v>3</v>
      </c>
      <c r="J59" s="25" t="s">
        <v>328</v>
      </c>
      <c r="K59">
        <v>1</v>
      </c>
      <c r="L59" s="25" t="s">
        <v>322</v>
      </c>
      <c r="M59" s="25">
        <v>2</v>
      </c>
      <c r="N59" s="22" t="s">
        <v>354</v>
      </c>
      <c r="O59">
        <v>11</v>
      </c>
      <c r="P59" s="26" t="s">
        <v>347</v>
      </c>
      <c r="Q59">
        <v>7</v>
      </c>
      <c r="R59" s="25" t="s">
        <v>335</v>
      </c>
      <c r="S59">
        <v>44</v>
      </c>
      <c r="T59" s="25" t="s">
        <v>226</v>
      </c>
      <c r="U59" s="27">
        <v>-25.5412</v>
      </c>
      <c r="V59" s="25" t="s">
        <v>38</v>
      </c>
      <c r="W59" s="25" t="s">
        <v>39</v>
      </c>
      <c r="X59" s="25" t="s">
        <v>40</v>
      </c>
      <c r="Y59" s="25" t="s">
        <v>45</v>
      </c>
      <c r="Z59" s="25">
        <v>90041</v>
      </c>
      <c r="AA59" s="25" t="s">
        <v>434</v>
      </c>
      <c r="AB59" s="25" t="s">
        <v>435</v>
      </c>
      <c r="AC59" s="25">
        <v>1</v>
      </c>
      <c r="AD59" s="25" t="s">
        <v>42</v>
      </c>
      <c r="AE59" s="25">
        <v>-3.25</v>
      </c>
      <c r="AF59" s="25">
        <v>3042</v>
      </c>
      <c r="AG59" s="25">
        <v>83.03</v>
      </c>
      <c r="AH59" s="25">
        <v>12</v>
      </c>
      <c r="AI59" s="25">
        <v>7.09</v>
      </c>
      <c r="AJ59" s="25">
        <v>85.08</v>
      </c>
    </row>
    <row r="60" spans="1:40" ht="12.75" customHeight="1" x14ac:dyDescent="0.3">
      <c r="A60" s="25">
        <v>19478</v>
      </c>
      <c r="B60">
        <v>3</v>
      </c>
      <c r="C60" s="25" t="s">
        <v>51</v>
      </c>
      <c r="D60" s="25">
        <v>0.1</v>
      </c>
      <c r="E60" s="25">
        <v>8.4499999999999993</v>
      </c>
      <c r="F60" s="25">
        <v>9.4</v>
      </c>
      <c r="G60" s="25">
        <v>1754</v>
      </c>
      <c r="H60" s="25" t="s">
        <v>97</v>
      </c>
      <c r="I60">
        <v>3</v>
      </c>
      <c r="J60" s="25" t="s">
        <v>328</v>
      </c>
      <c r="K60">
        <v>1</v>
      </c>
      <c r="L60" s="25" t="s">
        <v>322</v>
      </c>
      <c r="M60" s="25">
        <v>3</v>
      </c>
      <c r="N60" s="22" t="s">
        <v>355</v>
      </c>
      <c r="O60">
        <v>9</v>
      </c>
      <c r="P60" s="26" t="s">
        <v>345</v>
      </c>
      <c r="Q60">
        <v>5</v>
      </c>
      <c r="R60" s="25" t="s">
        <v>333</v>
      </c>
      <c r="S60">
        <v>18</v>
      </c>
      <c r="T60" s="25" t="s">
        <v>200</v>
      </c>
      <c r="U60" s="27">
        <v>112.82429999999999</v>
      </c>
      <c r="V60" s="25" t="s">
        <v>38</v>
      </c>
      <c r="W60" s="25" t="s">
        <v>39</v>
      </c>
      <c r="X60" s="25" t="s">
        <v>40</v>
      </c>
      <c r="Y60" s="25" t="s">
        <v>98</v>
      </c>
      <c r="Z60" s="25">
        <v>90503</v>
      </c>
      <c r="AA60" s="25" t="s">
        <v>436</v>
      </c>
      <c r="AB60" s="25" t="s">
        <v>393</v>
      </c>
      <c r="AC60" s="25">
        <v>0</v>
      </c>
      <c r="AD60" s="25" t="s">
        <v>42</v>
      </c>
      <c r="AE60" s="25">
        <v>0.59</v>
      </c>
      <c r="AF60" s="25">
        <v>90178</v>
      </c>
      <c r="AG60" s="25">
        <v>66.790000000000006</v>
      </c>
      <c r="AH60" s="25">
        <v>8</v>
      </c>
      <c r="AI60" s="25">
        <v>7.1</v>
      </c>
      <c r="AJ60" s="25">
        <v>56.8</v>
      </c>
    </row>
    <row r="61" spans="1:40" ht="12.75" customHeight="1" x14ac:dyDescent="0.3">
      <c r="A61" s="25">
        <v>23717</v>
      </c>
      <c r="B61">
        <v>5</v>
      </c>
      <c r="C61" s="25" t="s">
        <v>43</v>
      </c>
      <c r="D61" s="25">
        <v>0.01</v>
      </c>
      <c r="E61" s="25">
        <v>9.75</v>
      </c>
      <c r="F61" s="25">
        <v>3.99</v>
      </c>
      <c r="G61" s="25">
        <v>937</v>
      </c>
      <c r="H61" s="25" t="s">
        <v>99</v>
      </c>
      <c r="I61">
        <v>3</v>
      </c>
      <c r="J61" s="25" t="s">
        <v>328</v>
      </c>
      <c r="K61">
        <v>2</v>
      </c>
      <c r="L61" s="25" t="s">
        <v>323</v>
      </c>
      <c r="M61" s="25">
        <v>3</v>
      </c>
      <c r="N61" s="22" t="s">
        <v>355</v>
      </c>
      <c r="O61">
        <v>16</v>
      </c>
      <c r="P61" s="26" t="s">
        <v>352</v>
      </c>
      <c r="Q61">
        <v>5</v>
      </c>
      <c r="R61" s="25" t="s">
        <v>333</v>
      </c>
      <c r="S61">
        <v>112</v>
      </c>
      <c r="T61" s="25" t="s">
        <v>294</v>
      </c>
      <c r="U61" s="27">
        <v>6.0761000000000003</v>
      </c>
      <c r="V61" s="25" t="s">
        <v>38</v>
      </c>
      <c r="W61" s="25" t="s">
        <v>39</v>
      </c>
      <c r="X61" s="25" t="s">
        <v>40</v>
      </c>
      <c r="Y61" s="25" t="s">
        <v>90</v>
      </c>
      <c r="Z61" s="25">
        <v>90278</v>
      </c>
      <c r="AA61" s="25" t="s">
        <v>418</v>
      </c>
      <c r="AB61" s="25" t="s">
        <v>400</v>
      </c>
      <c r="AC61" s="25">
        <v>1</v>
      </c>
      <c r="AD61" s="25" t="s">
        <v>42</v>
      </c>
      <c r="AE61" s="25">
        <v>16.03</v>
      </c>
      <c r="AF61" s="25">
        <v>90589</v>
      </c>
      <c r="AG61" s="25">
        <v>97.42</v>
      </c>
      <c r="AH61" s="25">
        <v>10</v>
      </c>
      <c r="AI61" s="25">
        <v>7.74</v>
      </c>
      <c r="AJ61" s="25">
        <v>77.400000000000006</v>
      </c>
    </row>
    <row r="62" spans="1:40" ht="12.75" customHeight="1" x14ac:dyDescent="0.3">
      <c r="A62" s="25">
        <v>21077</v>
      </c>
      <c r="B62">
        <v>1</v>
      </c>
      <c r="C62" s="25" t="s">
        <v>36</v>
      </c>
      <c r="D62" s="25">
        <v>0.05</v>
      </c>
      <c r="E62" s="25">
        <v>9.9600000000000009</v>
      </c>
      <c r="F62" s="25">
        <v>2.14</v>
      </c>
      <c r="G62" s="25">
        <v>936</v>
      </c>
      <c r="H62" s="25" t="s">
        <v>93</v>
      </c>
      <c r="I62">
        <v>2</v>
      </c>
      <c r="J62" s="25" t="s">
        <v>327</v>
      </c>
      <c r="K62">
        <v>2</v>
      </c>
      <c r="L62" s="25" t="s">
        <v>323</v>
      </c>
      <c r="M62" s="25">
        <v>2</v>
      </c>
      <c r="N62" s="22" t="s">
        <v>354</v>
      </c>
      <c r="O62">
        <v>10</v>
      </c>
      <c r="P62" s="26" t="s">
        <v>346</v>
      </c>
      <c r="Q62">
        <v>7</v>
      </c>
      <c r="R62" s="25" t="s">
        <v>335</v>
      </c>
      <c r="S62">
        <v>15</v>
      </c>
      <c r="T62" s="25" t="s">
        <v>197</v>
      </c>
      <c r="U62" s="27">
        <v>5.6254</v>
      </c>
      <c r="V62" s="25" t="s">
        <v>38</v>
      </c>
      <c r="W62" s="25" t="s">
        <v>39</v>
      </c>
      <c r="X62" s="25" t="s">
        <v>40</v>
      </c>
      <c r="Y62" s="25" t="s">
        <v>94</v>
      </c>
      <c r="Z62" s="25">
        <v>92374</v>
      </c>
      <c r="AA62" s="25" t="s">
        <v>393</v>
      </c>
      <c r="AB62" s="25" t="s">
        <v>428</v>
      </c>
      <c r="AC62" s="25">
        <v>2</v>
      </c>
      <c r="AD62" s="25" t="s">
        <v>42</v>
      </c>
      <c r="AE62" s="25">
        <v>12.33</v>
      </c>
      <c r="AF62" s="25">
        <v>90588</v>
      </c>
      <c r="AG62" s="25">
        <v>69.349999999999994</v>
      </c>
      <c r="AH62" s="25">
        <v>7</v>
      </c>
      <c r="AI62" s="25">
        <v>7.84</v>
      </c>
      <c r="AJ62" s="25">
        <v>54.88</v>
      </c>
      <c r="AL62"/>
      <c r="AM62"/>
      <c r="AN62"/>
    </row>
    <row r="63" spans="1:40" ht="12.75" customHeight="1" x14ac:dyDescent="0.3">
      <c r="A63" s="25">
        <v>25096</v>
      </c>
      <c r="B63">
        <v>1</v>
      </c>
      <c r="C63" s="25" t="s">
        <v>36</v>
      </c>
      <c r="D63" s="25">
        <v>0.01</v>
      </c>
      <c r="E63" s="25">
        <v>9.5500000000000007</v>
      </c>
      <c r="F63" s="25">
        <v>56</v>
      </c>
      <c r="G63" s="25">
        <v>2570</v>
      </c>
      <c r="H63" s="25" t="s">
        <v>95</v>
      </c>
      <c r="I63">
        <v>1</v>
      </c>
      <c r="J63" s="25" t="s">
        <v>326</v>
      </c>
      <c r="K63">
        <v>1</v>
      </c>
      <c r="L63" s="25" t="s">
        <v>322</v>
      </c>
      <c r="M63" s="25">
        <v>1</v>
      </c>
      <c r="N63" s="22" t="s">
        <v>353</v>
      </c>
      <c r="O63">
        <v>4</v>
      </c>
      <c r="P63" s="26" t="s">
        <v>340</v>
      </c>
      <c r="Q63">
        <v>2</v>
      </c>
      <c r="R63" s="25" t="s">
        <v>330</v>
      </c>
      <c r="S63">
        <v>66</v>
      </c>
      <c r="T63" s="25" t="s">
        <v>248</v>
      </c>
      <c r="U63" s="27">
        <v>-2.0844</v>
      </c>
      <c r="V63" s="25" t="s">
        <v>38</v>
      </c>
      <c r="W63" s="25" t="s">
        <v>39</v>
      </c>
      <c r="X63" s="25" t="s">
        <v>40</v>
      </c>
      <c r="Y63" s="25" t="s">
        <v>86</v>
      </c>
      <c r="Z63" s="25">
        <v>95616</v>
      </c>
      <c r="AA63" s="25" t="s">
        <v>410</v>
      </c>
      <c r="AB63" s="25" t="s">
        <v>433</v>
      </c>
      <c r="AC63" s="25">
        <v>1</v>
      </c>
      <c r="AD63" s="25" t="s">
        <v>42</v>
      </c>
      <c r="AE63" s="25">
        <v>-41.18</v>
      </c>
      <c r="AF63" s="25">
        <v>90327</v>
      </c>
      <c r="AG63" s="25">
        <v>85.83</v>
      </c>
      <c r="AH63" s="25">
        <v>9</v>
      </c>
      <c r="AI63" s="25">
        <v>7.89</v>
      </c>
      <c r="AJ63" s="25">
        <v>71.010000000000005</v>
      </c>
    </row>
    <row r="64" spans="1:40" ht="12.75" customHeight="1" x14ac:dyDescent="0.3">
      <c r="A64" s="25">
        <v>4557</v>
      </c>
      <c r="B64">
        <v>4</v>
      </c>
      <c r="C64" s="25" t="s">
        <v>46</v>
      </c>
      <c r="D64" s="25">
        <v>7.0000000000000007E-2</v>
      </c>
      <c r="E64" s="25">
        <v>8.18</v>
      </c>
      <c r="F64" s="25">
        <v>57</v>
      </c>
      <c r="G64" s="25">
        <v>699</v>
      </c>
      <c r="H64" s="25" t="s">
        <v>96</v>
      </c>
      <c r="I64">
        <v>1</v>
      </c>
      <c r="J64" s="25" t="s">
        <v>326</v>
      </c>
      <c r="K64">
        <v>1</v>
      </c>
      <c r="L64" s="25" t="s">
        <v>322</v>
      </c>
      <c r="M64" s="25">
        <v>1</v>
      </c>
      <c r="N64" s="22" t="s">
        <v>353</v>
      </c>
      <c r="O64">
        <v>4</v>
      </c>
      <c r="P64" s="26" t="s">
        <v>340</v>
      </c>
      <c r="Q64">
        <v>2</v>
      </c>
      <c r="R64" s="25" t="s">
        <v>330</v>
      </c>
      <c r="S64">
        <v>74</v>
      </c>
      <c r="T64" s="25" t="s">
        <v>256</v>
      </c>
      <c r="U64" s="27">
        <v>-1.5198</v>
      </c>
      <c r="V64" s="25" t="s">
        <v>38</v>
      </c>
      <c r="W64" s="25" t="s">
        <v>39</v>
      </c>
      <c r="X64" s="25" t="s">
        <v>40</v>
      </c>
      <c r="Y64" s="25" t="s">
        <v>45</v>
      </c>
      <c r="Z64" s="25">
        <v>90041</v>
      </c>
      <c r="AA64" s="25" t="s">
        <v>376</v>
      </c>
      <c r="AB64" s="25" t="s">
        <v>437</v>
      </c>
      <c r="AC64" s="25">
        <v>2</v>
      </c>
      <c r="AD64" s="25" t="s">
        <v>42</v>
      </c>
      <c r="AE64" s="25">
        <v>-58.68</v>
      </c>
      <c r="AF64" s="25">
        <v>32420</v>
      </c>
      <c r="AG64" s="25">
        <v>89.18</v>
      </c>
      <c r="AH64" s="25">
        <v>11</v>
      </c>
      <c r="AI64" s="25">
        <v>8.26</v>
      </c>
      <c r="AJ64" s="25">
        <v>90.86</v>
      </c>
    </row>
    <row r="65" spans="1:40" ht="12.75" customHeight="1" x14ac:dyDescent="0.3">
      <c r="A65" s="25">
        <v>4556</v>
      </c>
      <c r="B65">
        <v>4</v>
      </c>
      <c r="C65" s="25" t="s">
        <v>46</v>
      </c>
      <c r="D65" s="25">
        <v>7.0000000000000007E-2</v>
      </c>
      <c r="E65" s="25">
        <v>10.15</v>
      </c>
      <c r="F65" s="25">
        <v>5.14</v>
      </c>
      <c r="G65" s="25">
        <v>699</v>
      </c>
      <c r="H65" s="25" t="s">
        <v>96</v>
      </c>
      <c r="I65">
        <v>3</v>
      </c>
      <c r="J65" s="25" t="s">
        <v>328</v>
      </c>
      <c r="K65">
        <v>1</v>
      </c>
      <c r="L65" s="25" t="s">
        <v>322</v>
      </c>
      <c r="M65" s="25">
        <v>3</v>
      </c>
      <c r="N65" s="22" t="s">
        <v>355</v>
      </c>
      <c r="O65">
        <v>5</v>
      </c>
      <c r="P65" s="26" t="s">
        <v>341</v>
      </c>
      <c r="Q65">
        <v>6</v>
      </c>
      <c r="R65" s="25" t="s">
        <v>334</v>
      </c>
      <c r="S65">
        <v>80</v>
      </c>
      <c r="T65" s="25" t="s">
        <v>262</v>
      </c>
      <c r="U65" s="27">
        <v>8.4760000000000009</v>
      </c>
      <c r="V65" s="25" t="s">
        <v>38</v>
      </c>
      <c r="W65" s="25" t="s">
        <v>39</v>
      </c>
      <c r="X65" s="25" t="s">
        <v>40</v>
      </c>
      <c r="Y65" s="25" t="s">
        <v>45</v>
      </c>
      <c r="Z65" s="25">
        <v>90041</v>
      </c>
      <c r="AA65" s="25" t="s">
        <v>365</v>
      </c>
      <c r="AB65" s="25" t="s">
        <v>437</v>
      </c>
      <c r="AC65" s="25">
        <v>2</v>
      </c>
      <c r="AD65" s="25" t="s">
        <v>42</v>
      </c>
      <c r="AE65" s="25">
        <v>10.7</v>
      </c>
      <c r="AF65" s="25">
        <v>32420</v>
      </c>
      <c r="AG65" s="25">
        <v>90.72</v>
      </c>
      <c r="AH65" s="25">
        <v>9</v>
      </c>
      <c r="AI65" s="25">
        <v>8.32</v>
      </c>
      <c r="AJ65" s="25">
        <v>74.88</v>
      </c>
    </row>
    <row r="66" spans="1:40" ht="12.75" customHeight="1" x14ac:dyDescent="0.3">
      <c r="A66" s="25">
        <v>19477</v>
      </c>
      <c r="B66">
        <v>3</v>
      </c>
      <c r="C66" s="25" t="s">
        <v>51</v>
      </c>
      <c r="D66" s="25">
        <v>0.04</v>
      </c>
      <c r="E66" s="25">
        <v>10.65</v>
      </c>
      <c r="F66" s="25">
        <v>1.99</v>
      </c>
      <c r="G66" s="25">
        <v>1754</v>
      </c>
      <c r="H66" s="25" t="s">
        <v>97</v>
      </c>
      <c r="I66">
        <v>3</v>
      </c>
      <c r="J66" s="25" t="s">
        <v>328</v>
      </c>
      <c r="K66">
        <v>1</v>
      </c>
      <c r="L66" s="25" t="s">
        <v>322</v>
      </c>
      <c r="M66" s="25">
        <v>3</v>
      </c>
      <c r="N66" s="22" t="s">
        <v>355</v>
      </c>
      <c r="O66">
        <v>5</v>
      </c>
      <c r="P66" s="26" t="s">
        <v>341</v>
      </c>
      <c r="Q66">
        <v>6</v>
      </c>
      <c r="R66" s="25" t="s">
        <v>334</v>
      </c>
      <c r="S66">
        <v>68</v>
      </c>
      <c r="T66" s="25" t="s">
        <v>250</v>
      </c>
      <c r="U66" s="27">
        <v>5.5575999999999999</v>
      </c>
      <c r="V66" s="25" t="s">
        <v>38</v>
      </c>
      <c r="W66" s="25" t="s">
        <v>39</v>
      </c>
      <c r="X66" s="25" t="s">
        <v>40</v>
      </c>
      <c r="Y66" s="25" t="s">
        <v>98</v>
      </c>
      <c r="Z66" s="25">
        <v>90503</v>
      </c>
      <c r="AA66" s="25" t="s">
        <v>376</v>
      </c>
      <c r="AB66" s="25" t="s">
        <v>401</v>
      </c>
      <c r="AC66" s="25">
        <v>1</v>
      </c>
      <c r="AD66" s="25" t="s">
        <v>42</v>
      </c>
      <c r="AE66" s="25">
        <v>21</v>
      </c>
      <c r="AF66" s="25">
        <v>90178</v>
      </c>
      <c r="AG66" s="25">
        <v>116.71</v>
      </c>
      <c r="AH66" s="25">
        <v>11</v>
      </c>
      <c r="AI66" s="25">
        <v>8.52</v>
      </c>
      <c r="AJ66" s="25">
        <v>93.72</v>
      </c>
    </row>
    <row r="67" spans="1:40" ht="12.75" customHeight="1" x14ac:dyDescent="0.3">
      <c r="A67" s="25">
        <v>5142</v>
      </c>
      <c r="B67">
        <v>2</v>
      </c>
      <c r="C67" s="25" t="s">
        <v>54</v>
      </c>
      <c r="D67" s="25">
        <v>0.1</v>
      </c>
      <c r="E67" s="25">
        <v>8.66</v>
      </c>
      <c r="F67" s="25">
        <v>9.4499999999999993</v>
      </c>
      <c r="G67" s="25">
        <v>699</v>
      </c>
      <c r="H67" s="25" t="s">
        <v>96</v>
      </c>
      <c r="I67">
        <v>3</v>
      </c>
      <c r="J67" s="25" t="s">
        <v>328</v>
      </c>
      <c r="K67">
        <v>1</v>
      </c>
      <c r="L67" s="25" t="s">
        <v>322</v>
      </c>
      <c r="M67" s="25">
        <v>2</v>
      </c>
      <c r="N67" s="22" t="s">
        <v>354</v>
      </c>
      <c r="O67">
        <v>14</v>
      </c>
      <c r="P67" s="26" t="s">
        <v>350</v>
      </c>
      <c r="Q67">
        <v>5</v>
      </c>
      <c r="R67" s="25" t="s">
        <v>333</v>
      </c>
      <c r="S67">
        <v>61</v>
      </c>
      <c r="T67" s="25" t="s">
        <v>243</v>
      </c>
      <c r="U67" s="27">
        <v>-6.2710999999999997</v>
      </c>
      <c r="V67" s="25" t="s">
        <v>38</v>
      </c>
      <c r="W67" s="25" t="s">
        <v>39</v>
      </c>
      <c r="X67" s="25" t="s">
        <v>40</v>
      </c>
      <c r="Y67" s="25" t="s">
        <v>45</v>
      </c>
      <c r="Z67" s="25">
        <v>90041</v>
      </c>
      <c r="AA67" s="25" t="s">
        <v>431</v>
      </c>
      <c r="AB67" s="25" t="s">
        <v>438</v>
      </c>
      <c r="AC67" s="25">
        <v>3</v>
      </c>
      <c r="AD67" s="25" t="s">
        <v>57</v>
      </c>
      <c r="AE67" s="25">
        <v>-9.5500000000000007</v>
      </c>
      <c r="AF67" s="25">
        <v>36647</v>
      </c>
      <c r="AG67" s="25">
        <v>59.89</v>
      </c>
      <c r="AH67" s="25">
        <v>7</v>
      </c>
      <c r="AI67" s="25">
        <v>8.57</v>
      </c>
      <c r="AJ67" s="25">
        <v>59.99</v>
      </c>
    </row>
    <row r="68" spans="1:40" ht="12.75" customHeight="1" x14ac:dyDescent="0.3">
      <c r="A68" s="25">
        <v>19479</v>
      </c>
      <c r="B68">
        <v>3</v>
      </c>
      <c r="C68" s="25" t="s">
        <v>51</v>
      </c>
      <c r="D68" s="25">
        <v>0.09</v>
      </c>
      <c r="E68" s="25">
        <v>9.14</v>
      </c>
      <c r="F68" s="25">
        <v>8.99</v>
      </c>
      <c r="G68" s="25">
        <v>1754</v>
      </c>
      <c r="H68" s="25" t="s">
        <v>97</v>
      </c>
      <c r="I68">
        <v>3</v>
      </c>
      <c r="J68" s="25" t="s">
        <v>328</v>
      </c>
      <c r="K68">
        <v>1</v>
      </c>
      <c r="L68" s="25" t="s">
        <v>322</v>
      </c>
      <c r="M68" s="25">
        <v>3</v>
      </c>
      <c r="N68" s="22" t="s">
        <v>355</v>
      </c>
      <c r="O68">
        <v>16</v>
      </c>
      <c r="P68" s="26" t="s">
        <v>352</v>
      </c>
      <c r="Q68">
        <v>5</v>
      </c>
      <c r="R68" s="25" t="s">
        <v>333</v>
      </c>
      <c r="S68">
        <v>7</v>
      </c>
      <c r="T68" s="25" t="s">
        <v>189</v>
      </c>
      <c r="U68" s="27">
        <v>-9.9475999999999996</v>
      </c>
      <c r="V68" s="25" t="s">
        <v>38</v>
      </c>
      <c r="W68" s="25" t="s">
        <v>39</v>
      </c>
      <c r="X68" s="25" t="s">
        <v>40</v>
      </c>
      <c r="Y68" s="25" t="s">
        <v>98</v>
      </c>
      <c r="Z68" s="25">
        <v>90503</v>
      </c>
      <c r="AA68" s="25" t="s">
        <v>431</v>
      </c>
      <c r="AB68" s="25" t="s">
        <v>439</v>
      </c>
      <c r="AC68" s="25">
        <v>4</v>
      </c>
      <c r="AD68" s="25" t="s">
        <v>57</v>
      </c>
      <c r="AE68" s="25">
        <v>-8.19</v>
      </c>
      <c r="AF68" s="25">
        <v>90178</v>
      </c>
      <c r="AG68" s="25">
        <v>81.44</v>
      </c>
      <c r="AH68" s="25">
        <v>9</v>
      </c>
      <c r="AI68" s="25">
        <v>8.9600000000000009</v>
      </c>
      <c r="AJ68" s="25">
        <v>80.64</v>
      </c>
      <c r="AL68"/>
      <c r="AM68"/>
      <c r="AN68"/>
    </row>
    <row r="69" spans="1:40" ht="12.75" customHeight="1" x14ac:dyDescent="0.3">
      <c r="A69" s="25">
        <v>1279</v>
      </c>
      <c r="B69">
        <v>1</v>
      </c>
      <c r="C69" s="25" t="s">
        <v>36</v>
      </c>
      <c r="D69" s="25">
        <v>0.06</v>
      </c>
      <c r="E69" s="25">
        <v>9.17</v>
      </c>
      <c r="F69" s="25">
        <v>2.99</v>
      </c>
      <c r="G69" s="25">
        <v>949</v>
      </c>
      <c r="H69" s="25" t="s">
        <v>91</v>
      </c>
      <c r="I69">
        <v>3</v>
      </c>
      <c r="J69" s="25" t="s">
        <v>328</v>
      </c>
      <c r="K69">
        <v>1</v>
      </c>
      <c r="L69" s="25" t="s">
        <v>322</v>
      </c>
      <c r="M69" s="25">
        <v>2</v>
      </c>
      <c r="N69" s="22" t="s">
        <v>354</v>
      </c>
      <c r="O69">
        <v>2</v>
      </c>
      <c r="P69" s="26" t="s">
        <v>338</v>
      </c>
      <c r="Q69">
        <v>5</v>
      </c>
      <c r="R69" s="25" t="s">
        <v>333</v>
      </c>
      <c r="S69">
        <v>26</v>
      </c>
      <c r="T69" s="25" t="s">
        <v>208</v>
      </c>
      <c r="U69" s="27">
        <v>-29.640499999999999</v>
      </c>
      <c r="V69" s="25" t="s">
        <v>38</v>
      </c>
      <c r="W69" s="25" t="s">
        <v>39</v>
      </c>
      <c r="X69" s="25" t="s">
        <v>40</v>
      </c>
      <c r="Y69" s="25" t="s">
        <v>45</v>
      </c>
      <c r="Z69" s="25">
        <v>90049</v>
      </c>
      <c r="AA69" s="25" t="s">
        <v>440</v>
      </c>
      <c r="AB69" s="25" t="s">
        <v>441</v>
      </c>
      <c r="AC69" s="25">
        <v>2</v>
      </c>
      <c r="AD69" s="25" t="s">
        <v>42</v>
      </c>
      <c r="AE69" s="25">
        <v>-2.15</v>
      </c>
      <c r="AF69" s="25">
        <v>9285</v>
      </c>
      <c r="AG69" s="25">
        <v>63.77</v>
      </c>
      <c r="AH69" s="25">
        <v>7</v>
      </c>
      <c r="AI69" s="25">
        <v>8.99</v>
      </c>
      <c r="AJ69" s="25">
        <v>62.93</v>
      </c>
    </row>
    <row r="70" spans="1:40" ht="12.75" customHeight="1" x14ac:dyDescent="0.3">
      <c r="A70" s="25">
        <v>19252</v>
      </c>
      <c r="B70">
        <v>5</v>
      </c>
      <c r="C70" s="25" t="s">
        <v>43</v>
      </c>
      <c r="D70" s="25">
        <v>0.1</v>
      </c>
      <c r="E70" s="25">
        <v>11.89</v>
      </c>
      <c r="F70" s="25">
        <v>4.9000000000000004</v>
      </c>
      <c r="G70" s="25">
        <v>1653</v>
      </c>
      <c r="H70" s="25" t="s">
        <v>100</v>
      </c>
      <c r="I70">
        <v>3</v>
      </c>
      <c r="J70" s="25" t="s">
        <v>328</v>
      </c>
      <c r="K70">
        <v>2</v>
      </c>
      <c r="L70" s="25" t="s">
        <v>323</v>
      </c>
      <c r="M70" s="25">
        <v>3</v>
      </c>
      <c r="N70" s="22" t="s">
        <v>355</v>
      </c>
      <c r="O70">
        <v>16</v>
      </c>
      <c r="P70" s="26" t="s">
        <v>352</v>
      </c>
      <c r="Q70">
        <v>5</v>
      </c>
      <c r="R70" s="25" t="s">
        <v>333</v>
      </c>
      <c r="S70">
        <v>114</v>
      </c>
      <c r="T70" s="25" t="s">
        <v>296</v>
      </c>
      <c r="U70" s="27">
        <v>5.8116000000000003</v>
      </c>
      <c r="V70" s="25" t="s">
        <v>38</v>
      </c>
      <c r="W70" s="25" t="s">
        <v>39</v>
      </c>
      <c r="X70" s="25" t="s">
        <v>40</v>
      </c>
      <c r="Y70" s="25" t="s">
        <v>101</v>
      </c>
      <c r="Z70" s="25">
        <v>91360</v>
      </c>
      <c r="AA70" s="25" t="s">
        <v>442</v>
      </c>
      <c r="AB70" s="25" t="s">
        <v>404</v>
      </c>
      <c r="AC70" s="25">
        <v>1</v>
      </c>
      <c r="AD70" s="25" t="s">
        <v>42</v>
      </c>
      <c r="AE70" s="25">
        <v>18.260000000000002</v>
      </c>
      <c r="AF70" s="25">
        <v>89885</v>
      </c>
      <c r="AG70" s="25">
        <v>106.14</v>
      </c>
      <c r="AH70" s="25">
        <v>9</v>
      </c>
      <c r="AI70" s="25">
        <v>9.2200000000000006</v>
      </c>
      <c r="AJ70" s="25">
        <v>82.98</v>
      </c>
    </row>
    <row r="71" spans="1:40" ht="12.75" customHeight="1" x14ac:dyDescent="0.3">
      <c r="A71" s="25">
        <v>25762</v>
      </c>
      <c r="B71">
        <v>1</v>
      </c>
      <c r="C71" s="25" t="s">
        <v>36</v>
      </c>
      <c r="D71" s="25">
        <v>0.04</v>
      </c>
      <c r="E71" s="25">
        <v>11.33</v>
      </c>
      <c r="F71" s="25">
        <v>9.5399999999999991</v>
      </c>
      <c r="G71" s="25">
        <v>136</v>
      </c>
      <c r="H71" s="25" t="s">
        <v>102</v>
      </c>
      <c r="I71">
        <v>3</v>
      </c>
      <c r="J71" s="25" t="s">
        <v>328</v>
      </c>
      <c r="K71">
        <v>4</v>
      </c>
      <c r="L71" s="25" t="s">
        <v>325</v>
      </c>
      <c r="M71" s="25">
        <v>2</v>
      </c>
      <c r="N71" s="22" t="s">
        <v>354</v>
      </c>
      <c r="O71">
        <v>10</v>
      </c>
      <c r="P71" s="26" t="s">
        <v>346</v>
      </c>
      <c r="Q71">
        <v>5</v>
      </c>
      <c r="R71" s="25" t="s">
        <v>333</v>
      </c>
      <c r="S71">
        <v>132</v>
      </c>
      <c r="T71" s="25" t="s">
        <v>314</v>
      </c>
      <c r="U71" s="27">
        <v>12.6264</v>
      </c>
      <c r="V71" s="25" t="s">
        <v>38</v>
      </c>
      <c r="W71" s="25" t="s">
        <v>39</v>
      </c>
      <c r="X71" s="25" t="s">
        <v>40</v>
      </c>
      <c r="Y71" s="25" t="s">
        <v>103</v>
      </c>
      <c r="Z71" s="25">
        <v>94952</v>
      </c>
      <c r="AA71" s="25" t="s">
        <v>443</v>
      </c>
      <c r="AB71" s="25" t="s">
        <v>422</v>
      </c>
      <c r="AC71" s="25">
        <v>1</v>
      </c>
      <c r="AD71" s="25" t="s">
        <v>42</v>
      </c>
      <c r="AE71" s="25">
        <v>8.94</v>
      </c>
      <c r="AF71" s="25">
        <v>88534</v>
      </c>
      <c r="AG71" s="25">
        <v>112.88</v>
      </c>
      <c r="AH71" s="25">
        <v>10</v>
      </c>
      <c r="AI71" s="25">
        <v>9.44</v>
      </c>
      <c r="AJ71" s="25">
        <v>94.4</v>
      </c>
    </row>
    <row r="72" spans="1:40" ht="12.75" customHeight="1" x14ac:dyDescent="0.3">
      <c r="A72" s="25">
        <v>25097</v>
      </c>
      <c r="B72">
        <v>1</v>
      </c>
      <c r="C72" s="25" t="s">
        <v>36</v>
      </c>
      <c r="D72" s="25">
        <v>0.02</v>
      </c>
      <c r="E72" s="25">
        <v>10.039999999999999</v>
      </c>
      <c r="F72" s="25">
        <v>5.16</v>
      </c>
      <c r="G72" s="25">
        <v>2570</v>
      </c>
      <c r="H72" s="25" t="s">
        <v>95</v>
      </c>
      <c r="I72">
        <v>3</v>
      </c>
      <c r="J72" s="25" t="s">
        <v>328</v>
      </c>
      <c r="K72">
        <v>1</v>
      </c>
      <c r="L72" s="25" t="s">
        <v>322</v>
      </c>
      <c r="M72" s="25">
        <v>1</v>
      </c>
      <c r="N72" s="22" t="s">
        <v>353</v>
      </c>
      <c r="O72">
        <v>8</v>
      </c>
      <c r="P72" s="26" t="s">
        <v>344</v>
      </c>
      <c r="Q72">
        <v>5</v>
      </c>
      <c r="R72" s="25" t="s">
        <v>333</v>
      </c>
      <c r="S72">
        <v>42</v>
      </c>
      <c r="T72" s="25" t="s">
        <v>224</v>
      </c>
      <c r="U72" s="27">
        <v>84.756299999999996</v>
      </c>
      <c r="V72" s="25" t="s">
        <v>38</v>
      </c>
      <c r="W72" s="25" t="s">
        <v>39</v>
      </c>
      <c r="X72" s="25" t="s">
        <v>40</v>
      </c>
      <c r="Y72" s="25" t="s">
        <v>86</v>
      </c>
      <c r="Z72" s="25">
        <v>95616</v>
      </c>
      <c r="AA72" s="25" t="s">
        <v>430</v>
      </c>
      <c r="AB72" s="25" t="s">
        <v>363</v>
      </c>
      <c r="AC72" s="25">
        <v>0</v>
      </c>
      <c r="AD72" s="25" t="s">
        <v>42</v>
      </c>
      <c r="AE72" s="25">
        <v>1.42</v>
      </c>
      <c r="AF72" s="25">
        <v>90327</v>
      </c>
      <c r="AG72" s="25">
        <v>120.22</v>
      </c>
      <c r="AH72" s="25">
        <v>12</v>
      </c>
      <c r="AI72" s="25">
        <v>9.4700000000000006</v>
      </c>
      <c r="AJ72" s="25">
        <v>113.64</v>
      </c>
    </row>
    <row r="73" spans="1:40" ht="12.75" customHeight="1" x14ac:dyDescent="0.3">
      <c r="A73" s="25">
        <v>25095</v>
      </c>
      <c r="B73">
        <v>1</v>
      </c>
      <c r="C73" s="25" t="s">
        <v>36</v>
      </c>
      <c r="D73" s="25">
        <v>0</v>
      </c>
      <c r="E73" s="25">
        <v>13.48</v>
      </c>
      <c r="F73" s="25">
        <v>5.15</v>
      </c>
      <c r="G73" s="25">
        <v>2570</v>
      </c>
      <c r="H73" s="25" t="s">
        <v>95</v>
      </c>
      <c r="I73">
        <v>3</v>
      </c>
      <c r="J73" s="25" t="s">
        <v>328</v>
      </c>
      <c r="K73">
        <v>1</v>
      </c>
      <c r="L73" s="25" t="s">
        <v>322</v>
      </c>
      <c r="M73" s="25">
        <v>2</v>
      </c>
      <c r="N73" s="22" t="s">
        <v>354</v>
      </c>
      <c r="O73">
        <v>1</v>
      </c>
      <c r="P73" s="26" t="s">
        <v>337</v>
      </c>
      <c r="Q73">
        <v>5</v>
      </c>
      <c r="R73" s="25" t="s">
        <v>333</v>
      </c>
      <c r="S73">
        <v>56</v>
      </c>
      <c r="T73" s="25" t="s">
        <v>238</v>
      </c>
      <c r="U73" s="27">
        <v>4.1257999999999999</v>
      </c>
      <c r="V73" s="25" t="s">
        <v>38</v>
      </c>
      <c r="W73" s="25" t="s">
        <v>39</v>
      </c>
      <c r="X73" s="25" t="s">
        <v>40</v>
      </c>
      <c r="Y73" s="25" t="s">
        <v>86</v>
      </c>
      <c r="Z73" s="25">
        <v>95616</v>
      </c>
      <c r="AA73" s="25" t="s">
        <v>423</v>
      </c>
      <c r="AB73" s="25" t="s">
        <v>368</v>
      </c>
      <c r="AC73" s="25">
        <v>2</v>
      </c>
      <c r="AD73" s="25" t="s">
        <v>42</v>
      </c>
      <c r="AE73" s="25">
        <v>32.68</v>
      </c>
      <c r="AF73" s="25">
        <v>90327</v>
      </c>
      <c r="AG73" s="25">
        <v>134.83000000000001</v>
      </c>
      <c r="AH73" s="25">
        <v>10</v>
      </c>
      <c r="AI73" s="25">
        <v>9.6999999999999993</v>
      </c>
      <c r="AJ73" s="25">
        <v>97</v>
      </c>
    </row>
    <row r="74" spans="1:40" ht="12.75" customHeight="1" x14ac:dyDescent="0.3">
      <c r="A74" s="25">
        <v>25678</v>
      </c>
      <c r="B74">
        <v>2</v>
      </c>
      <c r="C74" s="25" t="s">
        <v>54</v>
      </c>
      <c r="D74" s="25">
        <v>0.03</v>
      </c>
      <c r="E74" s="25">
        <v>12.84</v>
      </c>
      <c r="F74" s="25">
        <v>8.94</v>
      </c>
      <c r="G74" s="25">
        <v>920</v>
      </c>
      <c r="H74" s="25" t="s">
        <v>104</v>
      </c>
      <c r="I74">
        <v>3</v>
      </c>
      <c r="J74" s="25" t="s">
        <v>328</v>
      </c>
      <c r="K74">
        <v>1</v>
      </c>
      <c r="L74" s="25" t="s">
        <v>322</v>
      </c>
      <c r="M74" s="25">
        <v>2</v>
      </c>
      <c r="N74" s="22" t="s">
        <v>354</v>
      </c>
      <c r="O74">
        <v>2</v>
      </c>
      <c r="P74" s="26" t="s">
        <v>338</v>
      </c>
      <c r="Q74">
        <v>5</v>
      </c>
      <c r="R74" s="25" t="s">
        <v>333</v>
      </c>
      <c r="S74">
        <v>60</v>
      </c>
      <c r="T74" s="25" t="s">
        <v>242</v>
      </c>
      <c r="U74" s="27">
        <v>6.7748999999999997</v>
      </c>
      <c r="V74" s="25" t="s">
        <v>38</v>
      </c>
      <c r="W74" s="25" t="s">
        <v>39</v>
      </c>
      <c r="X74" s="25" t="s">
        <v>40</v>
      </c>
      <c r="Y74" s="25" t="s">
        <v>94</v>
      </c>
      <c r="Z74" s="25">
        <v>92374</v>
      </c>
      <c r="AA74" s="25" t="s">
        <v>444</v>
      </c>
      <c r="AB74" s="25" t="s">
        <v>445</v>
      </c>
      <c r="AC74" s="25">
        <v>2</v>
      </c>
      <c r="AD74" s="25" t="s">
        <v>42</v>
      </c>
      <c r="AE74" s="25">
        <v>15.12</v>
      </c>
      <c r="AF74" s="25">
        <v>90492</v>
      </c>
      <c r="AG74" s="25">
        <v>102.46</v>
      </c>
      <c r="AH74" s="25">
        <v>8</v>
      </c>
      <c r="AI74" s="25">
        <v>9.8000000000000007</v>
      </c>
      <c r="AJ74" s="25">
        <v>78.400000000000006</v>
      </c>
    </row>
    <row r="75" spans="1:40" ht="12.75" customHeight="1" x14ac:dyDescent="0.3">
      <c r="A75" s="25">
        <v>25764</v>
      </c>
      <c r="B75">
        <v>1</v>
      </c>
      <c r="C75" s="25" t="s">
        <v>36</v>
      </c>
      <c r="D75" s="25">
        <v>0.09</v>
      </c>
      <c r="E75" s="25">
        <v>12.18</v>
      </c>
      <c r="F75" s="25">
        <v>3.37</v>
      </c>
      <c r="G75" s="25">
        <v>136</v>
      </c>
      <c r="H75" s="25" t="s">
        <v>102</v>
      </c>
      <c r="I75">
        <v>3</v>
      </c>
      <c r="J75" s="25" t="s">
        <v>328</v>
      </c>
      <c r="K75">
        <v>4</v>
      </c>
      <c r="L75" s="25" t="s">
        <v>325</v>
      </c>
      <c r="M75" s="25">
        <v>2</v>
      </c>
      <c r="N75" s="22" t="s">
        <v>354</v>
      </c>
      <c r="O75">
        <v>13</v>
      </c>
      <c r="P75" s="26" t="s">
        <v>349</v>
      </c>
      <c r="Q75">
        <v>6</v>
      </c>
      <c r="R75" s="25" t="s">
        <v>334</v>
      </c>
      <c r="S75">
        <v>62</v>
      </c>
      <c r="T75" s="25" t="s">
        <v>244</v>
      </c>
      <c r="U75" s="27">
        <v>6.8334000000000001</v>
      </c>
      <c r="V75" s="25" t="s">
        <v>38</v>
      </c>
      <c r="W75" s="25" t="s">
        <v>39</v>
      </c>
      <c r="X75" s="25" t="s">
        <v>40</v>
      </c>
      <c r="Y75" s="25" t="s">
        <v>103</v>
      </c>
      <c r="Z75" s="25">
        <v>94952</v>
      </c>
      <c r="AA75" s="25" t="s">
        <v>401</v>
      </c>
      <c r="AB75" s="25" t="s">
        <v>422</v>
      </c>
      <c r="AC75" s="25">
        <v>1</v>
      </c>
      <c r="AD75" s="25" t="s">
        <v>42</v>
      </c>
      <c r="AE75" s="25">
        <v>17.690000000000001</v>
      </c>
      <c r="AF75" s="25">
        <v>88534</v>
      </c>
      <c r="AG75" s="25">
        <v>120.86</v>
      </c>
      <c r="AH75" s="25">
        <v>10</v>
      </c>
      <c r="AI75" s="25">
        <v>9.98</v>
      </c>
      <c r="AJ75" s="25">
        <v>99.8</v>
      </c>
    </row>
    <row r="76" spans="1:40" ht="12.75" customHeight="1" x14ac:dyDescent="0.3">
      <c r="A76" s="25">
        <v>19251</v>
      </c>
      <c r="B76">
        <v>5</v>
      </c>
      <c r="C76" s="25" t="s">
        <v>43</v>
      </c>
      <c r="D76" s="25">
        <v>0</v>
      </c>
      <c r="E76" s="25">
        <v>11.05</v>
      </c>
      <c r="F76" s="25">
        <v>35</v>
      </c>
      <c r="G76" s="25">
        <v>1653</v>
      </c>
      <c r="H76" s="25" t="s">
        <v>100</v>
      </c>
      <c r="I76">
        <v>2</v>
      </c>
      <c r="J76" s="25" t="s">
        <v>327</v>
      </c>
      <c r="K76">
        <v>2</v>
      </c>
      <c r="L76" s="25" t="s">
        <v>323</v>
      </c>
      <c r="M76" s="25">
        <v>2</v>
      </c>
      <c r="N76" s="22" t="s">
        <v>354</v>
      </c>
      <c r="O76">
        <v>14</v>
      </c>
      <c r="P76" s="26" t="s">
        <v>350</v>
      </c>
      <c r="Q76">
        <v>3</v>
      </c>
      <c r="R76" s="25" t="s">
        <v>331</v>
      </c>
      <c r="S76">
        <v>117</v>
      </c>
      <c r="T76" s="25" t="s">
        <v>299</v>
      </c>
      <c r="U76" s="27">
        <v>-3.2847</v>
      </c>
      <c r="V76" s="25" t="s">
        <v>38</v>
      </c>
      <c r="W76" s="25" t="s">
        <v>39</v>
      </c>
      <c r="X76" s="25" t="s">
        <v>40</v>
      </c>
      <c r="Y76" s="25" t="s">
        <v>101</v>
      </c>
      <c r="Z76" s="25">
        <v>91360</v>
      </c>
      <c r="AA76" s="25" t="s">
        <v>399</v>
      </c>
      <c r="AB76" s="25" t="s">
        <v>404</v>
      </c>
      <c r="AC76" s="25">
        <v>1</v>
      </c>
      <c r="AD76" s="25" t="s">
        <v>42</v>
      </c>
      <c r="AE76" s="25">
        <v>-30.27</v>
      </c>
      <c r="AF76" s="25">
        <v>89885</v>
      </c>
      <c r="AG76" s="25">
        <v>99.41</v>
      </c>
      <c r="AH76" s="25">
        <v>9</v>
      </c>
      <c r="AI76" s="25">
        <v>10.52</v>
      </c>
      <c r="AJ76" s="25">
        <v>94.68</v>
      </c>
    </row>
    <row r="77" spans="1:40" ht="12.75" customHeight="1" x14ac:dyDescent="0.3">
      <c r="A77" s="25">
        <v>5140</v>
      </c>
      <c r="B77">
        <v>2</v>
      </c>
      <c r="C77" s="25" t="s">
        <v>54</v>
      </c>
      <c r="D77" s="25">
        <v>0.01</v>
      </c>
      <c r="E77" s="25">
        <v>11.27</v>
      </c>
      <c r="F77" s="25">
        <v>2.82</v>
      </c>
      <c r="G77" s="25">
        <v>699</v>
      </c>
      <c r="H77" s="25" t="s">
        <v>96</v>
      </c>
      <c r="I77">
        <v>3</v>
      </c>
      <c r="J77" s="25" t="s">
        <v>328</v>
      </c>
      <c r="K77">
        <v>1</v>
      </c>
      <c r="L77" s="25" t="s">
        <v>322</v>
      </c>
      <c r="M77" s="25">
        <v>2</v>
      </c>
      <c r="N77" s="22" t="s">
        <v>354</v>
      </c>
      <c r="O77">
        <v>12</v>
      </c>
      <c r="P77" s="26" t="s">
        <v>348</v>
      </c>
      <c r="Q77">
        <v>7</v>
      </c>
      <c r="R77" s="25" t="s">
        <v>335</v>
      </c>
      <c r="S77">
        <v>109</v>
      </c>
      <c r="T77" s="25" t="s">
        <v>291</v>
      </c>
      <c r="U77" s="27">
        <v>311</v>
      </c>
      <c r="V77" s="25" t="s">
        <v>38</v>
      </c>
      <c r="W77" s="25" t="s">
        <v>39</v>
      </c>
      <c r="X77" s="25" t="s">
        <v>40</v>
      </c>
      <c r="Y77" s="25" t="s">
        <v>45</v>
      </c>
      <c r="Z77" s="25">
        <v>90041</v>
      </c>
      <c r="AA77" s="25" t="s">
        <v>413</v>
      </c>
      <c r="AB77" s="25" t="s">
        <v>446</v>
      </c>
      <c r="AC77" s="25">
        <v>1</v>
      </c>
      <c r="AD77" s="25" t="s">
        <v>42</v>
      </c>
      <c r="AE77" s="25">
        <v>0.36</v>
      </c>
      <c r="AF77" s="25">
        <v>36647</v>
      </c>
      <c r="AG77" s="25">
        <v>112.58</v>
      </c>
      <c r="AH77" s="25">
        <v>10</v>
      </c>
      <c r="AI77" s="25">
        <v>10.94</v>
      </c>
      <c r="AJ77" s="25">
        <v>109.4</v>
      </c>
    </row>
    <row r="78" spans="1:40" ht="12.75" customHeight="1" x14ac:dyDescent="0.3">
      <c r="A78" s="25">
        <v>5141</v>
      </c>
      <c r="B78">
        <v>2</v>
      </c>
      <c r="C78" s="25" t="s">
        <v>54</v>
      </c>
      <c r="D78" s="25">
        <v>0.09</v>
      </c>
      <c r="E78" s="25">
        <v>12.27</v>
      </c>
      <c r="F78" s="25">
        <v>1.32</v>
      </c>
      <c r="G78" s="25">
        <v>699</v>
      </c>
      <c r="H78" s="25" t="s">
        <v>96</v>
      </c>
      <c r="I78">
        <v>3</v>
      </c>
      <c r="J78" s="25" t="s">
        <v>328</v>
      </c>
      <c r="K78">
        <v>1</v>
      </c>
      <c r="L78" s="25" t="s">
        <v>322</v>
      </c>
      <c r="M78" s="25">
        <v>2</v>
      </c>
      <c r="N78" s="22" t="s">
        <v>354</v>
      </c>
      <c r="O78">
        <v>13</v>
      </c>
      <c r="P78" s="26" t="s">
        <v>349</v>
      </c>
      <c r="Q78">
        <v>7</v>
      </c>
      <c r="R78" s="25" t="s">
        <v>335</v>
      </c>
      <c r="S78">
        <v>1</v>
      </c>
      <c r="T78" s="25" t="s">
        <v>183</v>
      </c>
      <c r="U78" s="27">
        <v>16.064599999999999</v>
      </c>
      <c r="V78" s="25" t="s">
        <v>38</v>
      </c>
      <c r="W78" s="25" t="s">
        <v>39</v>
      </c>
      <c r="X78" s="25" t="s">
        <v>40</v>
      </c>
      <c r="Y78" s="25" t="s">
        <v>45</v>
      </c>
      <c r="Z78" s="25">
        <v>90041</v>
      </c>
      <c r="AA78" s="25" t="s">
        <v>442</v>
      </c>
      <c r="AB78" s="25" t="s">
        <v>446</v>
      </c>
      <c r="AC78" s="25">
        <v>1</v>
      </c>
      <c r="AD78" s="25" t="s">
        <v>42</v>
      </c>
      <c r="AE78" s="25">
        <v>6.07</v>
      </c>
      <c r="AF78" s="25">
        <v>36647</v>
      </c>
      <c r="AG78" s="25">
        <v>97.47</v>
      </c>
      <c r="AH78" s="25">
        <v>8</v>
      </c>
      <c r="AI78" s="25">
        <v>11.26</v>
      </c>
      <c r="AJ78" s="25">
        <v>90.08</v>
      </c>
    </row>
    <row r="79" spans="1:40" ht="12.75" customHeight="1" x14ac:dyDescent="0.3">
      <c r="A79" s="25">
        <v>21339</v>
      </c>
      <c r="B79">
        <v>5</v>
      </c>
      <c r="C79" s="25" t="s">
        <v>43</v>
      </c>
      <c r="D79" s="25">
        <v>0</v>
      </c>
      <c r="E79" s="25">
        <v>13.72</v>
      </c>
      <c r="F79" s="25">
        <v>1.99</v>
      </c>
      <c r="G79" s="25">
        <v>2490</v>
      </c>
      <c r="H79" s="25" t="s">
        <v>105</v>
      </c>
      <c r="I79">
        <v>2</v>
      </c>
      <c r="J79" s="25" t="s">
        <v>327</v>
      </c>
      <c r="K79">
        <v>3</v>
      </c>
      <c r="L79" s="25" t="s">
        <v>324</v>
      </c>
      <c r="M79" s="25">
        <v>3</v>
      </c>
      <c r="N79" s="22" t="s">
        <v>355</v>
      </c>
      <c r="O79">
        <v>5</v>
      </c>
      <c r="P79" s="26" t="s">
        <v>341</v>
      </c>
      <c r="Q79">
        <v>6</v>
      </c>
      <c r="R79" s="25" t="s">
        <v>334</v>
      </c>
      <c r="S79">
        <v>115</v>
      </c>
      <c r="T79" s="25" t="s">
        <v>297</v>
      </c>
      <c r="U79" s="27">
        <v>6.5156000000000001</v>
      </c>
      <c r="V79" s="25" t="s">
        <v>38</v>
      </c>
      <c r="W79" s="25" t="s">
        <v>39</v>
      </c>
      <c r="X79" s="25" t="s">
        <v>40</v>
      </c>
      <c r="Y79" s="25" t="s">
        <v>106</v>
      </c>
      <c r="Z79" s="25">
        <v>92627</v>
      </c>
      <c r="AA79" s="25" t="s">
        <v>384</v>
      </c>
      <c r="AB79" s="25" t="s">
        <v>366</v>
      </c>
      <c r="AC79" s="25">
        <v>2</v>
      </c>
      <c r="AD79" s="25" t="s">
        <v>42</v>
      </c>
      <c r="AE79" s="25">
        <v>23.16</v>
      </c>
      <c r="AF79" s="25">
        <v>86886</v>
      </c>
      <c r="AG79" s="25">
        <v>150.88</v>
      </c>
      <c r="AH79" s="25">
        <v>11</v>
      </c>
      <c r="AI79" s="25">
        <v>11.43</v>
      </c>
      <c r="AJ79" s="25">
        <v>125.73</v>
      </c>
    </row>
    <row r="80" spans="1:40" ht="12.75" customHeight="1" x14ac:dyDescent="0.3">
      <c r="A80" s="25">
        <v>21970</v>
      </c>
      <c r="B80">
        <v>3</v>
      </c>
      <c r="C80" s="25" t="s">
        <v>51</v>
      </c>
      <c r="D80" s="25">
        <v>0.1</v>
      </c>
      <c r="E80" s="25">
        <v>16.100000000000001</v>
      </c>
      <c r="F80" s="25">
        <v>4</v>
      </c>
      <c r="G80" s="25">
        <v>920</v>
      </c>
      <c r="H80" s="25" t="s">
        <v>104</v>
      </c>
      <c r="I80">
        <v>3</v>
      </c>
      <c r="J80" s="25" t="s">
        <v>328</v>
      </c>
      <c r="K80">
        <v>2</v>
      </c>
      <c r="L80" s="25" t="s">
        <v>323</v>
      </c>
      <c r="M80" s="25">
        <v>3</v>
      </c>
      <c r="N80" s="22" t="s">
        <v>355</v>
      </c>
      <c r="O80">
        <v>5</v>
      </c>
      <c r="P80" s="26" t="s">
        <v>341</v>
      </c>
      <c r="Q80">
        <v>5</v>
      </c>
      <c r="R80" s="25" t="s">
        <v>333</v>
      </c>
      <c r="S80">
        <v>85</v>
      </c>
      <c r="T80" s="25" t="s">
        <v>267</v>
      </c>
      <c r="U80" s="27">
        <v>3.9451999999999998</v>
      </c>
      <c r="V80" s="25" t="s">
        <v>38</v>
      </c>
      <c r="W80" s="25" t="s">
        <v>39</v>
      </c>
      <c r="X80" s="25" t="s">
        <v>40</v>
      </c>
      <c r="Y80" s="25" t="s">
        <v>94</v>
      </c>
      <c r="Z80" s="25">
        <v>92374</v>
      </c>
      <c r="AA80" s="25" t="s">
        <v>401</v>
      </c>
      <c r="AB80" s="25" t="s">
        <v>409</v>
      </c>
      <c r="AC80" s="25">
        <v>5</v>
      </c>
      <c r="AD80" s="25" t="s">
        <v>57</v>
      </c>
      <c r="AE80" s="25">
        <v>36.5</v>
      </c>
      <c r="AF80" s="25">
        <v>90491</v>
      </c>
      <c r="AG80" s="25">
        <v>144</v>
      </c>
      <c r="AH80" s="25">
        <v>9</v>
      </c>
      <c r="AI80" s="25">
        <v>11.5</v>
      </c>
      <c r="AJ80" s="25">
        <v>103.5</v>
      </c>
    </row>
    <row r="81" spans="1:40" ht="12.75" customHeight="1" x14ac:dyDescent="0.3">
      <c r="A81" s="25">
        <v>22451</v>
      </c>
      <c r="B81">
        <v>5</v>
      </c>
      <c r="C81" s="25" t="s">
        <v>43</v>
      </c>
      <c r="D81" s="25">
        <v>0.05</v>
      </c>
      <c r="E81" s="25">
        <v>13.97</v>
      </c>
      <c r="F81" s="25">
        <v>3.97</v>
      </c>
      <c r="G81" s="25">
        <v>2164</v>
      </c>
      <c r="H81" s="25" t="s">
        <v>107</v>
      </c>
      <c r="I81">
        <v>3</v>
      </c>
      <c r="J81" s="25" t="s">
        <v>328</v>
      </c>
      <c r="K81">
        <v>4</v>
      </c>
      <c r="L81" s="25" t="s">
        <v>325</v>
      </c>
      <c r="M81" s="25">
        <v>2</v>
      </c>
      <c r="N81" s="22" t="s">
        <v>354</v>
      </c>
      <c r="O81">
        <v>11</v>
      </c>
      <c r="P81" s="26" t="s">
        <v>347</v>
      </c>
      <c r="Q81">
        <v>7</v>
      </c>
      <c r="R81" s="25" t="s">
        <v>335</v>
      </c>
      <c r="S81">
        <v>92</v>
      </c>
      <c r="T81" s="25" t="s">
        <v>274</v>
      </c>
      <c r="U81" s="27">
        <v>7.1478000000000002</v>
      </c>
      <c r="V81" s="25" t="s">
        <v>38</v>
      </c>
      <c r="W81" s="25" t="s">
        <v>39</v>
      </c>
      <c r="X81" s="25" t="s">
        <v>40</v>
      </c>
      <c r="Y81" s="25" t="s">
        <v>108</v>
      </c>
      <c r="Z81" s="25">
        <v>91104</v>
      </c>
      <c r="AA81" s="25" t="s">
        <v>424</v>
      </c>
      <c r="AB81" s="25" t="s">
        <v>398</v>
      </c>
      <c r="AC81" s="25">
        <v>0</v>
      </c>
      <c r="AD81" s="25" t="s">
        <v>42</v>
      </c>
      <c r="AE81" s="25">
        <v>23.37</v>
      </c>
      <c r="AF81" s="25">
        <v>88794</v>
      </c>
      <c r="AG81" s="25">
        <v>167.02</v>
      </c>
      <c r="AH81" s="25">
        <v>12</v>
      </c>
      <c r="AI81" s="25">
        <v>11.64</v>
      </c>
      <c r="AJ81" s="25">
        <v>139.68</v>
      </c>
    </row>
    <row r="82" spans="1:40" ht="12.75" customHeight="1" x14ac:dyDescent="0.3">
      <c r="A82" s="25">
        <v>24856</v>
      </c>
      <c r="B82">
        <v>1</v>
      </c>
      <c r="C82" s="25" t="s">
        <v>36</v>
      </c>
      <c r="D82" s="25">
        <v>0.09</v>
      </c>
      <c r="E82" s="25">
        <v>17.2</v>
      </c>
      <c r="F82" s="25">
        <v>40.19</v>
      </c>
      <c r="G82" s="25">
        <v>2490</v>
      </c>
      <c r="H82" s="25" t="s">
        <v>105</v>
      </c>
      <c r="I82">
        <v>1</v>
      </c>
      <c r="J82" s="25" t="s">
        <v>326</v>
      </c>
      <c r="K82">
        <v>3</v>
      </c>
      <c r="L82" s="25" t="s">
        <v>324</v>
      </c>
      <c r="M82" s="25">
        <v>1</v>
      </c>
      <c r="N82" s="22" t="s">
        <v>353</v>
      </c>
      <c r="O82">
        <v>15</v>
      </c>
      <c r="P82" s="26" t="s">
        <v>351</v>
      </c>
      <c r="Q82">
        <v>1</v>
      </c>
      <c r="R82" s="25" t="s">
        <v>329</v>
      </c>
      <c r="S82">
        <v>34</v>
      </c>
      <c r="T82" s="25" t="s">
        <v>216</v>
      </c>
      <c r="U82" s="27">
        <v>-11.732799999999999</v>
      </c>
      <c r="V82" s="25" t="s">
        <v>38</v>
      </c>
      <c r="W82" s="25" t="s">
        <v>39</v>
      </c>
      <c r="X82" s="25" t="s">
        <v>40</v>
      </c>
      <c r="Y82" s="25" t="s">
        <v>106</v>
      </c>
      <c r="Z82" s="25">
        <v>92627</v>
      </c>
      <c r="AA82" s="25" t="s">
        <v>401</v>
      </c>
      <c r="AB82" s="25" t="s">
        <v>377</v>
      </c>
      <c r="AC82" s="25">
        <v>2</v>
      </c>
      <c r="AD82" s="25" t="s">
        <v>42</v>
      </c>
      <c r="AE82" s="25">
        <v>-11.66</v>
      </c>
      <c r="AF82" s="25">
        <v>86884</v>
      </c>
      <c r="AG82" s="25">
        <v>136.85</v>
      </c>
      <c r="AH82" s="25">
        <v>8</v>
      </c>
      <c r="AI82" s="25">
        <v>13.54</v>
      </c>
      <c r="AJ82" s="25">
        <v>108.32</v>
      </c>
    </row>
    <row r="83" spans="1:40" ht="12.75" customHeight="1" x14ac:dyDescent="0.3">
      <c r="A83" s="25">
        <v>22450</v>
      </c>
      <c r="B83">
        <v>5</v>
      </c>
      <c r="C83" s="25" t="s">
        <v>43</v>
      </c>
      <c r="D83" s="25">
        <v>0.01</v>
      </c>
      <c r="E83" s="25">
        <v>17.37</v>
      </c>
      <c r="F83" s="25">
        <v>7.57</v>
      </c>
      <c r="G83" s="25">
        <v>2164</v>
      </c>
      <c r="H83" s="25" t="s">
        <v>107</v>
      </c>
      <c r="I83">
        <v>3</v>
      </c>
      <c r="J83" s="25" t="s">
        <v>328</v>
      </c>
      <c r="K83">
        <v>4</v>
      </c>
      <c r="L83" s="25" t="s">
        <v>325</v>
      </c>
      <c r="M83" s="25">
        <v>2</v>
      </c>
      <c r="N83" s="22" t="s">
        <v>354</v>
      </c>
      <c r="O83">
        <v>2</v>
      </c>
      <c r="P83" s="26" t="s">
        <v>338</v>
      </c>
      <c r="Q83">
        <v>5</v>
      </c>
      <c r="R83" s="25" t="s">
        <v>333</v>
      </c>
      <c r="S83">
        <v>12</v>
      </c>
      <c r="T83" s="25" t="s">
        <v>194</v>
      </c>
      <c r="U83" s="27">
        <v>5.7967000000000004</v>
      </c>
      <c r="V83" s="25" t="s">
        <v>38</v>
      </c>
      <c r="W83" s="25" t="s">
        <v>39</v>
      </c>
      <c r="X83" s="25" t="s">
        <v>40</v>
      </c>
      <c r="Y83" s="25" t="s">
        <v>108</v>
      </c>
      <c r="Z83" s="25">
        <v>91104</v>
      </c>
      <c r="AA83" s="25" t="s">
        <v>393</v>
      </c>
      <c r="AB83" s="25" t="s">
        <v>391</v>
      </c>
      <c r="AC83" s="25">
        <v>1</v>
      </c>
      <c r="AD83" s="25" t="s">
        <v>42</v>
      </c>
      <c r="AE83" s="25">
        <v>32.950000000000003</v>
      </c>
      <c r="AF83" s="25">
        <v>88794</v>
      </c>
      <c r="AG83" s="25">
        <v>191</v>
      </c>
      <c r="AH83" s="25">
        <v>11</v>
      </c>
      <c r="AI83" s="25">
        <v>13.68</v>
      </c>
      <c r="AJ83" s="25">
        <v>150.47999999999999</v>
      </c>
      <c r="AL83"/>
      <c r="AM83"/>
      <c r="AN83"/>
    </row>
    <row r="84" spans="1:40" ht="12.75" customHeight="1" x14ac:dyDescent="0.3">
      <c r="A84" s="25">
        <v>18428</v>
      </c>
      <c r="B84">
        <v>2</v>
      </c>
      <c r="C84" s="25" t="s">
        <v>54</v>
      </c>
      <c r="D84" s="25">
        <v>0.05</v>
      </c>
      <c r="E84" s="25">
        <v>16.7</v>
      </c>
      <c r="F84" s="25">
        <v>19.989999999999998</v>
      </c>
      <c r="G84" s="25">
        <v>411</v>
      </c>
      <c r="H84" s="25" t="s">
        <v>109</v>
      </c>
      <c r="I84">
        <v>2</v>
      </c>
      <c r="J84" s="25" t="s">
        <v>327</v>
      </c>
      <c r="K84">
        <v>1</v>
      </c>
      <c r="L84" s="25" t="s">
        <v>322</v>
      </c>
      <c r="M84" s="25">
        <v>2</v>
      </c>
      <c r="N84" s="22" t="s">
        <v>354</v>
      </c>
      <c r="O84">
        <v>14</v>
      </c>
      <c r="P84" s="26" t="s">
        <v>350</v>
      </c>
      <c r="Q84">
        <v>5</v>
      </c>
      <c r="R84" s="25" t="s">
        <v>333</v>
      </c>
      <c r="S84">
        <v>77</v>
      </c>
      <c r="T84" s="25" t="s">
        <v>259</v>
      </c>
      <c r="U84" s="27">
        <v>226.9314</v>
      </c>
      <c r="V84" s="25" t="s">
        <v>38</v>
      </c>
      <c r="W84" s="25" t="s">
        <v>39</v>
      </c>
      <c r="X84" s="25" t="s">
        <v>40</v>
      </c>
      <c r="Y84" s="25" t="s">
        <v>110</v>
      </c>
      <c r="Z84" s="25">
        <v>94601</v>
      </c>
      <c r="AA84" s="25" t="s">
        <v>399</v>
      </c>
      <c r="AB84" s="25" t="s">
        <v>447</v>
      </c>
      <c r="AC84" s="25">
        <v>3</v>
      </c>
      <c r="AD84" s="25" t="s">
        <v>57</v>
      </c>
      <c r="AE84" s="25">
        <v>0.88</v>
      </c>
      <c r="AF84" s="25">
        <v>87905</v>
      </c>
      <c r="AG84" s="25">
        <v>199.79</v>
      </c>
      <c r="AH84" s="25">
        <v>12</v>
      </c>
      <c r="AI84" s="25">
        <v>14.91</v>
      </c>
      <c r="AJ84" s="25">
        <v>178.92</v>
      </c>
    </row>
    <row r="85" spans="1:40" ht="12.75" customHeight="1" x14ac:dyDescent="0.3">
      <c r="A85" s="25">
        <v>6213</v>
      </c>
      <c r="B85">
        <v>4</v>
      </c>
      <c r="C85" s="25" t="s">
        <v>46</v>
      </c>
      <c r="D85" s="25">
        <v>0.03</v>
      </c>
      <c r="E85" s="25">
        <v>19.23</v>
      </c>
      <c r="F85" s="25">
        <v>9.4700000000000006</v>
      </c>
      <c r="G85" s="25">
        <v>1723</v>
      </c>
      <c r="H85" s="25" t="s">
        <v>92</v>
      </c>
      <c r="I85">
        <v>3</v>
      </c>
      <c r="J85" s="25" t="s">
        <v>328</v>
      </c>
      <c r="K85">
        <v>2</v>
      </c>
      <c r="L85" s="25" t="s">
        <v>323</v>
      </c>
      <c r="M85" s="25">
        <v>2</v>
      </c>
      <c r="N85" s="22" t="s">
        <v>354</v>
      </c>
      <c r="O85">
        <v>14</v>
      </c>
      <c r="P85" s="26" t="s">
        <v>350</v>
      </c>
      <c r="Q85">
        <v>5</v>
      </c>
      <c r="R85" s="25" t="s">
        <v>333</v>
      </c>
      <c r="S85">
        <v>97</v>
      </c>
      <c r="T85" s="25" t="s">
        <v>279</v>
      </c>
      <c r="U85" s="27">
        <v>7.2731000000000003</v>
      </c>
      <c r="V85" s="25" t="s">
        <v>38</v>
      </c>
      <c r="W85" s="25" t="s">
        <v>39</v>
      </c>
      <c r="X85" s="25" t="s">
        <v>40</v>
      </c>
      <c r="Y85" s="25" t="s">
        <v>70</v>
      </c>
      <c r="Z85" s="25">
        <v>92037</v>
      </c>
      <c r="AA85" s="25" t="s">
        <v>448</v>
      </c>
      <c r="AB85" s="25" t="s">
        <v>424</v>
      </c>
      <c r="AC85" s="25">
        <v>0</v>
      </c>
      <c r="AD85" s="25" t="s">
        <v>42</v>
      </c>
      <c r="AE85" s="25">
        <v>23.76</v>
      </c>
      <c r="AF85" s="25">
        <v>44002</v>
      </c>
      <c r="AG85" s="25">
        <v>172.82</v>
      </c>
      <c r="AH85" s="25">
        <v>9</v>
      </c>
      <c r="AI85" s="25">
        <v>15.51</v>
      </c>
      <c r="AJ85" s="25">
        <v>139.59</v>
      </c>
    </row>
    <row r="86" spans="1:40" ht="12.75" customHeight="1" x14ac:dyDescent="0.3">
      <c r="A86" s="25">
        <v>23274</v>
      </c>
      <c r="B86">
        <v>3</v>
      </c>
      <c r="C86" s="25" t="s">
        <v>51</v>
      </c>
      <c r="D86" s="25">
        <v>0.05</v>
      </c>
      <c r="E86" s="25">
        <v>20.420000000000002</v>
      </c>
      <c r="F86" s="25">
        <v>7.07</v>
      </c>
      <c r="G86" s="25">
        <v>67</v>
      </c>
      <c r="H86" s="25" t="s">
        <v>111</v>
      </c>
      <c r="I86">
        <v>3</v>
      </c>
      <c r="J86" s="25" t="s">
        <v>328</v>
      </c>
      <c r="K86">
        <v>2</v>
      </c>
      <c r="L86" s="25" t="s">
        <v>323</v>
      </c>
      <c r="M86" s="25">
        <v>2</v>
      </c>
      <c r="N86" s="22" t="s">
        <v>354</v>
      </c>
      <c r="O86">
        <v>14</v>
      </c>
      <c r="P86" s="26" t="s">
        <v>350</v>
      </c>
      <c r="Q86">
        <v>5</v>
      </c>
      <c r="R86" s="25" t="s">
        <v>333</v>
      </c>
      <c r="S86">
        <v>46</v>
      </c>
      <c r="T86" s="25" t="s">
        <v>228</v>
      </c>
      <c r="U86" s="27">
        <v>5.3974000000000002</v>
      </c>
      <c r="V86" s="25" t="s">
        <v>38</v>
      </c>
      <c r="W86" s="25" t="s">
        <v>39</v>
      </c>
      <c r="X86" s="25" t="s">
        <v>40</v>
      </c>
      <c r="Y86" s="25" t="s">
        <v>112</v>
      </c>
      <c r="Z86" s="25">
        <v>94559</v>
      </c>
      <c r="AA86" s="25" t="s">
        <v>449</v>
      </c>
      <c r="AB86" s="25" t="s">
        <v>398</v>
      </c>
      <c r="AC86" s="25">
        <v>7</v>
      </c>
      <c r="AD86" s="25" t="s">
        <v>57</v>
      </c>
      <c r="AE86" s="25">
        <v>41.51</v>
      </c>
      <c r="AF86" s="25">
        <v>87946</v>
      </c>
      <c r="AG86" s="25">
        <v>224.03</v>
      </c>
      <c r="AH86" s="25">
        <v>11</v>
      </c>
      <c r="AI86" s="25">
        <v>15.95</v>
      </c>
      <c r="AJ86" s="25">
        <v>175.45</v>
      </c>
    </row>
    <row r="87" spans="1:40" ht="12.75" customHeight="1" x14ac:dyDescent="0.3">
      <c r="A87" s="25">
        <v>24407</v>
      </c>
      <c r="B87">
        <v>5</v>
      </c>
      <c r="C87" s="25" t="s">
        <v>43</v>
      </c>
      <c r="D87" s="25">
        <v>0.08</v>
      </c>
      <c r="E87" s="25">
        <v>17.14</v>
      </c>
      <c r="F87" s="25">
        <v>0.85</v>
      </c>
      <c r="G87" s="25">
        <v>1412</v>
      </c>
      <c r="H87" s="25" t="s">
        <v>113</v>
      </c>
      <c r="I87">
        <v>3</v>
      </c>
      <c r="J87" s="25" t="s">
        <v>328</v>
      </c>
      <c r="K87">
        <v>2</v>
      </c>
      <c r="L87" s="25" t="s">
        <v>323</v>
      </c>
      <c r="M87" s="25">
        <v>2</v>
      </c>
      <c r="N87" s="22" t="s">
        <v>354</v>
      </c>
      <c r="O87">
        <v>11</v>
      </c>
      <c r="P87" s="26" t="s">
        <v>347</v>
      </c>
      <c r="Q87">
        <v>7</v>
      </c>
      <c r="R87" s="25" t="s">
        <v>335</v>
      </c>
      <c r="S87">
        <v>24</v>
      </c>
      <c r="T87" s="25" t="s">
        <v>206</v>
      </c>
      <c r="U87" s="27">
        <v>-33.644500000000001</v>
      </c>
      <c r="V87" s="25" t="s">
        <v>38</v>
      </c>
      <c r="W87" s="25" t="s">
        <v>39</v>
      </c>
      <c r="X87" s="25" t="s">
        <v>40</v>
      </c>
      <c r="Y87" s="25" t="s">
        <v>114</v>
      </c>
      <c r="Z87" s="25">
        <v>94043</v>
      </c>
      <c r="AA87" s="25" t="s">
        <v>437</v>
      </c>
      <c r="AB87" s="25" t="s">
        <v>407</v>
      </c>
      <c r="AC87" s="25">
        <v>2</v>
      </c>
      <c r="AD87" s="25" t="s">
        <v>42</v>
      </c>
      <c r="AE87" s="25">
        <v>-5.58</v>
      </c>
      <c r="AF87" s="25">
        <v>87087</v>
      </c>
      <c r="AG87" s="25">
        <v>187.66</v>
      </c>
      <c r="AH87" s="25">
        <v>11</v>
      </c>
      <c r="AI87" s="25">
        <v>17.489999999999998</v>
      </c>
      <c r="AJ87" s="25">
        <v>192.39</v>
      </c>
    </row>
    <row r="88" spans="1:40" ht="12.75" customHeight="1" x14ac:dyDescent="0.3">
      <c r="A88" s="25">
        <v>24794</v>
      </c>
      <c r="B88">
        <v>3</v>
      </c>
      <c r="C88" s="25" t="s">
        <v>51</v>
      </c>
      <c r="D88" s="25">
        <v>0.09</v>
      </c>
      <c r="E88" s="25">
        <v>19.55</v>
      </c>
      <c r="F88" s="25">
        <v>6.15</v>
      </c>
      <c r="G88" s="25">
        <v>369</v>
      </c>
      <c r="H88" s="25" t="s">
        <v>115</v>
      </c>
      <c r="I88">
        <v>2</v>
      </c>
      <c r="J88" s="25" t="s">
        <v>327</v>
      </c>
      <c r="K88">
        <v>2</v>
      </c>
      <c r="L88" s="25" t="s">
        <v>323</v>
      </c>
      <c r="M88" s="25">
        <v>1</v>
      </c>
      <c r="N88" s="22" t="s">
        <v>353</v>
      </c>
      <c r="O88">
        <v>8</v>
      </c>
      <c r="P88" s="26" t="s">
        <v>344</v>
      </c>
      <c r="Q88">
        <v>6</v>
      </c>
      <c r="R88" s="25" t="s">
        <v>334</v>
      </c>
      <c r="S88">
        <v>57</v>
      </c>
      <c r="T88" s="25" t="s">
        <v>239</v>
      </c>
      <c r="U88" s="27">
        <v>24.067699999999999</v>
      </c>
      <c r="V88" s="25" t="s">
        <v>38</v>
      </c>
      <c r="W88" s="25" t="s">
        <v>39</v>
      </c>
      <c r="X88" s="25" t="s">
        <v>40</v>
      </c>
      <c r="Y88" s="25" t="s">
        <v>110</v>
      </c>
      <c r="Z88" s="25">
        <v>94601</v>
      </c>
      <c r="AA88" s="25" t="s">
        <v>410</v>
      </c>
      <c r="AB88" s="25" t="s">
        <v>450</v>
      </c>
      <c r="AC88" s="25">
        <v>2</v>
      </c>
      <c r="AD88" s="25" t="s">
        <v>42</v>
      </c>
      <c r="AE88" s="25">
        <v>5.66</v>
      </c>
      <c r="AF88" s="25">
        <v>90292</v>
      </c>
      <c r="AG88" s="25">
        <v>136.19999999999999</v>
      </c>
      <c r="AH88" s="25">
        <v>7</v>
      </c>
      <c r="AI88" s="25">
        <v>17.77</v>
      </c>
      <c r="AJ88" s="25">
        <v>124.39</v>
      </c>
    </row>
    <row r="89" spans="1:40" ht="12.75" customHeight="1" x14ac:dyDescent="0.3">
      <c r="A89" s="25">
        <v>7734</v>
      </c>
      <c r="B89">
        <v>1</v>
      </c>
      <c r="C89" s="25" t="s">
        <v>36</v>
      </c>
      <c r="D89" s="25">
        <v>7.0000000000000007E-2</v>
      </c>
      <c r="E89" s="25">
        <v>24.41</v>
      </c>
      <c r="F89" s="25">
        <v>0.93</v>
      </c>
      <c r="G89" s="25">
        <v>699</v>
      </c>
      <c r="H89" s="25" t="s">
        <v>96</v>
      </c>
      <c r="I89">
        <v>3</v>
      </c>
      <c r="J89" s="25" t="s">
        <v>328</v>
      </c>
      <c r="K89">
        <v>1</v>
      </c>
      <c r="L89" s="25" t="s">
        <v>322</v>
      </c>
      <c r="M89" s="25">
        <v>2</v>
      </c>
      <c r="N89" s="22" t="s">
        <v>354</v>
      </c>
      <c r="O89">
        <v>11</v>
      </c>
      <c r="P89" s="26" t="s">
        <v>347</v>
      </c>
      <c r="Q89">
        <v>7</v>
      </c>
      <c r="R89" s="25" t="s">
        <v>335</v>
      </c>
      <c r="S89">
        <v>101</v>
      </c>
      <c r="T89" s="25" t="s">
        <v>283</v>
      </c>
      <c r="U89" s="27">
        <v>3.7856999999999998</v>
      </c>
      <c r="V89" s="25" t="s">
        <v>38</v>
      </c>
      <c r="W89" s="25" t="s">
        <v>39</v>
      </c>
      <c r="X89" s="25" t="s">
        <v>40</v>
      </c>
      <c r="Y89" s="25" t="s">
        <v>45</v>
      </c>
      <c r="Z89" s="25">
        <v>90041</v>
      </c>
      <c r="AA89" s="25" t="s">
        <v>451</v>
      </c>
      <c r="AB89" s="25" t="s">
        <v>427</v>
      </c>
      <c r="AC89" s="25">
        <v>2</v>
      </c>
      <c r="AD89" s="25" t="s">
        <v>42</v>
      </c>
      <c r="AE89" s="25">
        <v>64.3</v>
      </c>
      <c r="AF89" s="25">
        <v>55392</v>
      </c>
      <c r="AG89" s="25">
        <v>243.43</v>
      </c>
      <c r="AH89" s="25">
        <v>10</v>
      </c>
      <c r="AI89" s="25">
        <v>17.82</v>
      </c>
      <c r="AJ89" s="25">
        <v>178.2</v>
      </c>
    </row>
    <row r="90" spans="1:40" ht="12.75" customHeight="1" x14ac:dyDescent="0.3">
      <c r="A90" s="25">
        <v>21338</v>
      </c>
      <c r="B90">
        <v>5</v>
      </c>
      <c r="C90" s="25" t="s">
        <v>43</v>
      </c>
      <c r="D90" s="25">
        <v>7.0000000000000007E-2</v>
      </c>
      <c r="E90" s="25">
        <v>23.54</v>
      </c>
      <c r="F90" s="25">
        <v>8.8000000000000007</v>
      </c>
      <c r="G90" s="25">
        <v>2489</v>
      </c>
      <c r="H90" s="25" t="s">
        <v>116</v>
      </c>
      <c r="I90">
        <v>3</v>
      </c>
      <c r="J90" s="25" t="s">
        <v>328</v>
      </c>
      <c r="K90">
        <v>3</v>
      </c>
      <c r="L90" s="25" t="s">
        <v>324</v>
      </c>
      <c r="M90" s="25">
        <v>3</v>
      </c>
      <c r="N90" s="22" t="s">
        <v>355</v>
      </c>
      <c r="O90">
        <v>16</v>
      </c>
      <c r="P90" s="26" t="s">
        <v>352</v>
      </c>
      <c r="Q90">
        <v>5</v>
      </c>
      <c r="R90" s="25" t="s">
        <v>333</v>
      </c>
      <c r="S90">
        <v>8</v>
      </c>
      <c r="T90" s="25">
        <v>6120</v>
      </c>
      <c r="U90" s="27">
        <v>5.9194000000000004</v>
      </c>
      <c r="V90" s="25" t="s">
        <v>38</v>
      </c>
      <c r="W90" s="25" t="s">
        <v>39</v>
      </c>
      <c r="X90" s="25" t="s">
        <v>40</v>
      </c>
      <c r="Y90" s="25" t="s">
        <v>117</v>
      </c>
      <c r="Z90" s="25">
        <v>94521</v>
      </c>
      <c r="AA90" s="25" t="s">
        <v>369</v>
      </c>
      <c r="AB90" s="25" t="s">
        <v>371</v>
      </c>
      <c r="AC90" s="25">
        <v>0</v>
      </c>
      <c r="AD90" s="25" t="s">
        <v>42</v>
      </c>
      <c r="AE90" s="25">
        <v>27.76</v>
      </c>
      <c r="AF90" s="25">
        <v>86886</v>
      </c>
      <c r="AG90" s="25">
        <v>164.31</v>
      </c>
      <c r="AH90" s="25">
        <v>7</v>
      </c>
      <c r="AI90" s="25">
        <v>18.25</v>
      </c>
      <c r="AJ90" s="25">
        <v>127.75</v>
      </c>
      <c r="AL90"/>
      <c r="AM90"/>
      <c r="AN90"/>
    </row>
    <row r="91" spans="1:40" ht="12.75" customHeight="1" x14ac:dyDescent="0.3">
      <c r="A91" s="25">
        <v>24225</v>
      </c>
      <c r="B91">
        <v>1</v>
      </c>
      <c r="C91" s="25" t="s">
        <v>36</v>
      </c>
      <c r="D91" s="25">
        <v>0.08</v>
      </c>
      <c r="E91" s="25">
        <v>18.989999999999998</v>
      </c>
      <c r="F91" s="25">
        <v>1.97</v>
      </c>
      <c r="G91" s="25">
        <v>1155</v>
      </c>
      <c r="H91" s="25" t="s">
        <v>118</v>
      </c>
      <c r="I91">
        <v>3</v>
      </c>
      <c r="J91" s="25" t="s">
        <v>328</v>
      </c>
      <c r="K91">
        <v>1</v>
      </c>
      <c r="L91" s="25" t="s">
        <v>322</v>
      </c>
      <c r="M91" s="25">
        <v>2</v>
      </c>
      <c r="N91" s="22" t="s">
        <v>354</v>
      </c>
      <c r="O91">
        <v>10</v>
      </c>
      <c r="P91" s="26" t="s">
        <v>346</v>
      </c>
      <c r="Q91">
        <v>7</v>
      </c>
      <c r="R91" s="25" t="s">
        <v>335</v>
      </c>
      <c r="S91">
        <v>124</v>
      </c>
      <c r="T91" s="25" t="s">
        <v>306</v>
      </c>
      <c r="U91" s="27">
        <v>83.336399999999998</v>
      </c>
      <c r="V91" s="25" t="s">
        <v>38</v>
      </c>
      <c r="W91" s="25" t="s">
        <v>39</v>
      </c>
      <c r="X91" s="25" t="s">
        <v>40</v>
      </c>
      <c r="Y91" s="25" t="s">
        <v>119</v>
      </c>
      <c r="Z91" s="25">
        <v>90640</v>
      </c>
      <c r="AA91" s="25" t="s">
        <v>452</v>
      </c>
      <c r="AB91" s="25" t="s">
        <v>384</v>
      </c>
      <c r="AC91" s="25">
        <v>0</v>
      </c>
      <c r="AD91" s="25" t="s">
        <v>42</v>
      </c>
      <c r="AE91" s="25">
        <v>1.82</v>
      </c>
      <c r="AF91" s="25">
        <v>90853</v>
      </c>
      <c r="AG91" s="25">
        <v>151.31</v>
      </c>
      <c r="AH91" s="25">
        <v>8</v>
      </c>
      <c r="AI91" s="25">
        <v>18.440000000000001</v>
      </c>
      <c r="AJ91" s="25">
        <v>147.52000000000001</v>
      </c>
    </row>
    <row r="92" spans="1:40" ht="12.75" customHeight="1" x14ac:dyDescent="0.3">
      <c r="A92" s="25">
        <v>21330</v>
      </c>
      <c r="B92">
        <v>3</v>
      </c>
      <c r="C92" s="25" t="s">
        <v>51</v>
      </c>
      <c r="D92" s="25">
        <v>0.08</v>
      </c>
      <c r="E92" s="25">
        <v>22.95</v>
      </c>
      <c r="F92" s="25">
        <v>7.69</v>
      </c>
      <c r="G92" s="25">
        <v>1121</v>
      </c>
      <c r="H92" s="25" t="s">
        <v>120</v>
      </c>
      <c r="I92">
        <v>3</v>
      </c>
      <c r="J92" s="25" t="s">
        <v>328</v>
      </c>
      <c r="K92">
        <v>1</v>
      </c>
      <c r="L92" s="25" t="s">
        <v>322</v>
      </c>
      <c r="M92" s="25">
        <v>3</v>
      </c>
      <c r="N92" s="22" t="s">
        <v>355</v>
      </c>
      <c r="O92">
        <v>16</v>
      </c>
      <c r="P92" s="26" t="s">
        <v>352</v>
      </c>
      <c r="Q92">
        <v>5</v>
      </c>
      <c r="R92" s="25" t="s">
        <v>333</v>
      </c>
      <c r="S92">
        <v>120</v>
      </c>
      <c r="T92" s="25" t="s">
        <v>302</v>
      </c>
      <c r="U92" s="27">
        <v>7.1379000000000001</v>
      </c>
      <c r="V92" s="25" t="s">
        <v>38</v>
      </c>
      <c r="W92" s="25" t="s">
        <v>39</v>
      </c>
      <c r="X92" s="25" t="s">
        <v>40</v>
      </c>
      <c r="Y92" s="25" t="s">
        <v>121</v>
      </c>
      <c r="Z92" s="25">
        <v>92592</v>
      </c>
      <c r="AA92" s="25" t="s">
        <v>413</v>
      </c>
      <c r="AB92" s="25" t="s">
        <v>453</v>
      </c>
      <c r="AC92" s="25">
        <v>2</v>
      </c>
      <c r="AD92" s="25" t="s">
        <v>42</v>
      </c>
      <c r="AE92" s="25">
        <v>28.83</v>
      </c>
      <c r="AF92" s="25">
        <v>86767</v>
      </c>
      <c r="AG92" s="25">
        <v>205.81</v>
      </c>
      <c r="AH92" s="25">
        <v>9</v>
      </c>
      <c r="AI92" s="25">
        <v>18.809999999999999</v>
      </c>
      <c r="AJ92" s="25">
        <v>169.29</v>
      </c>
    </row>
    <row r="93" spans="1:40" ht="12.75" customHeight="1" x14ac:dyDescent="0.3">
      <c r="A93" s="25">
        <v>7733</v>
      </c>
      <c r="B93">
        <v>1</v>
      </c>
      <c r="C93" s="25" t="s">
        <v>36</v>
      </c>
      <c r="D93" s="25">
        <v>0.02</v>
      </c>
      <c r="E93" s="25">
        <v>22.16</v>
      </c>
      <c r="F93" s="25">
        <v>1.22</v>
      </c>
      <c r="G93" s="25">
        <v>699</v>
      </c>
      <c r="H93" s="25" t="s">
        <v>96</v>
      </c>
      <c r="I93">
        <v>3</v>
      </c>
      <c r="J93" s="25" t="s">
        <v>328</v>
      </c>
      <c r="K93">
        <v>1</v>
      </c>
      <c r="L93" s="25" t="s">
        <v>322</v>
      </c>
      <c r="M93" s="25">
        <v>2</v>
      </c>
      <c r="N93" s="22" t="s">
        <v>354</v>
      </c>
      <c r="O93">
        <v>11</v>
      </c>
      <c r="P93" s="26" t="s">
        <v>347</v>
      </c>
      <c r="Q93">
        <v>7</v>
      </c>
      <c r="R93" s="25" t="s">
        <v>335</v>
      </c>
      <c r="S93">
        <v>106</v>
      </c>
      <c r="T93" s="25" t="s">
        <v>288</v>
      </c>
      <c r="U93" s="27">
        <v>8.1458999999999993</v>
      </c>
      <c r="V93" s="25" t="s">
        <v>38</v>
      </c>
      <c r="W93" s="25" t="s">
        <v>39</v>
      </c>
      <c r="X93" s="25" t="s">
        <v>40</v>
      </c>
      <c r="Y93" s="25" t="s">
        <v>45</v>
      </c>
      <c r="Z93" s="25">
        <v>90041</v>
      </c>
      <c r="AA93" s="25" t="s">
        <v>413</v>
      </c>
      <c r="AB93" s="25" t="s">
        <v>382</v>
      </c>
      <c r="AC93" s="25">
        <v>1</v>
      </c>
      <c r="AD93" s="25" t="s">
        <v>42</v>
      </c>
      <c r="AE93" s="25">
        <v>21.74</v>
      </c>
      <c r="AF93" s="25">
        <v>55392</v>
      </c>
      <c r="AG93" s="25">
        <v>177.12</v>
      </c>
      <c r="AH93" s="25">
        <v>8</v>
      </c>
      <c r="AI93" s="25">
        <v>19.27</v>
      </c>
      <c r="AJ93" s="25">
        <v>154.16</v>
      </c>
    </row>
    <row r="94" spans="1:40" ht="12.75" customHeight="1" x14ac:dyDescent="0.3">
      <c r="A94" s="25">
        <v>24224</v>
      </c>
      <c r="B94">
        <v>1</v>
      </c>
      <c r="C94" s="25" t="s">
        <v>36</v>
      </c>
      <c r="D94" s="25">
        <v>0.09</v>
      </c>
      <c r="E94" s="25">
        <v>29.85</v>
      </c>
      <c r="F94" s="25">
        <v>2.15</v>
      </c>
      <c r="G94" s="25">
        <v>1155</v>
      </c>
      <c r="H94" s="25" t="s">
        <v>118</v>
      </c>
      <c r="I94">
        <v>2</v>
      </c>
      <c r="J94" s="25" t="s">
        <v>327</v>
      </c>
      <c r="K94">
        <v>1</v>
      </c>
      <c r="L94" s="25" t="s">
        <v>322</v>
      </c>
      <c r="M94" s="25">
        <v>2</v>
      </c>
      <c r="N94" s="22" t="s">
        <v>354</v>
      </c>
      <c r="O94">
        <v>10</v>
      </c>
      <c r="P94" s="26" t="s">
        <v>346</v>
      </c>
      <c r="Q94">
        <v>7</v>
      </c>
      <c r="R94" s="25" t="s">
        <v>335</v>
      </c>
      <c r="S94">
        <v>30</v>
      </c>
      <c r="T94" s="25" t="s">
        <v>212</v>
      </c>
      <c r="U94" s="27">
        <v>3.6189</v>
      </c>
      <c r="V94" s="25" t="s">
        <v>38</v>
      </c>
      <c r="W94" s="25" t="s">
        <v>39</v>
      </c>
      <c r="X94" s="25" t="s">
        <v>40</v>
      </c>
      <c r="Y94" s="25" t="s">
        <v>119</v>
      </c>
      <c r="Z94" s="25">
        <v>90640</v>
      </c>
      <c r="AA94" s="25" t="s">
        <v>454</v>
      </c>
      <c r="AB94" s="25" t="s">
        <v>441</v>
      </c>
      <c r="AC94" s="25">
        <v>2</v>
      </c>
      <c r="AD94" s="25" t="s">
        <v>42</v>
      </c>
      <c r="AE94" s="25">
        <v>82.23</v>
      </c>
      <c r="AF94" s="25">
        <v>90853</v>
      </c>
      <c r="AG94" s="25">
        <v>297.58</v>
      </c>
      <c r="AH94" s="25">
        <v>10</v>
      </c>
      <c r="AI94" s="25">
        <v>21.32</v>
      </c>
      <c r="AJ94" s="25">
        <v>213.2</v>
      </c>
    </row>
    <row r="95" spans="1:40" ht="12.75" customHeight="1" x14ac:dyDescent="0.3">
      <c r="A95" s="25">
        <v>4903</v>
      </c>
      <c r="B95">
        <v>1</v>
      </c>
      <c r="C95" s="25" t="s">
        <v>36</v>
      </c>
      <c r="D95" s="25">
        <v>0.03</v>
      </c>
      <c r="E95" s="25">
        <v>35.590000000000003</v>
      </c>
      <c r="F95" s="25">
        <v>1.49</v>
      </c>
      <c r="G95" s="25">
        <v>604</v>
      </c>
      <c r="H95" s="25" t="s">
        <v>122</v>
      </c>
      <c r="I95">
        <v>3</v>
      </c>
      <c r="J95" s="25" t="s">
        <v>328</v>
      </c>
      <c r="K95">
        <v>3</v>
      </c>
      <c r="L95" s="25" t="s">
        <v>324</v>
      </c>
      <c r="M95" s="25">
        <v>2</v>
      </c>
      <c r="N95" s="22" t="s">
        <v>354</v>
      </c>
      <c r="O95">
        <v>2</v>
      </c>
      <c r="P95" s="26" t="s">
        <v>338</v>
      </c>
      <c r="Q95">
        <v>5</v>
      </c>
      <c r="R95" s="25" t="s">
        <v>333</v>
      </c>
      <c r="S95">
        <v>110</v>
      </c>
      <c r="T95" s="25" t="s">
        <v>292</v>
      </c>
      <c r="U95" s="27">
        <v>3.8302999999999998</v>
      </c>
      <c r="V95" s="25" t="s">
        <v>38</v>
      </c>
      <c r="W95" s="25" t="s">
        <v>39</v>
      </c>
      <c r="X95" s="25" t="s">
        <v>40</v>
      </c>
      <c r="Y95" s="25" t="s">
        <v>45</v>
      </c>
      <c r="Z95" s="25">
        <v>90045</v>
      </c>
      <c r="AA95" s="25" t="s">
        <v>401</v>
      </c>
      <c r="AB95" s="25" t="s">
        <v>404</v>
      </c>
      <c r="AC95" s="25">
        <v>1</v>
      </c>
      <c r="AD95" s="25" t="s">
        <v>42</v>
      </c>
      <c r="AE95" s="25">
        <v>46.42</v>
      </c>
      <c r="AF95" s="25">
        <v>34882</v>
      </c>
      <c r="AG95" s="25">
        <v>177.81</v>
      </c>
      <c r="AH95" s="25">
        <v>5</v>
      </c>
      <c r="AI95" s="25">
        <v>25.98</v>
      </c>
      <c r="AJ95" s="25">
        <v>129.9</v>
      </c>
    </row>
    <row r="96" spans="1:40" ht="12.75" customHeight="1" x14ac:dyDescent="0.3">
      <c r="A96" s="25">
        <v>6289</v>
      </c>
      <c r="B96">
        <v>4</v>
      </c>
      <c r="C96" s="25" t="s">
        <v>46</v>
      </c>
      <c r="D96" s="25">
        <v>0.03</v>
      </c>
      <c r="E96" s="25">
        <v>36.18</v>
      </c>
      <c r="F96" s="25">
        <v>5.61</v>
      </c>
      <c r="G96" s="25">
        <v>699</v>
      </c>
      <c r="H96" s="25" t="s">
        <v>96</v>
      </c>
      <c r="I96">
        <v>3</v>
      </c>
      <c r="J96" s="25" t="s">
        <v>328</v>
      </c>
      <c r="K96">
        <v>1</v>
      </c>
      <c r="L96" s="25" t="s">
        <v>322</v>
      </c>
      <c r="M96" s="25">
        <v>2</v>
      </c>
      <c r="N96" s="22" t="s">
        <v>354</v>
      </c>
      <c r="O96">
        <v>10</v>
      </c>
      <c r="P96" s="26" t="s">
        <v>346</v>
      </c>
      <c r="Q96">
        <v>5</v>
      </c>
      <c r="R96" s="25" t="s">
        <v>333</v>
      </c>
      <c r="S96">
        <v>135</v>
      </c>
      <c r="T96" s="25" t="s">
        <v>317</v>
      </c>
      <c r="U96" s="27">
        <v>4.8787000000000003</v>
      </c>
      <c r="V96" s="25" t="s">
        <v>38</v>
      </c>
      <c r="W96" s="25" t="s">
        <v>39</v>
      </c>
      <c r="X96" s="25" t="s">
        <v>40</v>
      </c>
      <c r="Y96" s="25" t="s">
        <v>45</v>
      </c>
      <c r="Z96" s="25">
        <v>90041</v>
      </c>
      <c r="AA96" s="25" t="s">
        <v>455</v>
      </c>
      <c r="AB96" s="25" t="s">
        <v>456</v>
      </c>
      <c r="AC96" s="25">
        <v>1</v>
      </c>
      <c r="AD96" s="25" t="s">
        <v>42</v>
      </c>
      <c r="AE96" s="25">
        <v>37.049999999999997</v>
      </c>
      <c r="AF96" s="25">
        <v>44517</v>
      </c>
      <c r="AG96" s="25">
        <v>180.76</v>
      </c>
      <c r="AH96" s="25">
        <v>5</v>
      </c>
      <c r="AI96" s="25">
        <v>27.62</v>
      </c>
      <c r="AJ96" s="25">
        <v>138.1</v>
      </c>
    </row>
    <row r="97" spans="1:36" ht="12.75" customHeight="1" x14ac:dyDescent="0.3">
      <c r="A97" s="25">
        <v>26032</v>
      </c>
      <c r="B97">
        <v>2</v>
      </c>
      <c r="C97" s="25" t="s">
        <v>54</v>
      </c>
      <c r="D97" s="25">
        <v>0.1</v>
      </c>
      <c r="E97" s="25">
        <v>32.24</v>
      </c>
      <c r="F97" s="25">
        <v>2.99</v>
      </c>
      <c r="G97" s="25">
        <v>2626</v>
      </c>
      <c r="H97" s="25" t="s">
        <v>123</v>
      </c>
      <c r="I97">
        <v>3</v>
      </c>
      <c r="J97" s="25" t="s">
        <v>328</v>
      </c>
      <c r="K97">
        <v>1</v>
      </c>
      <c r="L97" s="25" t="s">
        <v>322</v>
      </c>
      <c r="M97" s="25">
        <v>2</v>
      </c>
      <c r="N97" s="22" t="s">
        <v>354</v>
      </c>
      <c r="O97">
        <v>2</v>
      </c>
      <c r="P97" s="26" t="s">
        <v>338</v>
      </c>
      <c r="Q97">
        <v>5</v>
      </c>
      <c r="R97" s="25" t="s">
        <v>333</v>
      </c>
      <c r="S97">
        <v>25</v>
      </c>
      <c r="T97" s="25" t="s">
        <v>207</v>
      </c>
      <c r="U97" s="27">
        <v>13.778700000000001</v>
      </c>
      <c r="V97" s="25" t="s">
        <v>38</v>
      </c>
      <c r="W97" s="25" t="s">
        <v>39</v>
      </c>
      <c r="X97" s="25" t="s">
        <v>40</v>
      </c>
      <c r="Y97" s="25" t="s">
        <v>124</v>
      </c>
      <c r="Z97" s="25">
        <v>94025</v>
      </c>
      <c r="AA97" s="25" t="s">
        <v>424</v>
      </c>
      <c r="AB97" s="25" t="s">
        <v>426</v>
      </c>
      <c r="AC97" s="25">
        <v>1</v>
      </c>
      <c r="AD97" s="25" t="s">
        <v>42</v>
      </c>
      <c r="AE97" s="25">
        <v>14</v>
      </c>
      <c r="AF97" s="25">
        <v>90927</v>
      </c>
      <c r="AG97" s="25">
        <v>192.85</v>
      </c>
      <c r="AH97" s="25">
        <v>6</v>
      </c>
      <c r="AI97" s="25">
        <v>29.31</v>
      </c>
      <c r="AJ97" s="25">
        <v>175.86</v>
      </c>
    </row>
    <row r="98" spans="1:36" ht="12.75" customHeight="1" x14ac:dyDescent="0.3">
      <c r="A98" s="25">
        <v>19111</v>
      </c>
      <c r="B98">
        <v>2</v>
      </c>
      <c r="C98" s="25" t="s">
        <v>54</v>
      </c>
      <c r="D98" s="25">
        <v>0.09</v>
      </c>
      <c r="E98" s="25">
        <v>37.6</v>
      </c>
      <c r="F98" s="25">
        <v>0.5</v>
      </c>
      <c r="G98" s="25">
        <v>1389</v>
      </c>
      <c r="H98" s="25" t="s">
        <v>125</v>
      </c>
      <c r="I98">
        <v>3</v>
      </c>
      <c r="J98" s="25" t="s">
        <v>328</v>
      </c>
      <c r="K98">
        <v>1</v>
      </c>
      <c r="L98" s="25" t="s">
        <v>322</v>
      </c>
      <c r="M98" s="25">
        <v>2</v>
      </c>
      <c r="N98" s="22" t="s">
        <v>354</v>
      </c>
      <c r="O98">
        <v>7</v>
      </c>
      <c r="P98" s="26" t="s">
        <v>343</v>
      </c>
      <c r="Q98">
        <v>5</v>
      </c>
      <c r="R98" s="25" t="s">
        <v>333</v>
      </c>
      <c r="S98">
        <v>23</v>
      </c>
      <c r="T98" s="25" t="s">
        <v>205</v>
      </c>
      <c r="U98" s="27">
        <v>4.9372999999999996</v>
      </c>
      <c r="V98" s="25" t="s">
        <v>38</v>
      </c>
      <c r="W98" s="25" t="s">
        <v>39</v>
      </c>
      <c r="X98" s="25" t="s">
        <v>40</v>
      </c>
      <c r="Y98" s="25" t="s">
        <v>124</v>
      </c>
      <c r="Z98" s="25">
        <v>94025</v>
      </c>
      <c r="AA98" s="25" t="s">
        <v>457</v>
      </c>
      <c r="AB98" s="25" t="s">
        <v>458</v>
      </c>
      <c r="AC98" s="25">
        <v>2</v>
      </c>
      <c r="AD98" s="25" t="s">
        <v>42</v>
      </c>
      <c r="AE98" s="25">
        <v>53.18</v>
      </c>
      <c r="AF98" s="25">
        <v>88729</v>
      </c>
      <c r="AG98" s="25">
        <v>262.56</v>
      </c>
      <c r="AH98" s="25">
        <v>7</v>
      </c>
      <c r="AI98" s="25">
        <v>29.84</v>
      </c>
      <c r="AJ98" s="25">
        <v>208.88</v>
      </c>
    </row>
    <row r="99" spans="1:36" ht="12.75" customHeight="1" x14ac:dyDescent="0.3">
      <c r="A99" s="25">
        <v>19852</v>
      </c>
      <c r="B99">
        <v>2</v>
      </c>
      <c r="C99" s="25" t="s">
        <v>54</v>
      </c>
      <c r="D99" s="25">
        <v>0.08</v>
      </c>
      <c r="E99" s="25">
        <v>49.03</v>
      </c>
      <c r="F99" s="25">
        <v>0.8</v>
      </c>
      <c r="G99" s="25">
        <v>1389</v>
      </c>
      <c r="H99" s="25" t="s">
        <v>125</v>
      </c>
      <c r="I99">
        <v>2</v>
      </c>
      <c r="J99" s="25" t="s">
        <v>327</v>
      </c>
      <c r="K99">
        <v>4</v>
      </c>
      <c r="L99" s="25" t="s">
        <v>325</v>
      </c>
      <c r="M99" s="25">
        <v>2</v>
      </c>
      <c r="N99" s="22" t="s">
        <v>354</v>
      </c>
      <c r="O99">
        <v>12</v>
      </c>
      <c r="P99" s="26" t="s">
        <v>348</v>
      </c>
      <c r="Q99">
        <v>7</v>
      </c>
      <c r="R99" s="25" t="s">
        <v>335</v>
      </c>
      <c r="S99">
        <v>105</v>
      </c>
      <c r="T99" s="25" t="s">
        <v>287</v>
      </c>
      <c r="U99" s="27">
        <v>3.5482999999999998</v>
      </c>
      <c r="V99" s="25" t="s">
        <v>38</v>
      </c>
      <c r="W99" s="25" t="s">
        <v>39</v>
      </c>
      <c r="X99" s="25" t="s">
        <v>40</v>
      </c>
      <c r="Y99" s="25" t="s">
        <v>124</v>
      </c>
      <c r="Z99" s="25">
        <v>94025</v>
      </c>
      <c r="AA99" s="25" t="s">
        <v>393</v>
      </c>
      <c r="AB99" s="25" t="s">
        <v>459</v>
      </c>
      <c r="AC99" s="25">
        <v>2</v>
      </c>
      <c r="AD99" s="25" t="s">
        <v>42</v>
      </c>
      <c r="AE99" s="25">
        <v>82.77</v>
      </c>
      <c r="AF99" s="25">
        <v>88728</v>
      </c>
      <c r="AG99" s="25">
        <v>293.69</v>
      </c>
      <c r="AH99" s="25">
        <v>6</v>
      </c>
      <c r="AI99" s="25">
        <v>35.020000000000003</v>
      </c>
      <c r="AJ99" s="25">
        <v>210.12</v>
      </c>
    </row>
    <row r="100" spans="1:36" ht="12.75" customHeight="1" x14ac:dyDescent="0.3">
      <c r="A100" s="25">
        <v>18970</v>
      </c>
      <c r="B100">
        <v>1</v>
      </c>
      <c r="C100" s="25" t="s">
        <v>36</v>
      </c>
      <c r="D100" s="25">
        <v>0.06</v>
      </c>
      <c r="E100" s="25">
        <v>48.04</v>
      </c>
      <c r="F100" s="25">
        <v>4.08</v>
      </c>
      <c r="G100" s="25">
        <v>1389</v>
      </c>
      <c r="H100" s="25" t="s">
        <v>125</v>
      </c>
      <c r="I100">
        <v>3</v>
      </c>
      <c r="J100" s="25" t="s">
        <v>328</v>
      </c>
      <c r="K100">
        <v>2</v>
      </c>
      <c r="L100" s="25" t="s">
        <v>323</v>
      </c>
      <c r="M100" s="25">
        <v>1</v>
      </c>
      <c r="N100" s="22" t="s">
        <v>353</v>
      </c>
      <c r="O100">
        <v>8</v>
      </c>
      <c r="P100" s="26" t="s">
        <v>344</v>
      </c>
      <c r="Q100">
        <v>6</v>
      </c>
      <c r="R100" s="25" t="s">
        <v>334</v>
      </c>
      <c r="S100">
        <v>51</v>
      </c>
      <c r="T100" s="25" t="s">
        <v>233</v>
      </c>
      <c r="U100" s="27">
        <v>4.1554000000000002</v>
      </c>
      <c r="V100" s="25" t="s">
        <v>38</v>
      </c>
      <c r="W100" s="25" t="s">
        <v>39</v>
      </c>
      <c r="X100" s="25" t="s">
        <v>40</v>
      </c>
      <c r="Y100" s="25" t="s">
        <v>124</v>
      </c>
      <c r="Z100" s="25">
        <v>94025</v>
      </c>
      <c r="AA100" s="25" t="s">
        <v>401</v>
      </c>
      <c r="AB100" s="25" t="s">
        <v>460</v>
      </c>
      <c r="AC100" s="25">
        <v>1</v>
      </c>
      <c r="AD100" s="25" t="s">
        <v>42</v>
      </c>
      <c r="AE100" s="25">
        <v>80.819999999999993</v>
      </c>
      <c r="AF100" s="25">
        <v>88726</v>
      </c>
      <c r="AG100" s="25">
        <v>335.85</v>
      </c>
      <c r="AH100" s="25">
        <v>7</v>
      </c>
      <c r="AI100" s="25">
        <v>35.85</v>
      </c>
      <c r="AJ100" s="25">
        <v>250.95</v>
      </c>
    </row>
    <row r="101" spans="1:36" ht="12.75" customHeight="1" x14ac:dyDescent="0.3">
      <c r="A101" s="25">
        <v>6212</v>
      </c>
      <c r="B101">
        <v>4</v>
      </c>
      <c r="C101" s="25" t="s">
        <v>46</v>
      </c>
      <c r="D101" s="25">
        <v>0.05</v>
      </c>
      <c r="E101" s="25">
        <v>47.06</v>
      </c>
      <c r="F101" s="25">
        <v>5.66</v>
      </c>
      <c r="G101" s="25">
        <v>1723</v>
      </c>
      <c r="H101" s="25" t="s">
        <v>92</v>
      </c>
      <c r="I101">
        <v>3</v>
      </c>
      <c r="J101" s="25" t="s">
        <v>328</v>
      </c>
      <c r="K101">
        <v>2</v>
      </c>
      <c r="L101" s="25" t="s">
        <v>323</v>
      </c>
      <c r="M101" s="25">
        <v>2</v>
      </c>
      <c r="N101" s="22" t="s">
        <v>354</v>
      </c>
      <c r="O101">
        <v>10</v>
      </c>
      <c r="P101" s="26" t="s">
        <v>346</v>
      </c>
      <c r="Q101">
        <v>5</v>
      </c>
      <c r="R101" s="25" t="s">
        <v>333</v>
      </c>
      <c r="S101">
        <v>129</v>
      </c>
      <c r="T101" s="25" t="s">
        <v>311</v>
      </c>
      <c r="U101" s="27">
        <v>6.5528000000000004</v>
      </c>
      <c r="V101" s="25" t="s">
        <v>38</v>
      </c>
      <c r="W101" s="25" t="s">
        <v>39</v>
      </c>
      <c r="X101" s="25" t="s">
        <v>40</v>
      </c>
      <c r="Y101" s="25" t="s">
        <v>70</v>
      </c>
      <c r="Z101" s="25">
        <v>92037</v>
      </c>
      <c r="AA101" s="25" t="s">
        <v>451</v>
      </c>
      <c r="AB101" s="25" t="s">
        <v>453</v>
      </c>
      <c r="AC101" s="25">
        <v>2</v>
      </c>
      <c r="AD101" s="25" t="s">
        <v>42</v>
      </c>
      <c r="AE101" s="25">
        <v>43.04</v>
      </c>
      <c r="AF101" s="25">
        <v>44002</v>
      </c>
      <c r="AG101" s="25">
        <v>282.04000000000002</v>
      </c>
      <c r="AH101" s="25">
        <v>6</v>
      </c>
      <c r="AI101" s="25">
        <v>38.89</v>
      </c>
      <c r="AJ101" s="25">
        <v>233.34</v>
      </c>
    </row>
    <row r="102" spans="1:36" ht="12.75" customHeight="1" x14ac:dyDescent="0.3">
      <c r="A102" s="25">
        <v>18829</v>
      </c>
      <c r="B102">
        <v>3</v>
      </c>
      <c r="C102" s="25" t="s">
        <v>51</v>
      </c>
      <c r="D102" s="25">
        <v>0.06</v>
      </c>
      <c r="E102" s="25">
        <v>39.21</v>
      </c>
      <c r="F102" s="25">
        <v>4.5</v>
      </c>
      <c r="G102" s="25">
        <v>1189</v>
      </c>
      <c r="H102" s="25" t="s">
        <v>126</v>
      </c>
      <c r="I102">
        <v>3</v>
      </c>
      <c r="J102" s="25" t="s">
        <v>328</v>
      </c>
      <c r="K102">
        <v>1</v>
      </c>
      <c r="L102" s="25" t="s">
        <v>322</v>
      </c>
      <c r="M102" s="25">
        <v>2</v>
      </c>
      <c r="N102" s="22" t="s">
        <v>354</v>
      </c>
      <c r="O102">
        <v>1</v>
      </c>
      <c r="P102" s="26" t="s">
        <v>337</v>
      </c>
      <c r="Q102">
        <v>5</v>
      </c>
      <c r="R102" s="25" t="s">
        <v>333</v>
      </c>
      <c r="S102">
        <v>28</v>
      </c>
      <c r="T102" s="25" t="s">
        <v>210</v>
      </c>
      <c r="U102" s="27">
        <v>-32.463200000000001</v>
      </c>
      <c r="V102" s="25" t="s">
        <v>38</v>
      </c>
      <c r="W102" s="25" t="s">
        <v>39</v>
      </c>
      <c r="X102" s="25" t="s">
        <v>40</v>
      </c>
      <c r="Y102" s="25" t="s">
        <v>41</v>
      </c>
      <c r="Z102" s="25">
        <v>92646</v>
      </c>
      <c r="AA102" s="25" t="s">
        <v>461</v>
      </c>
      <c r="AB102" s="25" t="s">
        <v>462</v>
      </c>
      <c r="AC102" s="25">
        <v>5</v>
      </c>
      <c r="AD102" s="25" t="s">
        <v>57</v>
      </c>
      <c r="AE102" s="25">
        <v>-7.24</v>
      </c>
      <c r="AF102" s="25">
        <v>87584</v>
      </c>
      <c r="AG102" s="25">
        <v>234.92</v>
      </c>
      <c r="AH102" s="25">
        <v>6</v>
      </c>
      <c r="AI102" s="25">
        <v>39.61</v>
      </c>
      <c r="AJ102" s="25">
        <v>237.66</v>
      </c>
    </row>
    <row r="103" spans="1:36" ht="12.75" customHeight="1" x14ac:dyDescent="0.3">
      <c r="A103" s="25">
        <v>4015</v>
      </c>
      <c r="B103">
        <v>1</v>
      </c>
      <c r="C103" s="25" t="s">
        <v>36</v>
      </c>
      <c r="D103" s="25">
        <v>0.09</v>
      </c>
      <c r="E103" s="25">
        <v>43.93</v>
      </c>
      <c r="F103" s="25">
        <v>69</v>
      </c>
      <c r="G103" s="25">
        <v>604</v>
      </c>
      <c r="H103" s="25" t="s">
        <v>122</v>
      </c>
      <c r="I103">
        <v>2</v>
      </c>
      <c r="J103" s="25" t="s">
        <v>327</v>
      </c>
      <c r="K103">
        <v>2</v>
      </c>
      <c r="L103" s="25" t="s">
        <v>323</v>
      </c>
      <c r="M103" s="25">
        <v>1</v>
      </c>
      <c r="N103" s="22" t="s">
        <v>353</v>
      </c>
      <c r="O103">
        <v>15</v>
      </c>
      <c r="P103" s="26" t="s">
        <v>351</v>
      </c>
      <c r="Q103">
        <v>3</v>
      </c>
      <c r="R103" s="25" t="s">
        <v>331</v>
      </c>
      <c r="S103">
        <v>82</v>
      </c>
      <c r="T103" s="25" t="s">
        <v>264</v>
      </c>
      <c r="U103" s="27">
        <v>-8.0291999999999994</v>
      </c>
      <c r="V103" s="25" t="s">
        <v>38</v>
      </c>
      <c r="W103" s="25" t="s">
        <v>39</v>
      </c>
      <c r="X103" s="25" t="s">
        <v>40</v>
      </c>
      <c r="Y103" s="25" t="s">
        <v>45</v>
      </c>
      <c r="Z103" s="25">
        <v>90045</v>
      </c>
      <c r="AA103" s="25" t="s">
        <v>463</v>
      </c>
      <c r="AB103" s="25" t="s">
        <v>434</v>
      </c>
      <c r="AC103" s="25">
        <v>1</v>
      </c>
      <c r="AD103" s="25" t="s">
        <v>42</v>
      </c>
      <c r="AE103" s="25">
        <v>-43.68</v>
      </c>
      <c r="AF103" s="25">
        <v>28647</v>
      </c>
      <c r="AG103" s="25">
        <v>350.76</v>
      </c>
      <c r="AH103" s="25">
        <v>8</v>
      </c>
      <c r="AI103" s="25">
        <v>40.68</v>
      </c>
      <c r="AJ103" s="25">
        <v>325.44</v>
      </c>
    </row>
    <row r="104" spans="1:36" ht="12.75" customHeight="1" x14ac:dyDescent="0.3">
      <c r="A104" s="25">
        <v>19895</v>
      </c>
      <c r="B104">
        <v>3</v>
      </c>
      <c r="C104" s="25" t="s">
        <v>51</v>
      </c>
      <c r="D104" s="25">
        <v>0.02</v>
      </c>
      <c r="E104" s="25">
        <v>52.86</v>
      </c>
      <c r="F104" s="25">
        <v>5.09</v>
      </c>
      <c r="G104" s="25">
        <v>510</v>
      </c>
      <c r="H104" s="25" t="s">
        <v>127</v>
      </c>
      <c r="I104">
        <v>3</v>
      </c>
      <c r="J104" s="25" t="s">
        <v>328</v>
      </c>
      <c r="K104">
        <v>2</v>
      </c>
      <c r="L104" s="25" t="s">
        <v>323</v>
      </c>
      <c r="M104" s="25">
        <v>2</v>
      </c>
      <c r="N104" s="22" t="s">
        <v>354</v>
      </c>
      <c r="O104">
        <v>10</v>
      </c>
      <c r="P104" s="26" t="s">
        <v>346</v>
      </c>
      <c r="Q104">
        <v>5</v>
      </c>
      <c r="R104" s="25" t="s">
        <v>333</v>
      </c>
      <c r="S104">
        <v>127</v>
      </c>
      <c r="T104" s="25" t="s">
        <v>309</v>
      </c>
      <c r="U104" s="27">
        <v>4.9603999999999999</v>
      </c>
      <c r="V104" s="25" t="s">
        <v>38</v>
      </c>
      <c r="W104" s="25" t="s">
        <v>39</v>
      </c>
      <c r="X104" s="25" t="s">
        <v>40</v>
      </c>
      <c r="Y104" s="25" t="s">
        <v>128</v>
      </c>
      <c r="Z104" s="25">
        <v>95336</v>
      </c>
      <c r="AA104" s="25" t="s">
        <v>461</v>
      </c>
      <c r="AB104" s="25" t="s">
        <v>449</v>
      </c>
      <c r="AC104" s="25">
        <v>0</v>
      </c>
      <c r="AD104" s="25" t="s">
        <v>42</v>
      </c>
      <c r="AE104" s="25">
        <v>95.87</v>
      </c>
      <c r="AF104" s="25">
        <v>90058</v>
      </c>
      <c r="AG104" s="25">
        <v>475.54</v>
      </c>
      <c r="AH104" s="25">
        <v>9</v>
      </c>
      <c r="AI104" s="25">
        <v>41.62</v>
      </c>
      <c r="AJ104" s="25">
        <v>374.58</v>
      </c>
    </row>
    <row r="105" spans="1:36" ht="12.75" customHeight="1" x14ac:dyDescent="0.3">
      <c r="A105" s="25">
        <v>2063</v>
      </c>
      <c r="B105">
        <v>3</v>
      </c>
      <c r="C105" s="25" t="s">
        <v>51</v>
      </c>
      <c r="D105" s="25">
        <v>0.06</v>
      </c>
      <c r="E105" s="25">
        <v>51.14</v>
      </c>
      <c r="F105" s="25">
        <v>6.15</v>
      </c>
      <c r="G105" s="25">
        <v>3075</v>
      </c>
      <c r="H105" s="25" t="s">
        <v>129</v>
      </c>
      <c r="I105">
        <v>3</v>
      </c>
      <c r="J105" s="25" t="s">
        <v>328</v>
      </c>
      <c r="K105">
        <v>2</v>
      </c>
      <c r="L105" s="25" t="s">
        <v>323</v>
      </c>
      <c r="M105" s="25">
        <v>1</v>
      </c>
      <c r="N105" s="22" t="s">
        <v>353</v>
      </c>
      <c r="O105">
        <v>8</v>
      </c>
      <c r="P105" s="26" t="s">
        <v>344</v>
      </c>
      <c r="Q105">
        <v>6</v>
      </c>
      <c r="R105" s="25" t="s">
        <v>334</v>
      </c>
      <c r="S105">
        <v>57</v>
      </c>
      <c r="T105" s="25" t="s">
        <v>239</v>
      </c>
      <c r="U105" s="27">
        <v>6.8670999999999998</v>
      </c>
      <c r="V105" s="25" t="s">
        <v>38</v>
      </c>
      <c r="W105" s="25" t="s">
        <v>39</v>
      </c>
      <c r="X105" s="25" t="s">
        <v>40</v>
      </c>
      <c r="Y105" s="25" t="s">
        <v>45</v>
      </c>
      <c r="Z105" s="25">
        <v>90061</v>
      </c>
      <c r="AA105" s="25" t="s">
        <v>401</v>
      </c>
      <c r="AB105" s="25" t="s">
        <v>401</v>
      </c>
      <c r="AC105" s="25">
        <v>0</v>
      </c>
      <c r="AD105" s="25" t="s">
        <v>42</v>
      </c>
      <c r="AE105" s="25">
        <v>44.63</v>
      </c>
      <c r="AF105" s="25">
        <v>14756</v>
      </c>
      <c r="AG105" s="25">
        <v>306.5</v>
      </c>
      <c r="AH105" s="25">
        <v>6</v>
      </c>
      <c r="AI105" s="25">
        <v>42.62</v>
      </c>
      <c r="AJ105" s="25">
        <v>255.72</v>
      </c>
    </row>
    <row r="106" spans="1:36" ht="12.75" customHeight="1" x14ac:dyDescent="0.3">
      <c r="A106" s="25">
        <v>21212</v>
      </c>
      <c r="B106">
        <v>4</v>
      </c>
      <c r="C106" s="25" t="s">
        <v>46</v>
      </c>
      <c r="D106" s="25">
        <v>0.04</v>
      </c>
      <c r="E106" s="25">
        <v>50.88</v>
      </c>
      <c r="F106" s="25">
        <v>19.989999999999998</v>
      </c>
      <c r="G106" s="25">
        <v>2489</v>
      </c>
      <c r="H106" s="25" t="s">
        <v>116</v>
      </c>
      <c r="I106">
        <v>3</v>
      </c>
      <c r="J106" s="25" t="s">
        <v>328</v>
      </c>
      <c r="K106">
        <v>3</v>
      </c>
      <c r="L106" s="25" t="s">
        <v>324</v>
      </c>
      <c r="M106" s="25">
        <v>2</v>
      </c>
      <c r="N106" s="22" t="s">
        <v>354</v>
      </c>
      <c r="O106">
        <v>14</v>
      </c>
      <c r="P106" s="26" t="s">
        <v>350</v>
      </c>
      <c r="Q106">
        <v>5</v>
      </c>
      <c r="R106" s="25" t="s">
        <v>333</v>
      </c>
      <c r="S106">
        <v>102</v>
      </c>
      <c r="T106" s="25" t="s">
        <v>284</v>
      </c>
      <c r="U106" s="27">
        <v>11.5814</v>
      </c>
      <c r="V106" s="25" t="s">
        <v>38</v>
      </c>
      <c r="W106" s="25" t="s">
        <v>39</v>
      </c>
      <c r="X106" s="25" t="s">
        <v>40</v>
      </c>
      <c r="Y106" s="25" t="s">
        <v>117</v>
      </c>
      <c r="Z106" s="25">
        <v>94521</v>
      </c>
      <c r="AA106" s="25" t="s">
        <v>461</v>
      </c>
      <c r="AB106" s="25" t="s">
        <v>368</v>
      </c>
      <c r="AC106" s="25">
        <v>1</v>
      </c>
      <c r="AD106" s="25" t="s">
        <v>42</v>
      </c>
      <c r="AE106" s="25">
        <v>26.34</v>
      </c>
      <c r="AF106" s="25">
        <v>86885</v>
      </c>
      <c r="AG106" s="25">
        <v>305.05</v>
      </c>
      <c r="AH106" s="25">
        <v>6</v>
      </c>
      <c r="AI106" s="25">
        <v>43.12</v>
      </c>
      <c r="AJ106" s="25">
        <v>258.72000000000003</v>
      </c>
    </row>
    <row r="107" spans="1:36" ht="12.75" customHeight="1" x14ac:dyDescent="0.3">
      <c r="A107" s="25">
        <v>20602</v>
      </c>
      <c r="B107">
        <v>2</v>
      </c>
      <c r="C107" s="25" t="s">
        <v>54</v>
      </c>
      <c r="D107" s="25">
        <v>0.01</v>
      </c>
      <c r="E107" s="25">
        <v>54.97</v>
      </c>
      <c r="F107" s="25">
        <v>14.7</v>
      </c>
      <c r="G107" s="25">
        <v>2489</v>
      </c>
      <c r="H107" s="25" t="s">
        <v>116</v>
      </c>
      <c r="I107">
        <v>1</v>
      </c>
      <c r="J107" s="25" t="s">
        <v>326</v>
      </c>
      <c r="K107">
        <v>1</v>
      </c>
      <c r="L107" s="25" t="s">
        <v>322</v>
      </c>
      <c r="M107" s="25">
        <v>3</v>
      </c>
      <c r="N107" s="22" t="s">
        <v>355</v>
      </c>
      <c r="O107">
        <v>9</v>
      </c>
      <c r="P107" s="26" t="s">
        <v>345</v>
      </c>
      <c r="Q107">
        <v>2</v>
      </c>
      <c r="R107" s="25" t="s">
        <v>330</v>
      </c>
      <c r="S107">
        <v>83</v>
      </c>
      <c r="T107" s="25" t="s">
        <v>265</v>
      </c>
      <c r="U107" s="27">
        <v>6.5185000000000004</v>
      </c>
      <c r="V107" s="25" t="s">
        <v>38</v>
      </c>
      <c r="W107" s="25" t="s">
        <v>39</v>
      </c>
      <c r="X107" s="25" t="s">
        <v>40</v>
      </c>
      <c r="Y107" s="25" t="s">
        <v>117</v>
      </c>
      <c r="Z107" s="25">
        <v>94521</v>
      </c>
      <c r="AA107" s="25" t="s">
        <v>393</v>
      </c>
      <c r="AB107" s="25" t="s">
        <v>464</v>
      </c>
      <c r="AC107" s="25">
        <v>2</v>
      </c>
      <c r="AD107" s="25" t="s">
        <v>42</v>
      </c>
      <c r="AE107" s="25">
        <v>67.45</v>
      </c>
      <c r="AF107" s="25">
        <v>86883</v>
      </c>
      <c r="AG107" s="25">
        <v>439.67</v>
      </c>
      <c r="AH107" s="25">
        <v>8</v>
      </c>
      <c r="AI107" s="25">
        <v>44.69</v>
      </c>
      <c r="AJ107" s="25">
        <v>357.52</v>
      </c>
    </row>
    <row r="108" spans="1:36" ht="12.75" customHeight="1" x14ac:dyDescent="0.3">
      <c r="A108" s="25">
        <v>5670</v>
      </c>
      <c r="B108">
        <v>3</v>
      </c>
      <c r="C108" s="25" t="s">
        <v>51</v>
      </c>
      <c r="D108" s="25">
        <v>0.1</v>
      </c>
      <c r="E108" s="25">
        <v>63.2</v>
      </c>
      <c r="F108" s="25">
        <v>19.989999999999998</v>
      </c>
      <c r="G108" s="25">
        <v>1723</v>
      </c>
      <c r="H108" s="25" t="s">
        <v>92</v>
      </c>
      <c r="I108">
        <v>2</v>
      </c>
      <c r="J108" s="25" t="s">
        <v>327</v>
      </c>
      <c r="K108">
        <v>2</v>
      </c>
      <c r="L108" s="25" t="s">
        <v>323</v>
      </c>
      <c r="M108" s="25">
        <v>3</v>
      </c>
      <c r="N108" s="22" t="s">
        <v>355</v>
      </c>
      <c r="O108">
        <v>5</v>
      </c>
      <c r="P108" s="26" t="s">
        <v>341</v>
      </c>
      <c r="Q108">
        <v>5</v>
      </c>
      <c r="R108" s="25" t="s">
        <v>333</v>
      </c>
      <c r="S108">
        <v>122</v>
      </c>
      <c r="T108" s="25" t="s">
        <v>304</v>
      </c>
      <c r="U108" s="27">
        <v>4.1695000000000002</v>
      </c>
      <c r="V108" s="25" t="s">
        <v>38</v>
      </c>
      <c r="W108" s="25" t="s">
        <v>39</v>
      </c>
      <c r="X108" s="25" t="s">
        <v>40</v>
      </c>
      <c r="Y108" s="25" t="s">
        <v>70</v>
      </c>
      <c r="Z108" s="25">
        <v>92037</v>
      </c>
      <c r="AA108" s="25" t="s">
        <v>455</v>
      </c>
      <c r="AB108" s="25" t="s">
        <v>465</v>
      </c>
      <c r="AC108" s="25">
        <v>5</v>
      </c>
      <c r="AD108" s="25" t="s">
        <v>57</v>
      </c>
      <c r="AE108" s="25">
        <v>121.08</v>
      </c>
      <c r="AF108" s="25">
        <v>40101</v>
      </c>
      <c r="AG108" s="25">
        <v>504.83</v>
      </c>
      <c r="AH108" s="25">
        <v>8</v>
      </c>
      <c r="AI108" s="25">
        <v>45.47</v>
      </c>
      <c r="AJ108" s="25">
        <v>363.76</v>
      </c>
    </row>
    <row r="109" spans="1:36" ht="12.75" customHeight="1" x14ac:dyDescent="0.3">
      <c r="A109" s="25">
        <v>20007</v>
      </c>
      <c r="B109">
        <v>1</v>
      </c>
      <c r="C109" s="25" t="s">
        <v>36</v>
      </c>
      <c r="D109" s="25">
        <v>0.03</v>
      </c>
      <c r="E109" s="25">
        <v>54.52</v>
      </c>
      <c r="F109" s="25">
        <v>5.19</v>
      </c>
      <c r="G109" s="25">
        <v>510</v>
      </c>
      <c r="H109" s="25" t="s">
        <v>127</v>
      </c>
      <c r="I109">
        <v>3</v>
      </c>
      <c r="J109" s="25" t="s">
        <v>328</v>
      </c>
      <c r="K109">
        <v>2</v>
      </c>
      <c r="L109" s="25" t="s">
        <v>323</v>
      </c>
      <c r="M109" s="25">
        <v>2</v>
      </c>
      <c r="N109" s="22" t="s">
        <v>354</v>
      </c>
      <c r="O109">
        <v>2</v>
      </c>
      <c r="P109" s="26" t="s">
        <v>338</v>
      </c>
      <c r="Q109">
        <v>5</v>
      </c>
      <c r="R109" s="25" t="s">
        <v>333</v>
      </c>
      <c r="S109">
        <v>40</v>
      </c>
      <c r="T109" s="25" t="s">
        <v>222</v>
      </c>
      <c r="U109" s="27">
        <v>7.2218999999999998</v>
      </c>
      <c r="V109" s="25" t="s">
        <v>38</v>
      </c>
      <c r="W109" s="25" t="s">
        <v>39</v>
      </c>
      <c r="X109" s="25" t="s">
        <v>40</v>
      </c>
      <c r="Y109" s="25" t="s">
        <v>128</v>
      </c>
      <c r="Z109" s="25">
        <v>95336</v>
      </c>
      <c r="AA109" s="25" t="s">
        <v>466</v>
      </c>
      <c r="AB109" s="25" t="s">
        <v>467</v>
      </c>
      <c r="AC109" s="25">
        <v>1</v>
      </c>
      <c r="AD109" s="25" t="s">
        <v>42</v>
      </c>
      <c r="AE109" s="25">
        <v>52.81</v>
      </c>
      <c r="AF109" s="25">
        <v>90059</v>
      </c>
      <c r="AG109" s="25">
        <v>381.4</v>
      </c>
      <c r="AH109" s="25">
        <v>7</v>
      </c>
      <c r="AI109" s="25">
        <v>46.2</v>
      </c>
      <c r="AJ109" s="25">
        <v>323.39999999999998</v>
      </c>
    </row>
    <row r="110" spans="1:36" ht="12.75" customHeight="1" x14ac:dyDescent="0.3">
      <c r="A110" s="25">
        <v>7665</v>
      </c>
      <c r="B110">
        <v>3</v>
      </c>
      <c r="C110" s="25" t="s">
        <v>51</v>
      </c>
      <c r="D110" s="25">
        <v>0.09</v>
      </c>
      <c r="E110" s="25">
        <v>58.91</v>
      </c>
      <c r="F110" s="25">
        <v>53.03</v>
      </c>
      <c r="G110" s="25">
        <v>3004</v>
      </c>
      <c r="H110" s="25" t="s">
        <v>130</v>
      </c>
      <c r="I110">
        <v>1</v>
      </c>
      <c r="J110" s="25" t="s">
        <v>326</v>
      </c>
      <c r="K110">
        <v>2</v>
      </c>
      <c r="L110" s="25" t="s">
        <v>323</v>
      </c>
      <c r="M110" s="25">
        <v>2</v>
      </c>
      <c r="N110" s="22" t="s">
        <v>354</v>
      </c>
      <c r="O110">
        <v>14</v>
      </c>
      <c r="P110" s="26" t="s">
        <v>350</v>
      </c>
      <c r="Q110">
        <v>2</v>
      </c>
      <c r="R110" s="25" t="s">
        <v>330</v>
      </c>
      <c r="S110">
        <v>116</v>
      </c>
      <c r="T110" s="25" t="s">
        <v>298</v>
      </c>
      <c r="U110" s="27">
        <v>20.609300000000001</v>
      </c>
      <c r="V110" s="25" t="s">
        <v>38</v>
      </c>
      <c r="W110" s="25" t="s">
        <v>39</v>
      </c>
      <c r="X110" s="25" t="s">
        <v>40</v>
      </c>
      <c r="Y110" s="25" t="s">
        <v>45</v>
      </c>
      <c r="Z110" s="25">
        <v>90049</v>
      </c>
      <c r="AA110" s="25" t="s">
        <v>433</v>
      </c>
      <c r="AB110" s="25" t="s">
        <v>394</v>
      </c>
      <c r="AC110" s="25">
        <v>7</v>
      </c>
      <c r="AD110" s="25" t="s">
        <v>57</v>
      </c>
      <c r="AE110" s="25">
        <v>17.13</v>
      </c>
      <c r="AF110" s="25">
        <v>54949</v>
      </c>
      <c r="AG110" s="25">
        <v>352.94</v>
      </c>
      <c r="AH110" s="25">
        <v>6</v>
      </c>
      <c r="AI110" s="25">
        <v>47.13</v>
      </c>
      <c r="AJ110" s="25">
        <v>282.77999999999997</v>
      </c>
    </row>
    <row r="111" spans="1:36" ht="12.75" customHeight="1" x14ac:dyDescent="0.3">
      <c r="A111" s="25">
        <v>21283</v>
      </c>
      <c r="B111">
        <v>2</v>
      </c>
      <c r="C111" s="25" t="s">
        <v>54</v>
      </c>
      <c r="D111" s="25">
        <v>0.03</v>
      </c>
      <c r="E111" s="25">
        <v>64.23</v>
      </c>
      <c r="F111" s="25">
        <v>3.97</v>
      </c>
      <c r="G111" s="25">
        <v>1782</v>
      </c>
      <c r="H111" s="25" t="s">
        <v>131</v>
      </c>
      <c r="I111">
        <v>3</v>
      </c>
      <c r="J111" s="25" t="s">
        <v>328</v>
      </c>
      <c r="K111">
        <v>3</v>
      </c>
      <c r="L111" s="25" t="s">
        <v>324</v>
      </c>
      <c r="M111" s="25">
        <v>2</v>
      </c>
      <c r="N111" s="22" t="s">
        <v>354</v>
      </c>
      <c r="O111">
        <v>11</v>
      </c>
      <c r="P111" s="26" t="s">
        <v>347</v>
      </c>
      <c r="Q111">
        <v>7</v>
      </c>
      <c r="R111" s="25" t="s">
        <v>335</v>
      </c>
      <c r="S111">
        <v>94</v>
      </c>
      <c r="T111" s="25" t="s">
        <v>276</v>
      </c>
      <c r="U111" s="27">
        <v>5.2412999999999998</v>
      </c>
      <c r="V111" s="25" t="s">
        <v>38</v>
      </c>
      <c r="W111" s="25" t="s">
        <v>39</v>
      </c>
      <c r="X111" s="25" t="s">
        <v>40</v>
      </c>
      <c r="Y111" s="25" t="s">
        <v>132</v>
      </c>
      <c r="Z111" s="25">
        <v>92672</v>
      </c>
      <c r="AA111" s="25" t="s">
        <v>468</v>
      </c>
      <c r="AB111" s="25" t="s">
        <v>469</v>
      </c>
      <c r="AC111" s="25">
        <v>2</v>
      </c>
      <c r="AD111" s="25" t="s">
        <v>42</v>
      </c>
      <c r="AE111" s="25">
        <v>85.74</v>
      </c>
      <c r="AF111" s="25">
        <v>89856</v>
      </c>
      <c r="AG111" s="25">
        <v>449.37</v>
      </c>
      <c r="AH111" s="25">
        <v>7</v>
      </c>
      <c r="AI111" s="25">
        <v>51.38</v>
      </c>
      <c r="AJ111" s="25">
        <v>359.66</v>
      </c>
    </row>
    <row r="112" spans="1:36" ht="12.75" customHeight="1" x14ac:dyDescent="0.3">
      <c r="A112" s="25">
        <v>64</v>
      </c>
      <c r="B112">
        <v>4</v>
      </c>
      <c r="C112" s="25" t="s">
        <v>46</v>
      </c>
      <c r="D112" s="25">
        <v>0.08</v>
      </c>
      <c r="E112" s="25">
        <v>65.430000000000007</v>
      </c>
      <c r="F112" s="25">
        <v>51.94</v>
      </c>
      <c r="G112" s="25">
        <v>553</v>
      </c>
      <c r="H112" s="25" t="s">
        <v>133</v>
      </c>
      <c r="I112">
        <v>1</v>
      </c>
      <c r="J112" s="25" t="s">
        <v>326</v>
      </c>
      <c r="K112">
        <v>2</v>
      </c>
      <c r="L112" s="25" t="s">
        <v>323</v>
      </c>
      <c r="M112" s="25">
        <v>1</v>
      </c>
      <c r="N112" s="22" t="s">
        <v>353</v>
      </c>
      <c r="O112">
        <v>15</v>
      </c>
      <c r="P112" s="26" t="s">
        <v>351</v>
      </c>
      <c r="Q112">
        <v>1</v>
      </c>
      <c r="R112" s="25" t="s">
        <v>329</v>
      </c>
      <c r="S112">
        <v>29</v>
      </c>
      <c r="T112" s="25" t="s">
        <v>211</v>
      </c>
      <c r="U112" s="27">
        <v>8.1087000000000007</v>
      </c>
      <c r="V112" s="25" t="s">
        <v>38</v>
      </c>
      <c r="W112" s="25" t="s">
        <v>39</v>
      </c>
      <c r="X112" s="25" t="s">
        <v>40</v>
      </c>
      <c r="Y112" s="25" t="s">
        <v>45</v>
      </c>
      <c r="Z112" s="25">
        <v>90008</v>
      </c>
      <c r="AA112" s="25" t="s">
        <v>407</v>
      </c>
      <c r="AB112" s="25" t="s">
        <v>470</v>
      </c>
      <c r="AC112" s="25">
        <v>1</v>
      </c>
      <c r="AD112" s="25" t="s">
        <v>42</v>
      </c>
      <c r="AE112" s="25">
        <v>72.53</v>
      </c>
      <c r="AF112" s="25">
        <v>359</v>
      </c>
      <c r="AG112" s="25">
        <v>588.15</v>
      </c>
      <c r="AH112" s="25">
        <v>9</v>
      </c>
      <c r="AI112" s="25">
        <v>51.52</v>
      </c>
      <c r="AJ112" s="25">
        <v>463.68</v>
      </c>
    </row>
    <row r="113" spans="1:43" ht="12.75" customHeight="1" x14ac:dyDescent="0.3">
      <c r="A113" s="25">
        <v>1115</v>
      </c>
      <c r="B113">
        <v>3</v>
      </c>
      <c r="C113" s="25" t="s">
        <v>51</v>
      </c>
      <c r="D113" s="25">
        <v>0.01</v>
      </c>
      <c r="E113" s="25">
        <v>52.15</v>
      </c>
      <c r="F113" s="25">
        <v>7.44</v>
      </c>
      <c r="G113" s="25">
        <v>553</v>
      </c>
      <c r="H113" s="25" t="s">
        <v>133</v>
      </c>
      <c r="I113">
        <v>3</v>
      </c>
      <c r="J113" s="25" t="s">
        <v>328</v>
      </c>
      <c r="K113">
        <v>2</v>
      </c>
      <c r="L113" s="25" t="s">
        <v>323</v>
      </c>
      <c r="M113" s="25">
        <v>2</v>
      </c>
      <c r="N113" s="22" t="s">
        <v>354</v>
      </c>
      <c r="O113">
        <v>10</v>
      </c>
      <c r="P113" s="26" t="s">
        <v>346</v>
      </c>
      <c r="Q113">
        <v>5</v>
      </c>
      <c r="R113" s="25" t="s">
        <v>333</v>
      </c>
      <c r="S113">
        <v>128</v>
      </c>
      <c r="T113" s="25" t="s">
        <v>310</v>
      </c>
      <c r="U113" s="27">
        <v>-62.3187</v>
      </c>
      <c r="V113" s="25" t="s">
        <v>38</v>
      </c>
      <c r="W113" s="25" t="s">
        <v>39</v>
      </c>
      <c r="X113" s="25" t="s">
        <v>40</v>
      </c>
      <c r="Y113" s="25" t="s">
        <v>45</v>
      </c>
      <c r="Z113" s="25">
        <v>90008</v>
      </c>
      <c r="AA113" s="25" t="s">
        <v>465</v>
      </c>
      <c r="AB113" s="25" t="s">
        <v>456</v>
      </c>
      <c r="AC113" s="25">
        <v>9</v>
      </c>
      <c r="AD113" s="25" t="s">
        <v>57</v>
      </c>
      <c r="AE113" s="25">
        <v>-7.53</v>
      </c>
      <c r="AF113" s="25">
        <v>8165</v>
      </c>
      <c r="AG113" s="25">
        <v>469.26</v>
      </c>
      <c r="AH113" s="25">
        <v>9</v>
      </c>
      <c r="AI113" s="25">
        <v>52.15</v>
      </c>
      <c r="AJ113" s="25">
        <v>469.35</v>
      </c>
    </row>
    <row r="114" spans="1:43" ht="12.75" customHeight="1" x14ac:dyDescent="0.3">
      <c r="A114" s="25">
        <v>19141</v>
      </c>
      <c r="B114">
        <v>5</v>
      </c>
      <c r="C114" s="25" t="s">
        <v>43</v>
      </c>
      <c r="D114" s="25">
        <v>0.06</v>
      </c>
      <c r="E114" s="25">
        <v>59.89</v>
      </c>
      <c r="F114" s="25">
        <v>5.14</v>
      </c>
      <c r="G114" s="25">
        <v>1852</v>
      </c>
      <c r="H114" s="25" t="s">
        <v>134</v>
      </c>
      <c r="I114">
        <v>2</v>
      </c>
      <c r="J114" s="25" t="s">
        <v>327</v>
      </c>
      <c r="K114">
        <v>3</v>
      </c>
      <c r="L114" s="25" t="s">
        <v>324</v>
      </c>
      <c r="M114" s="25">
        <v>2</v>
      </c>
      <c r="N114" s="22" t="s">
        <v>354</v>
      </c>
      <c r="O114">
        <v>10</v>
      </c>
      <c r="P114" s="26" t="s">
        <v>346</v>
      </c>
      <c r="Q114">
        <v>5</v>
      </c>
      <c r="R114" s="25" t="s">
        <v>333</v>
      </c>
      <c r="S114">
        <v>137</v>
      </c>
      <c r="T114" s="25" t="s">
        <v>319</v>
      </c>
      <c r="U114" s="27">
        <v>21.141300000000001</v>
      </c>
      <c r="V114" s="25" t="s">
        <v>38</v>
      </c>
      <c r="W114" s="25" t="s">
        <v>39</v>
      </c>
      <c r="X114" s="25" t="s">
        <v>40</v>
      </c>
      <c r="Y114" s="25" t="s">
        <v>135</v>
      </c>
      <c r="Z114" s="25">
        <v>92008</v>
      </c>
      <c r="AA114" s="25" t="s">
        <v>433</v>
      </c>
      <c r="AB114" s="25" t="s">
        <v>471</v>
      </c>
      <c r="AC114" s="25">
        <v>2</v>
      </c>
      <c r="AD114" s="25" t="s">
        <v>42</v>
      </c>
      <c r="AE114" s="25">
        <v>14.15</v>
      </c>
      <c r="AF114" s="25">
        <v>86847</v>
      </c>
      <c r="AG114" s="25">
        <v>299.14</v>
      </c>
      <c r="AH114" s="25">
        <v>5</v>
      </c>
      <c r="AI114" s="25">
        <v>55.97</v>
      </c>
      <c r="AJ114" s="25">
        <v>279.85000000000002</v>
      </c>
    </row>
    <row r="115" spans="1:43" ht="12.75" customHeight="1" x14ac:dyDescent="0.3">
      <c r="A115" s="25">
        <v>21329</v>
      </c>
      <c r="B115">
        <v>3</v>
      </c>
      <c r="C115" s="25" t="s">
        <v>51</v>
      </c>
      <c r="D115" s="25">
        <v>0.04</v>
      </c>
      <c r="E115" s="25">
        <v>80.900000000000006</v>
      </c>
      <c r="F115" s="25">
        <v>8.68</v>
      </c>
      <c r="G115" s="25">
        <v>1121</v>
      </c>
      <c r="H115" s="25" t="s">
        <v>120</v>
      </c>
      <c r="I115">
        <v>3</v>
      </c>
      <c r="J115" s="25" t="s">
        <v>328</v>
      </c>
      <c r="K115">
        <v>1</v>
      </c>
      <c r="L115" s="25" t="s">
        <v>322</v>
      </c>
      <c r="M115" s="25">
        <v>2</v>
      </c>
      <c r="N115" s="22" t="s">
        <v>354</v>
      </c>
      <c r="O115">
        <v>10</v>
      </c>
      <c r="P115" s="26" t="s">
        <v>346</v>
      </c>
      <c r="Q115">
        <v>5</v>
      </c>
      <c r="R115" s="25" t="s">
        <v>333</v>
      </c>
      <c r="S115">
        <v>103</v>
      </c>
      <c r="T115" s="25" t="s">
        <v>285</v>
      </c>
      <c r="U115" s="27">
        <v>3.9312</v>
      </c>
      <c r="V115" s="25" t="s">
        <v>38</v>
      </c>
      <c r="W115" s="25" t="s">
        <v>39</v>
      </c>
      <c r="X115" s="25" t="s">
        <v>40</v>
      </c>
      <c r="Y115" s="25" t="s">
        <v>121</v>
      </c>
      <c r="Z115" s="25">
        <v>92592</v>
      </c>
      <c r="AA115" s="25" t="s">
        <v>433</v>
      </c>
      <c r="AB115" s="25" t="s">
        <v>367</v>
      </c>
      <c r="AC115" s="25">
        <v>7</v>
      </c>
      <c r="AD115" s="25" t="s">
        <v>57</v>
      </c>
      <c r="AE115" s="25">
        <v>143.97999999999999</v>
      </c>
      <c r="AF115" s="25">
        <v>86767</v>
      </c>
      <c r="AG115" s="25">
        <v>566.01</v>
      </c>
      <c r="AH115" s="25">
        <v>7</v>
      </c>
      <c r="AI115" s="25">
        <v>59.05</v>
      </c>
      <c r="AJ115" s="25">
        <v>413.35</v>
      </c>
    </row>
    <row r="116" spans="1:43" ht="12.75" customHeight="1" x14ac:dyDescent="0.3">
      <c r="A116" s="25">
        <v>23908</v>
      </c>
      <c r="B116">
        <v>3</v>
      </c>
      <c r="C116" s="25" t="s">
        <v>51</v>
      </c>
      <c r="D116" s="25">
        <v>0.1</v>
      </c>
      <c r="E116" s="25">
        <v>81.040000000000006</v>
      </c>
      <c r="F116" s="25">
        <v>4.2</v>
      </c>
      <c r="G116" s="25">
        <v>3355</v>
      </c>
      <c r="H116" s="25" t="s">
        <v>136</v>
      </c>
      <c r="I116">
        <v>3</v>
      </c>
      <c r="J116" s="25" t="s">
        <v>328</v>
      </c>
      <c r="K116">
        <v>2</v>
      </c>
      <c r="L116" s="25" t="s">
        <v>323</v>
      </c>
      <c r="M116" s="25">
        <v>3</v>
      </c>
      <c r="N116" s="22" t="s">
        <v>355</v>
      </c>
      <c r="O116">
        <v>16</v>
      </c>
      <c r="P116" s="26" t="s">
        <v>352</v>
      </c>
      <c r="Q116">
        <v>5</v>
      </c>
      <c r="R116" s="25" t="s">
        <v>333</v>
      </c>
      <c r="S116">
        <v>123</v>
      </c>
      <c r="T116" s="25" t="s">
        <v>305</v>
      </c>
      <c r="U116" s="27">
        <v>4.4043000000000001</v>
      </c>
      <c r="V116" s="25" t="s">
        <v>38</v>
      </c>
      <c r="W116" s="25" t="s">
        <v>39</v>
      </c>
      <c r="X116" s="25" t="s">
        <v>40</v>
      </c>
      <c r="Y116" s="25" t="s">
        <v>137</v>
      </c>
      <c r="Z116" s="25">
        <v>93010</v>
      </c>
      <c r="AA116" s="25" t="s">
        <v>472</v>
      </c>
      <c r="AB116" s="25" t="s">
        <v>401</v>
      </c>
      <c r="AC116" s="25">
        <v>0</v>
      </c>
      <c r="AD116" s="25" t="s">
        <v>42</v>
      </c>
      <c r="AE116" s="25">
        <v>110.26</v>
      </c>
      <c r="AF116" s="25">
        <v>88587</v>
      </c>
      <c r="AG116" s="25">
        <v>485.62</v>
      </c>
      <c r="AH116" s="25">
        <v>6</v>
      </c>
      <c r="AI116" s="25">
        <v>61.86</v>
      </c>
      <c r="AJ116" s="25">
        <v>371.16</v>
      </c>
      <c r="AL116" s="16" t="s">
        <v>138</v>
      </c>
      <c r="AM116" s="21">
        <f>+MEDIAN(AH106:AH269)</f>
        <v>4</v>
      </c>
    </row>
    <row r="117" spans="1:43" ht="12.75" customHeight="1" x14ac:dyDescent="0.3">
      <c r="A117" s="25">
        <v>20523</v>
      </c>
      <c r="B117">
        <v>5</v>
      </c>
      <c r="C117" s="25" t="s">
        <v>43</v>
      </c>
      <c r="D117" s="25">
        <v>0</v>
      </c>
      <c r="E117" s="25">
        <v>83.12</v>
      </c>
      <c r="F117" s="25">
        <v>0.7</v>
      </c>
      <c r="G117" s="25">
        <v>1391</v>
      </c>
      <c r="H117" s="25" t="s">
        <v>139</v>
      </c>
      <c r="I117">
        <v>2</v>
      </c>
      <c r="J117" s="25" t="s">
        <v>327</v>
      </c>
      <c r="K117">
        <v>1</v>
      </c>
      <c r="L117" s="25" t="s">
        <v>322</v>
      </c>
      <c r="M117" s="25">
        <v>2</v>
      </c>
      <c r="N117" s="22" t="s">
        <v>354</v>
      </c>
      <c r="O117">
        <v>11</v>
      </c>
      <c r="P117" s="26" t="s">
        <v>347</v>
      </c>
      <c r="Q117">
        <v>7</v>
      </c>
      <c r="R117" s="25" t="s">
        <v>335</v>
      </c>
      <c r="S117">
        <v>93</v>
      </c>
      <c r="T117" s="25" t="s">
        <v>275</v>
      </c>
      <c r="U117" s="27">
        <v>4.2561</v>
      </c>
      <c r="V117" s="25" t="s">
        <v>38</v>
      </c>
      <c r="W117" s="25" t="s">
        <v>39</v>
      </c>
      <c r="X117" s="25" t="s">
        <v>40</v>
      </c>
      <c r="Y117" s="25" t="s">
        <v>140</v>
      </c>
      <c r="Z117" s="25">
        <v>94086</v>
      </c>
      <c r="AA117" s="25" t="s">
        <v>473</v>
      </c>
      <c r="AB117" s="25" t="s">
        <v>456</v>
      </c>
      <c r="AC117" s="25">
        <v>0</v>
      </c>
      <c r="AD117" s="25" t="s">
        <v>42</v>
      </c>
      <c r="AE117" s="25">
        <v>97.65</v>
      </c>
      <c r="AF117" s="25">
        <v>88727</v>
      </c>
      <c r="AG117" s="25">
        <v>415.6</v>
      </c>
      <c r="AH117" s="25">
        <v>5</v>
      </c>
      <c r="AI117" s="25">
        <v>63.45</v>
      </c>
      <c r="AJ117" s="25">
        <v>317.25</v>
      </c>
    </row>
    <row r="118" spans="1:43" ht="12.75" customHeight="1" x14ac:dyDescent="0.3">
      <c r="A118" s="25">
        <v>20163</v>
      </c>
      <c r="B118">
        <v>3</v>
      </c>
      <c r="C118" s="25" t="s">
        <v>51</v>
      </c>
      <c r="D118" s="25">
        <v>7.0000000000000007E-2</v>
      </c>
      <c r="E118" s="25">
        <v>85.18</v>
      </c>
      <c r="F118" s="25">
        <v>6.13</v>
      </c>
      <c r="G118" s="25">
        <v>1391</v>
      </c>
      <c r="H118" s="25" t="s">
        <v>139</v>
      </c>
      <c r="I118">
        <v>3</v>
      </c>
      <c r="J118" s="25" t="s">
        <v>328</v>
      </c>
      <c r="K118">
        <v>4</v>
      </c>
      <c r="L118" s="25" t="s">
        <v>325</v>
      </c>
      <c r="M118" s="25">
        <v>2</v>
      </c>
      <c r="N118" s="22" t="s">
        <v>354</v>
      </c>
      <c r="O118">
        <v>14</v>
      </c>
      <c r="P118" s="26" t="s">
        <v>350</v>
      </c>
      <c r="Q118">
        <v>5</v>
      </c>
      <c r="R118" s="25" t="s">
        <v>333</v>
      </c>
      <c r="S118">
        <v>100</v>
      </c>
      <c r="T118" s="25" t="s">
        <v>282</v>
      </c>
      <c r="U118" s="27">
        <v>4.7133000000000003</v>
      </c>
      <c r="V118" s="25" t="s">
        <v>38</v>
      </c>
      <c r="W118" s="25" t="s">
        <v>39</v>
      </c>
      <c r="X118" s="25" t="s">
        <v>40</v>
      </c>
      <c r="Y118" s="25" t="s">
        <v>140</v>
      </c>
      <c r="Z118" s="25">
        <v>94086</v>
      </c>
      <c r="AA118" s="25" t="s">
        <v>465</v>
      </c>
      <c r="AB118" s="25" t="s">
        <v>474</v>
      </c>
      <c r="AC118" s="25">
        <v>7</v>
      </c>
      <c r="AD118" s="25" t="s">
        <v>57</v>
      </c>
      <c r="AE118" s="25">
        <v>108.34</v>
      </c>
      <c r="AF118" s="25">
        <v>88730</v>
      </c>
      <c r="AG118" s="25">
        <v>510.65</v>
      </c>
      <c r="AH118" s="25">
        <v>6</v>
      </c>
      <c r="AI118" s="25">
        <v>66.03</v>
      </c>
      <c r="AJ118" s="25">
        <v>396.18</v>
      </c>
    </row>
    <row r="119" spans="1:43" ht="12.75" customHeight="1" x14ac:dyDescent="0.3">
      <c r="A119" s="25">
        <v>7664</v>
      </c>
      <c r="B119">
        <v>3</v>
      </c>
      <c r="C119" s="25" t="s">
        <v>51</v>
      </c>
      <c r="D119" s="25">
        <v>0.08</v>
      </c>
      <c r="E119" s="25">
        <v>91.91</v>
      </c>
      <c r="F119" s="25">
        <v>6.81</v>
      </c>
      <c r="G119" s="25">
        <v>3004</v>
      </c>
      <c r="H119" s="25" t="s">
        <v>130</v>
      </c>
      <c r="I119">
        <v>3</v>
      </c>
      <c r="J119" s="25" t="s">
        <v>328</v>
      </c>
      <c r="K119">
        <v>2</v>
      </c>
      <c r="L119" s="25" t="s">
        <v>323</v>
      </c>
      <c r="M119" s="25">
        <v>2</v>
      </c>
      <c r="N119" s="22" t="s">
        <v>354</v>
      </c>
      <c r="O119">
        <v>10</v>
      </c>
      <c r="P119" s="26" t="s">
        <v>346</v>
      </c>
      <c r="Q119">
        <v>5</v>
      </c>
      <c r="R119" s="25" t="s">
        <v>333</v>
      </c>
      <c r="S119">
        <v>130</v>
      </c>
      <c r="T119" s="25" t="s">
        <v>312</v>
      </c>
      <c r="U119" s="27">
        <v>4.3590999999999998</v>
      </c>
      <c r="V119" s="25" t="s">
        <v>38</v>
      </c>
      <c r="W119" s="25" t="s">
        <v>39</v>
      </c>
      <c r="X119" s="25" t="s">
        <v>40</v>
      </c>
      <c r="Y119" s="25" t="s">
        <v>45</v>
      </c>
      <c r="Z119" s="25">
        <v>90049</v>
      </c>
      <c r="AA119" s="25" t="s">
        <v>365</v>
      </c>
      <c r="AB119" s="25" t="s">
        <v>475</v>
      </c>
      <c r="AC119" s="25">
        <v>5</v>
      </c>
      <c r="AD119" s="25" t="s">
        <v>57</v>
      </c>
      <c r="AE119" s="25">
        <v>126.4</v>
      </c>
      <c r="AF119" s="25">
        <v>54949</v>
      </c>
      <c r="AG119" s="25">
        <v>550.99</v>
      </c>
      <c r="AH119" s="25">
        <v>6</v>
      </c>
      <c r="AI119" s="25">
        <v>69.63</v>
      </c>
      <c r="AJ119" s="25">
        <v>417.78</v>
      </c>
    </row>
    <row r="120" spans="1:43" ht="12.75" customHeight="1" x14ac:dyDescent="0.3">
      <c r="A120" s="25">
        <v>5339</v>
      </c>
      <c r="B120">
        <v>2</v>
      </c>
      <c r="C120" s="25" t="s">
        <v>54</v>
      </c>
      <c r="D120" s="25">
        <v>0.09</v>
      </c>
      <c r="E120" s="25">
        <v>121.29</v>
      </c>
      <c r="F120" s="25">
        <v>8.65</v>
      </c>
      <c r="G120" s="25">
        <v>2670</v>
      </c>
      <c r="H120" s="25" t="s">
        <v>141</v>
      </c>
      <c r="I120">
        <v>3</v>
      </c>
      <c r="J120" s="25" t="s">
        <v>328</v>
      </c>
      <c r="K120">
        <v>3</v>
      </c>
      <c r="L120" s="25" t="s">
        <v>324</v>
      </c>
      <c r="M120" s="25">
        <v>2</v>
      </c>
      <c r="N120" s="22" t="s">
        <v>354</v>
      </c>
      <c r="O120">
        <v>11</v>
      </c>
      <c r="P120" s="26" t="s">
        <v>347</v>
      </c>
      <c r="Q120">
        <v>5</v>
      </c>
      <c r="R120" s="25" t="s">
        <v>333</v>
      </c>
      <c r="S120">
        <v>88</v>
      </c>
      <c r="T120" s="25" t="s">
        <v>270</v>
      </c>
      <c r="U120" s="27">
        <v>4.7629000000000001</v>
      </c>
      <c r="V120" s="25" t="s">
        <v>38</v>
      </c>
      <c r="W120" s="25" t="s">
        <v>39</v>
      </c>
      <c r="X120" s="25" t="s">
        <v>40</v>
      </c>
      <c r="Y120" s="25" t="s">
        <v>45</v>
      </c>
      <c r="Z120" s="25">
        <v>90049</v>
      </c>
      <c r="AA120" s="25" t="s">
        <v>476</v>
      </c>
      <c r="AB120" s="25" t="s">
        <v>412</v>
      </c>
      <c r="AC120" s="25">
        <v>0</v>
      </c>
      <c r="AD120" s="25" t="s">
        <v>42</v>
      </c>
      <c r="AE120" s="25">
        <v>127.23</v>
      </c>
      <c r="AF120" s="25">
        <v>37924</v>
      </c>
      <c r="AG120" s="25">
        <v>605.98</v>
      </c>
      <c r="AH120" s="25">
        <v>5</v>
      </c>
      <c r="AI120" s="25">
        <v>94.02</v>
      </c>
      <c r="AJ120" s="25">
        <v>470.1</v>
      </c>
    </row>
    <row r="121" spans="1:43" ht="12.75" customHeight="1" x14ac:dyDescent="0.3">
      <c r="A121" s="25">
        <v>18702</v>
      </c>
      <c r="B121">
        <v>1</v>
      </c>
      <c r="C121" s="25" t="s">
        <v>36</v>
      </c>
      <c r="D121" s="25">
        <v>0.1</v>
      </c>
      <c r="E121" s="25">
        <v>128.55000000000001</v>
      </c>
      <c r="F121" s="25">
        <v>1.69</v>
      </c>
      <c r="G121" s="25">
        <v>1390</v>
      </c>
      <c r="H121" s="25" t="s">
        <v>142</v>
      </c>
      <c r="I121">
        <v>3</v>
      </c>
      <c r="J121" s="25" t="s">
        <v>328</v>
      </c>
      <c r="K121">
        <v>2</v>
      </c>
      <c r="L121" s="25" t="s">
        <v>323</v>
      </c>
      <c r="M121" s="25">
        <v>2</v>
      </c>
      <c r="N121" s="22" t="s">
        <v>354</v>
      </c>
      <c r="O121">
        <v>10</v>
      </c>
      <c r="P121" s="26" t="s">
        <v>346</v>
      </c>
      <c r="Q121">
        <v>7</v>
      </c>
      <c r="R121" s="25" t="s">
        <v>335</v>
      </c>
      <c r="S121">
        <v>126</v>
      </c>
      <c r="T121" s="25" t="s">
        <v>308</v>
      </c>
      <c r="U121" s="27">
        <v>3.8241000000000001</v>
      </c>
      <c r="V121" s="25" t="s">
        <v>38</v>
      </c>
      <c r="W121" s="25" t="s">
        <v>39</v>
      </c>
      <c r="X121" s="25" t="s">
        <v>40</v>
      </c>
      <c r="Y121" s="25" t="s">
        <v>143</v>
      </c>
      <c r="Z121" s="25">
        <v>95207</v>
      </c>
      <c r="AA121" s="25" t="s">
        <v>477</v>
      </c>
      <c r="AB121" s="25" t="s">
        <v>376</v>
      </c>
      <c r="AC121" s="25">
        <v>0</v>
      </c>
      <c r="AD121" s="25" t="s">
        <v>42</v>
      </c>
      <c r="AE121" s="25">
        <v>167.95</v>
      </c>
      <c r="AF121" s="25">
        <v>88731</v>
      </c>
      <c r="AG121" s="25">
        <v>642.24</v>
      </c>
      <c r="AH121" s="25">
        <v>5</v>
      </c>
      <c r="AI121" s="25">
        <v>94.52</v>
      </c>
      <c r="AJ121" s="25">
        <v>472.6</v>
      </c>
    </row>
    <row r="122" spans="1:43" ht="12.75" customHeight="1" x14ac:dyDescent="0.3">
      <c r="A122" s="25">
        <v>18703</v>
      </c>
      <c r="B122">
        <v>1</v>
      </c>
      <c r="C122" s="25" t="s">
        <v>36</v>
      </c>
      <c r="D122" s="25">
        <v>0.03</v>
      </c>
      <c r="E122" s="25">
        <v>134.19999999999999</v>
      </c>
      <c r="F122" s="25">
        <v>2.5</v>
      </c>
      <c r="G122" s="25">
        <v>1390</v>
      </c>
      <c r="H122" s="25" t="s">
        <v>142</v>
      </c>
      <c r="I122">
        <v>3</v>
      </c>
      <c r="J122" s="25" t="s">
        <v>328</v>
      </c>
      <c r="K122">
        <v>2</v>
      </c>
      <c r="L122" s="25" t="s">
        <v>323</v>
      </c>
      <c r="M122" s="25">
        <v>3</v>
      </c>
      <c r="N122" s="22" t="s">
        <v>355</v>
      </c>
      <c r="O122">
        <v>16</v>
      </c>
      <c r="P122" s="26" t="s">
        <v>352</v>
      </c>
      <c r="Q122">
        <v>5</v>
      </c>
      <c r="R122" s="25" t="s">
        <v>333</v>
      </c>
      <c r="S122">
        <v>113</v>
      </c>
      <c r="T122" s="25" t="s">
        <v>295</v>
      </c>
      <c r="U122" s="27">
        <v>3.5274999999999999</v>
      </c>
      <c r="V122" s="25" t="s">
        <v>38</v>
      </c>
      <c r="W122" s="25" t="s">
        <v>39</v>
      </c>
      <c r="X122" s="25" t="s">
        <v>40</v>
      </c>
      <c r="Y122" s="25" t="s">
        <v>143</v>
      </c>
      <c r="Z122" s="25">
        <v>95207</v>
      </c>
      <c r="AA122" s="25" t="s">
        <v>478</v>
      </c>
      <c r="AB122" s="25" t="s">
        <v>406</v>
      </c>
      <c r="AC122" s="25">
        <v>2</v>
      </c>
      <c r="AD122" s="25" t="s">
        <v>42</v>
      </c>
      <c r="AE122" s="25">
        <v>342.33</v>
      </c>
      <c r="AF122" s="25">
        <v>88731</v>
      </c>
      <c r="AG122" s="25">
        <v>1207.57</v>
      </c>
      <c r="AH122" s="25">
        <v>9</v>
      </c>
      <c r="AI122" s="25">
        <v>95.86</v>
      </c>
      <c r="AJ122" s="25">
        <v>862.74</v>
      </c>
    </row>
    <row r="123" spans="1:43" ht="12.75" customHeight="1" x14ac:dyDescent="0.3">
      <c r="A123" s="25">
        <v>23906</v>
      </c>
      <c r="B123">
        <v>3</v>
      </c>
      <c r="C123" s="25" t="s">
        <v>51</v>
      </c>
      <c r="D123" s="25">
        <v>0.1</v>
      </c>
      <c r="E123" s="25">
        <v>122.14</v>
      </c>
      <c r="F123" s="25">
        <v>9.07</v>
      </c>
      <c r="G123" s="25">
        <v>3355</v>
      </c>
      <c r="H123" s="25" t="s">
        <v>136</v>
      </c>
      <c r="I123">
        <v>3</v>
      </c>
      <c r="J123" s="25" t="s">
        <v>328</v>
      </c>
      <c r="K123">
        <v>2</v>
      </c>
      <c r="L123" s="25" t="s">
        <v>323</v>
      </c>
      <c r="M123" s="25">
        <v>2</v>
      </c>
      <c r="N123" s="22" t="s">
        <v>354</v>
      </c>
      <c r="O123">
        <v>2</v>
      </c>
      <c r="P123" s="26" t="s">
        <v>338</v>
      </c>
      <c r="Q123">
        <v>5</v>
      </c>
      <c r="R123" s="25" t="s">
        <v>333</v>
      </c>
      <c r="S123">
        <v>64</v>
      </c>
      <c r="T123" s="25" t="s">
        <v>246</v>
      </c>
      <c r="U123" s="27">
        <v>7.3000999999999996</v>
      </c>
      <c r="V123" s="25" t="s">
        <v>38</v>
      </c>
      <c r="W123" s="25" t="s">
        <v>39</v>
      </c>
      <c r="X123" s="25" t="s">
        <v>40</v>
      </c>
      <c r="Y123" s="25" t="s">
        <v>137</v>
      </c>
      <c r="Z123" s="25">
        <v>93010</v>
      </c>
      <c r="AA123" s="25" t="s">
        <v>479</v>
      </c>
      <c r="AB123" s="25" t="s">
        <v>373</v>
      </c>
      <c r="AC123" s="25">
        <v>9</v>
      </c>
      <c r="AD123" s="25" t="s">
        <v>57</v>
      </c>
      <c r="AE123" s="25">
        <v>83.59</v>
      </c>
      <c r="AF123" s="25">
        <v>88587</v>
      </c>
      <c r="AG123" s="25">
        <v>610.21</v>
      </c>
      <c r="AH123" s="25">
        <v>5</v>
      </c>
      <c r="AI123" s="25">
        <v>103.51</v>
      </c>
      <c r="AJ123" s="25">
        <v>517.54999999999995</v>
      </c>
      <c r="AL123" s="15" t="s">
        <v>144</v>
      </c>
      <c r="AM123" s="21">
        <f>+AVERAGE(AC116:AC278)</f>
        <v>2.2799999999999998</v>
      </c>
      <c r="AP123" s="10"/>
      <c r="AQ123" s="11"/>
    </row>
    <row r="124" spans="1:43" ht="12.75" customHeight="1" x14ac:dyDescent="0.3">
      <c r="A124" s="25">
        <v>4204</v>
      </c>
      <c r="B124">
        <v>5</v>
      </c>
      <c r="C124" s="25" t="s">
        <v>43</v>
      </c>
      <c r="D124" s="25">
        <v>0.09</v>
      </c>
      <c r="E124" s="25">
        <v>121.07</v>
      </c>
      <c r="F124" s="25">
        <v>1.67</v>
      </c>
      <c r="G124" s="25">
        <v>2548</v>
      </c>
      <c r="H124" s="25" t="s">
        <v>145</v>
      </c>
      <c r="I124">
        <v>3</v>
      </c>
      <c r="J124" s="25" t="s">
        <v>328</v>
      </c>
      <c r="K124">
        <v>4</v>
      </c>
      <c r="L124" s="25" t="s">
        <v>325</v>
      </c>
      <c r="M124" s="25">
        <v>2</v>
      </c>
      <c r="N124" s="22" t="s">
        <v>354</v>
      </c>
      <c r="O124">
        <v>11</v>
      </c>
      <c r="P124" s="26" t="s">
        <v>347</v>
      </c>
      <c r="Q124">
        <v>7</v>
      </c>
      <c r="R124" s="25" t="s">
        <v>335</v>
      </c>
      <c r="S124">
        <v>45</v>
      </c>
      <c r="T124" s="25" t="s">
        <v>227</v>
      </c>
      <c r="U124" s="27">
        <v>8.9586000000000006</v>
      </c>
      <c r="V124" s="25" t="s">
        <v>38</v>
      </c>
      <c r="W124" s="25" t="s">
        <v>39</v>
      </c>
      <c r="X124" s="25" t="s">
        <v>40</v>
      </c>
      <c r="Y124" s="25" t="s">
        <v>45</v>
      </c>
      <c r="Z124" s="25">
        <v>90068</v>
      </c>
      <c r="AA124" s="25" t="s">
        <v>424</v>
      </c>
      <c r="AB124" s="25" t="s">
        <v>382</v>
      </c>
      <c r="AC124" s="25">
        <v>3</v>
      </c>
      <c r="AD124" s="25" t="s">
        <v>57</v>
      </c>
      <c r="AE124" s="25">
        <v>67.52</v>
      </c>
      <c r="AF124" s="25">
        <v>29889</v>
      </c>
      <c r="AG124" s="25">
        <v>604.89</v>
      </c>
      <c r="AH124" s="25">
        <v>5</v>
      </c>
      <c r="AI124" s="25">
        <v>107.14</v>
      </c>
      <c r="AJ124" s="25">
        <v>535.70000000000005</v>
      </c>
    </row>
    <row r="125" spans="1:43" ht="12.75" customHeight="1" x14ac:dyDescent="0.3">
      <c r="A125" s="25">
        <v>23907</v>
      </c>
      <c r="B125">
        <v>3</v>
      </c>
      <c r="C125" s="25" t="s">
        <v>51</v>
      </c>
      <c r="D125" s="25">
        <v>0.08</v>
      </c>
      <c r="E125" s="25">
        <v>112.68</v>
      </c>
      <c r="F125" s="25">
        <v>2.38</v>
      </c>
      <c r="G125" s="25">
        <v>3355</v>
      </c>
      <c r="H125" s="25" t="s">
        <v>136</v>
      </c>
      <c r="I125">
        <v>2</v>
      </c>
      <c r="J125" s="25" t="s">
        <v>327</v>
      </c>
      <c r="K125">
        <v>2</v>
      </c>
      <c r="L125" s="25" t="s">
        <v>323</v>
      </c>
      <c r="M125" s="25">
        <v>3</v>
      </c>
      <c r="N125" s="22" t="s">
        <v>355</v>
      </c>
      <c r="O125">
        <v>5</v>
      </c>
      <c r="P125" s="26" t="s">
        <v>341</v>
      </c>
      <c r="Q125">
        <v>6</v>
      </c>
      <c r="R125" s="25" t="s">
        <v>334</v>
      </c>
      <c r="S125">
        <v>78</v>
      </c>
      <c r="T125" s="25" t="s">
        <v>260</v>
      </c>
      <c r="U125" s="27">
        <v>25.064900000000002</v>
      </c>
      <c r="V125" s="25" t="s">
        <v>38</v>
      </c>
      <c r="W125" s="25" t="s">
        <v>39</v>
      </c>
      <c r="X125" s="25" t="s">
        <v>40</v>
      </c>
      <c r="Y125" s="25" t="s">
        <v>137</v>
      </c>
      <c r="Z125" s="25">
        <v>93010</v>
      </c>
      <c r="AA125" s="25" t="s">
        <v>423</v>
      </c>
      <c r="AB125" s="25" t="s">
        <v>473</v>
      </c>
      <c r="AC125" s="25">
        <v>4</v>
      </c>
      <c r="AD125" s="25" t="s">
        <v>57</v>
      </c>
      <c r="AE125" s="25">
        <v>13.48</v>
      </c>
      <c r="AF125" s="25">
        <v>88587</v>
      </c>
      <c r="AG125" s="25">
        <v>337.79</v>
      </c>
      <c r="AH125" s="25">
        <v>3</v>
      </c>
      <c r="AI125" s="25">
        <v>107.31</v>
      </c>
      <c r="AJ125" s="25">
        <v>321.93</v>
      </c>
      <c r="AL125" s="16" t="s">
        <v>146</v>
      </c>
      <c r="AM125" s="21">
        <f>+MODE(AC116:AC279)</f>
        <v>1</v>
      </c>
    </row>
    <row r="126" spans="1:43" ht="12.75" customHeight="1" x14ac:dyDescent="0.3">
      <c r="A126" s="25">
        <v>5338</v>
      </c>
      <c r="B126">
        <v>2</v>
      </c>
      <c r="C126" s="25" t="s">
        <v>54</v>
      </c>
      <c r="D126" s="25">
        <v>0.05</v>
      </c>
      <c r="E126" s="25">
        <v>125.01</v>
      </c>
      <c r="F126" s="25">
        <v>19.989999999999998</v>
      </c>
      <c r="G126" s="25">
        <v>2670</v>
      </c>
      <c r="H126" s="25" t="s">
        <v>141</v>
      </c>
      <c r="I126">
        <v>3</v>
      </c>
      <c r="J126" s="25" t="s">
        <v>328</v>
      </c>
      <c r="K126">
        <v>3</v>
      </c>
      <c r="L126" s="25" t="s">
        <v>324</v>
      </c>
      <c r="M126" s="25">
        <v>2</v>
      </c>
      <c r="N126" s="22" t="s">
        <v>354</v>
      </c>
      <c r="O126">
        <v>14</v>
      </c>
      <c r="P126" s="26" t="s">
        <v>350</v>
      </c>
      <c r="Q126">
        <v>5</v>
      </c>
      <c r="R126" s="25" t="s">
        <v>333</v>
      </c>
      <c r="S126">
        <v>47</v>
      </c>
      <c r="T126" s="25" t="s">
        <v>229</v>
      </c>
      <c r="U126" s="27">
        <v>30.255500000000001</v>
      </c>
      <c r="V126" s="25" t="s">
        <v>38</v>
      </c>
      <c r="W126" s="25" t="s">
        <v>39</v>
      </c>
      <c r="X126" s="25" t="s">
        <v>40</v>
      </c>
      <c r="Y126" s="25" t="s">
        <v>45</v>
      </c>
      <c r="Z126" s="25">
        <v>90049</v>
      </c>
      <c r="AA126" s="25" t="s">
        <v>424</v>
      </c>
      <c r="AB126" s="25" t="s">
        <v>412</v>
      </c>
      <c r="AC126" s="25">
        <v>0</v>
      </c>
      <c r="AD126" s="25" t="s">
        <v>42</v>
      </c>
      <c r="AE126" s="25">
        <v>20.65</v>
      </c>
      <c r="AF126" s="25">
        <v>37924</v>
      </c>
      <c r="AG126" s="25">
        <v>624.79</v>
      </c>
      <c r="AH126" s="25">
        <v>5</v>
      </c>
      <c r="AI126" s="25">
        <v>116.83</v>
      </c>
      <c r="AJ126" s="25">
        <v>584.15</v>
      </c>
    </row>
    <row r="127" spans="1:43" ht="12.75" customHeight="1" x14ac:dyDescent="0.3">
      <c r="A127" s="25">
        <v>19419</v>
      </c>
      <c r="B127">
        <v>3</v>
      </c>
      <c r="C127" s="25" t="s">
        <v>51</v>
      </c>
      <c r="D127" s="25">
        <v>0.03</v>
      </c>
      <c r="E127" s="25">
        <v>142.97</v>
      </c>
      <c r="F127" s="25">
        <v>2.0299999999999998</v>
      </c>
      <c r="G127" s="25">
        <v>1781</v>
      </c>
      <c r="H127" s="25" t="s">
        <v>147</v>
      </c>
      <c r="I127">
        <v>3</v>
      </c>
      <c r="J127" s="25" t="s">
        <v>328</v>
      </c>
      <c r="K127">
        <v>3</v>
      </c>
      <c r="L127" s="25" t="s">
        <v>324</v>
      </c>
      <c r="M127" s="25">
        <v>1</v>
      </c>
      <c r="N127" s="22" t="s">
        <v>353</v>
      </c>
      <c r="O127">
        <v>8</v>
      </c>
      <c r="P127" s="26" t="s">
        <v>344</v>
      </c>
      <c r="Q127">
        <v>7</v>
      </c>
      <c r="R127" s="25" t="s">
        <v>335</v>
      </c>
      <c r="S127">
        <v>87</v>
      </c>
      <c r="T127" s="25" t="s">
        <v>269</v>
      </c>
      <c r="U127" s="27">
        <v>5.8636999999999997</v>
      </c>
      <c r="V127" s="25" t="s">
        <v>38</v>
      </c>
      <c r="W127" s="25" t="s">
        <v>39</v>
      </c>
      <c r="X127" s="25" t="s">
        <v>40</v>
      </c>
      <c r="Y127" s="25" t="s">
        <v>148</v>
      </c>
      <c r="Z127" s="25">
        <v>94070</v>
      </c>
      <c r="AA127" s="25" t="s">
        <v>467</v>
      </c>
      <c r="AB127" s="25" t="s">
        <v>371</v>
      </c>
      <c r="AC127" s="25">
        <v>5</v>
      </c>
      <c r="AD127" s="25" t="s">
        <v>57</v>
      </c>
      <c r="AE127" s="25">
        <v>121.89</v>
      </c>
      <c r="AF127" s="25">
        <v>89858</v>
      </c>
      <c r="AG127" s="25">
        <v>714.72</v>
      </c>
      <c r="AH127" s="25">
        <v>5</v>
      </c>
      <c r="AI127" s="25">
        <v>118.16</v>
      </c>
      <c r="AJ127" s="25">
        <v>590.79999999999995</v>
      </c>
    </row>
    <row r="128" spans="1:43" ht="12.75" customHeight="1" x14ac:dyDescent="0.3">
      <c r="A128" s="25">
        <v>19237</v>
      </c>
      <c r="B128">
        <v>2</v>
      </c>
      <c r="C128" s="25" t="s">
        <v>54</v>
      </c>
      <c r="D128" s="25">
        <v>0</v>
      </c>
      <c r="E128" s="25">
        <v>140.4</v>
      </c>
      <c r="F128" s="25">
        <v>14.3</v>
      </c>
      <c r="G128" s="25">
        <v>1781</v>
      </c>
      <c r="H128" s="25" t="s">
        <v>147</v>
      </c>
      <c r="I128">
        <v>3</v>
      </c>
      <c r="J128" s="25" t="s">
        <v>328</v>
      </c>
      <c r="K128">
        <v>2</v>
      </c>
      <c r="L128" s="25" t="s">
        <v>323</v>
      </c>
      <c r="M128" s="25">
        <v>2</v>
      </c>
      <c r="N128" s="22" t="s">
        <v>354</v>
      </c>
      <c r="O128">
        <v>10</v>
      </c>
      <c r="P128" s="26" t="s">
        <v>346</v>
      </c>
      <c r="Q128">
        <v>5</v>
      </c>
      <c r="R128" s="25" t="s">
        <v>333</v>
      </c>
      <c r="S128">
        <v>133</v>
      </c>
      <c r="T128" s="25" t="s">
        <v>315</v>
      </c>
      <c r="U128" s="27">
        <v>12.331300000000001</v>
      </c>
      <c r="V128" s="25" t="s">
        <v>38</v>
      </c>
      <c r="W128" s="25" t="s">
        <v>39</v>
      </c>
      <c r="X128" s="25" t="s">
        <v>40</v>
      </c>
      <c r="Y128" s="25" t="s">
        <v>148</v>
      </c>
      <c r="Z128" s="25">
        <v>94070</v>
      </c>
      <c r="AA128" s="25" t="s">
        <v>480</v>
      </c>
      <c r="AB128" s="25" t="s">
        <v>370</v>
      </c>
      <c r="AC128" s="25">
        <v>2</v>
      </c>
      <c r="AD128" s="25" t="s">
        <v>42</v>
      </c>
      <c r="AE128" s="25">
        <v>34.159999999999997</v>
      </c>
      <c r="AF128" s="25">
        <v>89857</v>
      </c>
      <c r="AG128" s="25">
        <v>421.21</v>
      </c>
      <c r="AH128" s="25">
        <v>3</v>
      </c>
      <c r="AI128" s="25">
        <v>124.25</v>
      </c>
      <c r="AJ128" s="25">
        <v>372.75</v>
      </c>
    </row>
    <row r="129" spans="1:43" ht="12.75" customHeight="1" x14ac:dyDescent="0.3">
      <c r="A129" s="25">
        <v>24534</v>
      </c>
      <c r="B129">
        <v>1</v>
      </c>
      <c r="C129" s="25" t="s">
        <v>36</v>
      </c>
      <c r="D129" s="25">
        <v>0.06</v>
      </c>
      <c r="E129" s="25">
        <v>147.31</v>
      </c>
      <c r="F129" s="25">
        <v>3.5</v>
      </c>
      <c r="G129" s="25">
        <v>1374</v>
      </c>
      <c r="H129" s="25" t="s">
        <v>149</v>
      </c>
      <c r="I129">
        <v>3</v>
      </c>
      <c r="J129" s="25" t="s">
        <v>328</v>
      </c>
      <c r="K129">
        <v>3</v>
      </c>
      <c r="L129" s="25" t="s">
        <v>324</v>
      </c>
      <c r="M129" s="25">
        <v>2</v>
      </c>
      <c r="N129" s="22" t="s">
        <v>354</v>
      </c>
      <c r="O129">
        <v>1</v>
      </c>
      <c r="P129" s="26" t="s">
        <v>337</v>
      </c>
      <c r="Q129">
        <v>5</v>
      </c>
      <c r="R129" s="25" t="s">
        <v>333</v>
      </c>
      <c r="S129">
        <v>13</v>
      </c>
      <c r="T129" s="25" t="s">
        <v>195</v>
      </c>
      <c r="U129" s="27">
        <v>6.7823000000000002</v>
      </c>
      <c r="V129" s="25" t="s">
        <v>38</v>
      </c>
      <c r="W129" s="25" t="s">
        <v>39</v>
      </c>
      <c r="X129" s="25" t="s">
        <v>40</v>
      </c>
      <c r="Y129" s="25" t="s">
        <v>143</v>
      </c>
      <c r="Z129" s="25">
        <v>95207</v>
      </c>
      <c r="AA129" s="25" t="s">
        <v>415</v>
      </c>
      <c r="AB129" s="25" t="s">
        <v>427</v>
      </c>
      <c r="AC129" s="25">
        <v>1</v>
      </c>
      <c r="AD129" s="25" t="s">
        <v>42</v>
      </c>
      <c r="AE129" s="25">
        <v>108.56</v>
      </c>
      <c r="AF129" s="25">
        <v>88212</v>
      </c>
      <c r="AG129" s="25">
        <v>736.26</v>
      </c>
      <c r="AH129" s="25">
        <v>5</v>
      </c>
      <c r="AI129" s="25">
        <v>124.84</v>
      </c>
      <c r="AJ129" s="25">
        <v>624.20000000000005</v>
      </c>
      <c r="AL129"/>
      <c r="AM129"/>
      <c r="AN129"/>
    </row>
    <row r="130" spans="1:43" ht="12.75" customHeight="1" x14ac:dyDescent="0.3">
      <c r="A130" s="25">
        <v>349</v>
      </c>
      <c r="B130">
        <v>5</v>
      </c>
      <c r="C130" s="25" t="s">
        <v>43</v>
      </c>
      <c r="D130" s="25">
        <v>7.0000000000000007E-2</v>
      </c>
      <c r="E130" s="25">
        <v>146.16999999999999</v>
      </c>
      <c r="F130" s="25">
        <v>14.7</v>
      </c>
      <c r="G130" s="25">
        <v>553</v>
      </c>
      <c r="H130" s="25" t="s">
        <v>133</v>
      </c>
      <c r="I130">
        <v>1</v>
      </c>
      <c r="J130" s="25" t="s">
        <v>326</v>
      </c>
      <c r="K130">
        <v>2</v>
      </c>
      <c r="L130" s="25" t="s">
        <v>323</v>
      </c>
      <c r="M130" s="25">
        <v>3</v>
      </c>
      <c r="N130" s="22" t="s">
        <v>355</v>
      </c>
      <c r="O130">
        <v>9</v>
      </c>
      <c r="P130" s="26" t="s">
        <v>345</v>
      </c>
      <c r="Q130">
        <v>2</v>
      </c>
      <c r="R130" s="25" t="s">
        <v>330</v>
      </c>
      <c r="S130">
        <v>83</v>
      </c>
      <c r="T130" s="25" t="s">
        <v>265</v>
      </c>
      <c r="U130" s="27">
        <v>9.0997000000000003</v>
      </c>
      <c r="V130" s="25" t="s">
        <v>38</v>
      </c>
      <c r="W130" s="25" t="s">
        <v>39</v>
      </c>
      <c r="X130" s="25" t="s">
        <v>40</v>
      </c>
      <c r="Y130" s="25" t="s">
        <v>45</v>
      </c>
      <c r="Z130" s="25">
        <v>90008</v>
      </c>
      <c r="AA130" s="25" t="s">
        <v>472</v>
      </c>
      <c r="AB130" s="25" t="s">
        <v>380</v>
      </c>
      <c r="AC130" s="25">
        <v>0</v>
      </c>
      <c r="AD130" s="25" t="s">
        <v>42</v>
      </c>
      <c r="AE130" s="25">
        <v>80.27</v>
      </c>
      <c r="AF130" s="25">
        <v>2433</v>
      </c>
      <c r="AG130" s="25">
        <v>730.48</v>
      </c>
      <c r="AH130" s="25">
        <v>5</v>
      </c>
      <c r="AI130" s="25">
        <v>127.1</v>
      </c>
      <c r="AJ130" s="25">
        <v>635.5</v>
      </c>
    </row>
    <row r="131" spans="1:43" ht="12.75" customHeight="1" x14ac:dyDescent="0.3">
      <c r="A131" s="25">
        <v>5780</v>
      </c>
      <c r="B131">
        <v>3</v>
      </c>
      <c r="C131" s="25" t="s">
        <v>51</v>
      </c>
      <c r="D131" s="25">
        <v>0.04</v>
      </c>
      <c r="E131" s="25">
        <v>148.77000000000001</v>
      </c>
      <c r="F131" s="25">
        <v>110.2</v>
      </c>
      <c r="G131" s="25">
        <v>2548</v>
      </c>
      <c r="H131" s="25" t="s">
        <v>145</v>
      </c>
      <c r="I131">
        <v>1</v>
      </c>
      <c r="J131" s="25" t="s">
        <v>326</v>
      </c>
      <c r="K131">
        <v>4</v>
      </c>
      <c r="L131" s="25" t="s">
        <v>325</v>
      </c>
      <c r="M131" s="25">
        <v>1</v>
      </c>
      <c r="N131" s="22" t="s">
        <v>353</v>
      </c>
      <c r="O131">
        <v>15</v>
      </c>
      <c r="P131" s="26" t="s">
        <v>351</v>
      </c>
      <c r="Q131">
        <v>1</v>
      </c>
      <c r="R131" s="25" t="s">
        <v>329</v>
      </c>
      <c r="S131">
        <v>35</v>
      </c>
      <c r="T131" s="25" t="s">
        <v>217</v>
      </c>
      <c r="U131" s="27">
        <v>-8.0380000000000003</v>
      </c>
      <c r="V131" s="25" t="s">
        <v>38</v>
      </c>
      <c r="W131" s="25" t="s">
        <v>39</v>
      </c>
      <c r="X131" s="25" t="s">
        <v>40</v>
      </c>
      <c r="Y131" s="25" t="s">
        <v>45</v>
      </c>
      <c r="Z131" s="25">
        <v>90068</v>
      </c>
      <c r="AA131" s="25" t="s">
        <v>481</v>
      </c>
      <c r="AB131" s="25" t="s">
        <v>363</v>
      </c>
      <c r="AC131" s="25">
        <v>4</v>
      </c>
      <c r="AD131" s="25" t="s">
        <v>57</v>
      </c>
      <c r="AE131" s="25">
        <v>-55.51</v>
      </c>
      <c r="AF131" s="25">
        <v>40997</v>
      </c>
      <c r="AG131" s="25">
        <v>446.19</v>
      </c>
      <c r="AH131" s="25">
        <v>3</v>
      </c>
      <c r="AI131" s="25">
        <v>130.5</v>
      </c>
      <c r="AJ131" s="25">
        <v>391.5</v>
      </c>
    </row>
    <row r="132" spans="1:43" ht="12.75" customHeight="1" x14ac:dyDescent="0.3">
      <c r="A132" s="25">
        <v>20632</v>
      </c>
      <c r="B132">
        <v>2</v>
      </c>
      <c r="C132" s="25" t="s">
        <v>54</v>
      </c>
      <c r="D132" s="25">
        <v>0.02</v>
      </c>
      <c r="E132" s="25">
        <v>156.13</v>
      </c>
      <c r="F132" s="25">
        <v>1.57</v>
      </c>
      <c r="G132" s="25">
        <v>24</v>
      </c>
      <c r="H132" s="25" t="s">
        <v>150</v>
      </c>
      <c r="I132">
        <v>3</v>
      </c>
      <c r="J132" s="25" t="s">
        <v>328</v>
      </c>
      <c r="K132">
        <v>2</v>
      </c>
      <c r="L132" s="25" t="s">
        <v>323</v>
      </c>
      <c r="M132" s="25">
        <v>2</v>
      </c>
      <c r="N132" s="22" t="s">
        <v>354</v>
      </c>
      <c r="O132">
        <v>11</v>
      </c>
      <c r="P132" s="26" t="s">
        <v>347</v>
      </c>
      <c r="Q132">
        <v>7</v>
      </c>
      <c r="R132" s="25" t="s">
        <v>335</v>
      </c>
      <c r="S132">
        <v>90</v>
      </c>
      <c r="T132" s="25" t="s">
        <v>272</v>
      </c>
      <c r="U132" s="27">
        <v>12.6424</v>
      </c>
      <c r="V132" s="25" t="s">
        <v>38</v>
      </c>
      <c r="W132" s="25" t="s">
        <v>39</v>
      </c>
      <c r="X132" s="25" t="s">
        <v>40</v>
      </c>
      <c r="Y132" s="25" t="s">
        <v>151</v>
      </c>
      <c r="Z132" s="25">
        <v>92677</v>
      </c>
      <c r="AA132" s="25" t="s">
        <v>477</v>
      </c>
      <c r="AB132" s="25" t="s">
        <v>482</v>
      </c>
      <c r="AC132" s="25">
        <v>2</v>
      </c>
      <c r="AD132" s="25" t="s">
        <v>42</v>
      </c>
      <c r="AE132" s="25">
        <v>37.04</v>
      </c>
      <c r="AF132" s="25">
        <v>87651</v>
      </c>
      <c r="AG132" s="25">
        <v>468.33</v>
      </c>
      <c r="AH132" s="25">
        <v>3</v>
      </c>
      <c r="AI132" s="25">
        <v>143.24</v>
      </c>
      <c r="AJ132" s="25">
        <v>429.72</v>
      </c>
    </row>
    <row r="133" spans="1:43" ht="12.75" customHeight="1" x14ac:dyDescent="0.3">
      <c r="A133" s="25">
        <v>2368</v>
      </c>
      <c r="B133">
        <v>4</v>
      </c>
      <c r="C133" s="25" t="s">
        <v>46</v>
      </c>
      <c r="D133" s="25">
        <v>0</v>
      </c>
      <c r="E133" s="25">
        <v>186.45</v>
      </c>
      <c r="F133" s="25">
        <v>2</v>
      </c>
      <c r="G133" s="25">
        <v>553</v>
      </c>
      <c r="H133" s="25" t="s">
        <v>133</v>
      </c>
      <c r="I133">
        <v>2</v>
      </c>
      <c r="J133" s="25" t="s">
        <v>327</v>
      </c>
      <c r="K133">
        <v>3</v>
      </c>
      <c r="L133" s="25" t="s">
        <v>324</v>
      </c>
      <c r="M133" s="25">
        <v>2</v>
      </c>
      <c r="N133" s="22" t="s">
        <v>354</v>
      </c>
      <c r="O133">
        <v>10</v>
      </c>
      <c r="P133" s="26" t="s">
        <v>346</v>
      </c>
      <c r="Q133">
        <v>7</v>
      </c>
      <c r="R133" s="25" t="s">
        <v>335</v>
      </c>
      <c r="S133">
        <v>14</v>
      </c>
      <c r="T133" s="25" t="s">
        <v>196</v>
      </c>
      <c r="U133" s="27">
        <v>5.8339999999999996</v>
      </c>
      <c r="V133" s="25" t="s">
        <v>38</v>
      </c>
      <c r="W133" s="25" t="s">
        <v>39</v>
      </c>
      <c r="X133" s="25" t="s">
        <v>40</v>
      </c>
      <c r="Y133" s="25" t="s">
        <v>45</v>
      </c>
      <c r="Z133" s="25">
        <v>90008</v>
      </c>
      <c r="AA133" s="25" t="s">
        <v>481</v>
      </c>
      <c r="AB133" s="25" t="s">
        <v>472</v>
      </c>
      <c r="AC133" s="25">
        <v>1</v>
      </c>
      <c r="AD133" s="25" t="s">
        <v>42</v>
      </c>
      <c r="AE133" s="25">
        <v>159.79</v>
      </c>
      <c r="AF133" s="25">
        <v>17155</v>
      </c>
      <c r="AG133" s="25">
        <v>932.24</v>
      </c>
      <c r="AH133" s="25">
        <v>5</v>
      </c>
      <c r="AI133" s="25">
        <v>154.09</v>
      </c>
      <c r="AJ133" s="25">
        <v>770.45</v>
      </c>
      <c r="AL133"/>
      <c r="AM133"/>
      <c r="AN133"/>
    </row>
    <row r="134" spans="1:43" ht="12.75" customHeight="1" x14ac:dyDescent="0.3">
      <c r="A134" s="25">
        <v>19145</v>
      </c>
      <c r="B134">
        <v>1</v>
      </c>
      <c r="C134" s="25" t="s">
        <v>36</v>
      </c>
      <c r="D134" s="25">
        <v>0.08</v>
      </c>
      <c r="E134" s="25">
        <v>171.48</v>
      </c>
      <c r="F134" s="25">
        <v>0.94</v>
      </c>
      <c r="G134" s="25">
        <v>1636</v>
      </c>
      <c r="H134" s="25" t="s">
        <v>152</v>
      </c>
      <c r="I134">
        <v>3</v>
      </c>
      <c r="J134" s="25" t="s">
        <v>328</v>
      </c>
      <c r="K134">
        <v>3</v>
      </c>
      <c r="L134" s="25" t="s">
        <v>324</v>
      </c>
      <c r="M134" s="25">
        <v>2</v>
      </c>
      <c r="N134" s="22" t="s">
        <v>354</v>
      </c>
      <c r="O134">
        <v>11</v>
      </c>
      <c r="P134" s="26" t="s">
        <v>347</v>
      </c>
      <c r="Q134">
        <v>7</v>
      </c>
      <c r="R134" s="25" t="s">
        <v>335</v>
      </c>
      <c r="S134">
        <v>91</v>
      </c>
      <c r="T134" s="25" t="s">
        <v>273</v>
      </c>
      <c r="U134" s="27">
        <v>11.2216</v>
      </c>
      <c r="V134" s="25" t="s">
        <v>38</v>
      </c>
      <c r="W134" s="25" t="s">
        <v>39</v>
      </c>
      <c r="X134" s="25" t="s">
        <v>40</v>
      </c>
      <c r="Y134" s="25" t="s">
        <v>153</v>
      </c>
      <c r="Z134" s="25">
        <v>93905</v>
      </c>
      <c r="AA134" s="25" t="s">
        <v>483</v>
      </c>
      <c r="AB134" s="25" t="s">
        <v>484</v>
      </c>
      <c r="AC134" s="25">
        <v>3</v>
      </c>
      <c r="AD134" s="25" t="s">
        <v>57</v>
      </c>
      <c r="AE134" s="25">
        <v>61.1</v>
      </c>
      <c r="AF134" s="25">
        <v>89704</v>
      </c>
      <c r="AG134" s="25">
        <v>685.6</v>
      </c>
      <c r="AH134" s="25">
        <v>4</v>
      </c>
      <c r="AI134" s="25">
        <v>155.88999999999999</v>
      </c>
      <c r="AJ134" s="25">
        <v>623.55999999999995</v>
      </c>
    </row>
    <row r="135" spans="1:43" ht="12.75" customHeight="1" x14ac:dyDescent="0.3">
      <c r="A135" s="25">
        <v>5778</v>
      </c>
      <c r="B135">
        <v>3</v>
      </c>
      <c r="C135" s="25" t="s">
        <v>51</v>
      </c>
      <c r="D135" s="25">
        <v>0.05</v>
      </c>
      <c r="E135" s="25">
        <v>213.97</v>
      </c>
      <c r="F135" s="25">
        <v>8.99</v>
      </c>
      <c r="G135" s="25">
        <v>2548</v>
      </c>
      <c r="H135" s="25" t="s">
        <v>145</v>
      </c>
      <c r="I135">
        <v>3</v>
      </c>
      <c r="J135" s="25" t="s">
        <v>328</v>
      </c>
      <c r="K135">
        <v>4</v>
      </c>
      <c r="L135" s="25" t="s">
        <v>325</v>
      </c>
      <c r="M135" s="25">
        <v>2</v>
      </c>
      <c r="N135" s="22" t="s">
        <v>354</v>
      </c>
      <c r="O135">
        <v>11</v>
      </c>
      <c r="P135" s="26" t="s">
        <v>347</v>
      </c>
      <c r="Q135">
        <v>6</v>
      </c>
      <c r="R135" s="25" t="s">
        <v>334</v>
      </c>
      <c r="S135">
        <v>31</v>
      </c>
      <c r="T135" s="25" t="s">
        <v>213</v>
      </c>
      <c r="U135" s="27">
        <v>3.9079000000000002</v>
      </c>
      <c r="V135" s="25" t="s">
        <v>38</v>
      </c>
      <c r="W135" s="25" t="s">
        <v>39</v>
      </c>
      <c r="X135" s="25" t="s">
        <v>40</v>
      </c>
      <c r="Y135" s="25" t="s">
        <v>45</v>
      </c>
      <c r="Z135" s="25">
        <v>90068</v>
      </c>
      <c r="AA135" s="25" t="s">
        <v>480</v>
      </c>
      <c r="AB135" s="25" t="s">
        <v>375</v>
      </c>
      <c r="AC135" s="25">
        <v>7</v>
      </c>
      <c r="AD135" s="25" t="s">
        <v>57</v>
      </c>
      <c r="AE135" s="25">
        <v>164.22</v>
      </c>
      <c r="AF135" s="25">
        <v>40997</v>
      </c>
      <c r="AG135" s="25">
        <v>641.75</v>
      </c>
      <c r="AH135" s="25">
        <v>3</v>
      </c>
      <c r="AI135" s="25">
        <v>156.18</v>
      </c>
      <c r="AJ135" s="25">
        <v>468.54</v>
      </c>
    </row>
    <row r="136" spans="1:43" ht="12.75" customHeight="1" x14ac:dyDescent="0.3">
      <c r="A136" s="25">
        <v>5777</v>
      </c>
      <c r="B136">
        <v>3</v>
      </c>
      <c r="C136" s="25" t="s">
        <v>51</v>
      </c>
      <c r="D136" s="25">
        <v>0.05</v>
      </c>
      <c r="E136" s="25">
        <v>216.85</v>
      </c>
      <c r="F136" s="25">
        <v>9.18</v>
      </c>
      <c r="G136" s="25">
        <v>2548</v>
      </c>
      <c r="H136" s="25" t="s">
        <v>145</v>
      </c>
      <c r="I136">
        <v>2</v>
      </c>
      <c r="J136" s="25" t="s">
        <v>327</v>
      </c>
      <c r="K136">
        <v>4</v>
      </c>
      <c r="L136" s="25" t="s">
        <v>325</v>
      </c>
      <c r="M136" s="25">
        <v>2</v>
      </c>
      <c r="N136" s="22" t="s">
        <v>354</v>
      </c>
      <c r="O136">
        <v>10</v>
      </c>
      <c r="P136" s="26" t="s">
        <v>346</v>
      </c>
      <c r="Q136">
        <v>5</v>
      </c>
      <c r="R136" s="25" t="s">
        <v>333</v>
      </c>
      <c r="S136">
        <v>134</v>
      </c>
      <c r="T136" s="25" t="s">
        <v>316</v>
      </c>
      <c r="U136" s="27">
        <v>3.9933000000000001</v>
      </c>
      <c r="V136" s="25" t="s">
        <v>38</v>
      </c>
      <c r="W136" s="25" t="s">
        <v>39</v>
      </c>
      <c r="X136" s="25" t="s">
        <v>40</v>
      </c>
      <c r="Y136" s="25" t="s">
        <v>45</v>
      </c>
      <c r="Z136" s="25">
        <v>90068</v>
      </c>
      <c r="AA136" s="25" t="s">
        <v>485</v>
      </c>
      <c r="AB136" s="25" t="s">
        <v>413</v>
      </c>
      <c r="AC136" s="25">
        <v>0</v>
      </c>
      <c r="AD136" s="25" t="s">
        <v>42</v>
      </c>
      <c r="AE136" s="25">
        <v>162.88</v>
      </c>
      <c r="AF136" s="25">
        <v>40997</v>
      </c>
      <c r="AG136" s="25">
        <v>650.41</v>
      </c>
      <c r="AH136" s="25">
        <v>3</v>
      </c>
      <c r="AI136" s="25">
        <v>159.44999999999999</v>
      </c>
      <c r="AJ136" s="25">
        <v>478.35</v>
      </c>
    </row>
    <row r="137" spans="1:43" ht="12.75" customHeight="1" x14ac:dyDescent="0.3">
      <c r="A137" s="25">
        <v>19666</v>
      </c>
      <c r="B137">
        <v>5</v>
      </c>
      <c r="C137" s="25" t="s">
        <v>43</v>
      </c>
      <c r="D137" s="25">
        <v>0.04</v>
      </c>
      <c r="E137" s="25">
        <v>173.46</v>
      </c>
      <c r="F137" s="25">
        <v>0.5</v>
      </c>
      <c r="G137" s="25">
        <v>3354</v>
      </c>
      <c r="H137" s="25" t="s">
        <v>154</v>
      </c>
      <c r="I137">
        <v>3</v>
      </c>
      <c r="J137" s="25" t="s">
        <v>328</v>
      </c>
      <c r="K137">
        <v>2</v>
      </c>
      <c r="L137" s="25" t="s">
        <v>323</v>
      </c>
      <c r="M137" s="25">
        <v>2</v>
      </c>
      <c r="N137" s="22" t="s">
        <v>354</v>
      </c>
      <c r="O137">
        <v>7</v>
      </c>
      <c r="P137" s="26" t="s">
        <v>343</v>
      </c>
      <c r="Q137">
        <v>5</v>
      </c>
      <c r="R137" s="25" t="s">
        <v>333</v>
      </c>
      <c r="S137">
        <v>21</v>
      </c>
      <c r="T137" s="25" t="s">
        <v>203</v>
      </c>
      <c r="U137" s="27">
        <v>13.672499999999999</v>
      </c>
      <c r="V137" s="25" t="s">
        <v>38</v>
      </c>
      <c r="W137" s="25" t="s">
        <v>39</v>
      </c>
      <c r="X137" s="25" t="s">
        <v>40</v>
      </c>
      <c r="Y137" s="25" t="s">
        <v>155</v>
      </c>
      <c r="Z137" s="25">
        <v>92231</v>
      </c>
      <c r="AA137" s="25" t="s">
        <v>380</v>
      </c>
      <c r="AB137" s="25" t="s">
        <v>486</v>
      </c>
      <c r="AC137" s="25">
        <v>2</v>
      </c>
      <c r="AD137" s="25" t="s">
        <v>42</v>
      </c>
      <c r="AE137" s="25">
        <v>50.74</v>
      </c>
      <c r="AF137" s="25">
        <v>88590</v>
      </c>
      <c r="AG137" s="25">
        <v>693.68</v>
      </c>
      <c r="AH137" s="25">
        <v>4</v>
      </c>
      <c r="AI137" s="25">
        <v>160.61000000000001</v>
      </c>
      <c r="AJ137" s="25">
        <v>642.44000000000005</v>
      </c>
      <c r="AL137" s="18" t="s">
        <v>156</v>
      </c>
      <c r="AM137" s="20">
        <f>+MEDIAN(AG130:AG293)</f>
        <v>764.27500000000009</v>
      </c>
      <c r="AP137" s="7"/>
      <c r="AQ137" s="4"/>
    </row>
    <row r="138" spans="1:43" ht="12.75" customHeight="1" x14ac:dyDescent="0.3">
      <c r="A138" s="25">
        <v>20631</v>
      </c>
      <c r="B138">
        <v>2</v>
      </c>
      <c r="C138" s="25" t="s">
        <v>54</v>
      </c>
      <c r="D138" s="25">
        <v>0.06</v>
      </c>
      <c r="E138" s="25">
        <v>209.03</v>
      </c>
      <c r="F138" s="25">
        <v>14.3</v>
      </c>
      <c r="G138" s="25">
        <v>24</v>
      </c>
      <c r="H138" s="25" t="s">
        <v>150</v>
      </c>
      <c r="I138">
        <v>3</v>
      </c>
      <c r="J138" s="25" t="s">
        <v>328</v>
      </c>
      <c r="K138">
        <v>2</v>
      </c>
      <c r="L138" s="25" t="s">
        <v>323</v>
      </c>
      <c r="M138" s="25">
        <v>2</v>
      </c>
      <c r="N138" s="22" t="s">
        <v>354</v>
      </c>
      <c r="O138">
        <v>10</v>
      </c>
      <c r="P138" s="26" t="s">
        <v>346</v>
      </c>
      <c r="Q138">
        <v>5</v>
      </c>
      <c r="R138" s="25" t="s">
        <v>333</v>
      </c>
      <c r="S138">
        <v>133</v>
      </c>
      <c r="T138" s="25" t="s">
        <v>315</v>
      </c>
      <c r="U138" s="27">
        <v>4.8137999999999996</v>
      </c>
      <c r="V138" s="25" t="s">
        <v>38</v>
      </c>
      <c r="W138" s="25" t="s">
        <v>39</v>
      </c>
      <c r="X138" s="25" t="s">
        <v>40</v>
      </c>
      <c r="Y138" s="25" t="s">
        <v>151</v>
      </c>
      <c r="Z138" s="25">
        <v>92677</v>
      </c>
      <c r="AA138" s="25" t="s">
        <v>487</v>
      </c>
      <c r="AB138" s="25" t="s">
        <v>472</v>
      </c>
      <c r="AC138" s="25">
        <v>1</v>
      </c>
      <c r="AD138" s="25" t="s">
        <v>42</v>
      </c>
      <c r="AE138" s="25">
        <v>130.22999999999999</v>
      </c>
      <c r="AF138" s="25">
        <v>87651</v>
      </c>
      <c r="AG138" s="25">
        <v>626.9</v>
      </c>
      <c r="AH138" s="25">
        <v>3</v>
      </c>
      <c r="AI138" s="25">
        <v>160.79</v>
      </c>
      <c r="AJ138" s="25">
        <v>482.37</v>
      </c>
    </row>
    <row r="139" spans="1:43" ht="12.75" customHeight="1" x14ac:dyDescent="0.3">
      <c r="A139" s="25">
        <v>20869</v>
      </c>
      <c r="B139">
        <v>2</v>
      </c>
      <c r="C139" s="25" t="s">
        <v>54</v>
      </c>
      <c r="D139" s="25">
        <v>0.04</v>
      </c>
      <c r="E139" s="25">
        <v>213.47</v>
      </c>
      <c r="F139" s="25">
        <v>24.49</v>
      </c>
      <c r="G139" s="25">
        <v>1636</v>
      </c>
      <c r="H139" s="25" t="s">
        <v>152</v>
      </c>
      <c r="I139">
        <v>2</v>
      </c>
      <c r="J139" s="25" t="s">
        <v>327</v>
      </c>
      <c r="K139">
        <v>3</v>
      </c>
      <c r="L139" s="25" t="s">
        <v>324</v>
      </c>
      <c r="M139" s="25">
        <v>1</v>
      </c>
      <c r="N139" s="22" t="s">
        <v>353</v>
      </c>
      <c r="O139">
        <v>8</v>
      </c>
      <c r="P139" s="26" t="s">
        <v>344</v>
      </c>
      <c r="Q139">
        <v>3</v>
      </c>
      <c r="R139" s="25" t="s">
        <v>331</v>
      </c>
      <c r="S139">
        <v>4</v>
      </c>
      <c r="T139" s="25" t="s">
        <v>186</v>
      </c>
      <c r="U139" s="27">
        <v>4.6817000000000002</v>
      </c>
      <c r="V139" s="25" t="s">
        <v>38</v>
      </c>
      <c r="W139" s="25" t="s">
        <v>39</v>
      </c>
      <c r="X139" s="25" t="s">
        <v>40</v>
      </c>
      <c r="Y139" s="25" t="s">
        <v>153</v>
      </c>
      <c r="Z139" s="25">
        <v>93905</v>
      </c>
      <c r="AA139" s="25" t="s">
        <v>415</v>
      </c>
      <c r="AB139" s="25" t="s">
        <v>366</v>
      </c>
      <c r="AC139" s="25">
        <v>2</v>
      </c>
      <c r="AD139" s="25" t="s">
        <v>42</v>
      </c>
      <c r="AE139" s="25">
        <v>182.35</v>
      </c>
      <c r="AF139" s="25">
        <v>89706</v>
      </c>
      <c r="AG139" s="25">
        <v>853.72</v>
      </c>
      <c r="AH139" s="25">
        <v>4</v>
      </c>
      <c r="AI139" s="25">
        <v>161.72</v>
      </c>
      <c r="AJ139" s="25">
        <v>646.88</v>
      </c>
      <c r="AL139"/>
      <c r="AM139"/>
      <c r="AN139"/>
    </row>
    <row r="140" spans="1:43" ht="12.75" customHeight="1" x14ac:dyDescent="0.3">
      <c r="A140" s="25">
        <v>19550</v>
      </c>
      <c r="B140">
        <v>4</v>
      </c>
      <c r="C140" s="25" t="s">
        <v>46</v>
      </c>
      <c r="D140" s="25">
        <v>7.0000000000000007E-2</v>
      </c>
      <c r="E140" s="25">
        <v>192.74</v>
      </c>
      <c r="F140" s="25">
        <v>7.69</v>
      </c>
      <c r="G140" s="25">
        <v>1271</v>
      </c>
      <c r="H140" s="25" t="s">
        <v>157</v>
      </c>
      <c r="I140">
        <v>3</v>
      </c>
      <c r="J140" s="25" t="s">
        <v>328</v>
      </c>
      <c r="K140">
        <v>2</v>
      </c>
      <c r="L140" s="25" t="s">
        <v>323</v>
      </c>
      <c r="M140" s="25">
        <v>3</v>
      </c>
      <c r="N140" s="22" t="s">
        <v>355</v>
      </c>
      <c r="O140">
        <v>16</v>
      </c>
      <c r="P140" s="26" t="s">
        <v>352</v>
      </c>
      <c r="Q140">
        <v>5</v>
      </c>
      <c r="R140" s="25" t="s">
        <v>333</v>
      </c>
      <c r="S140">
        <v>111</v>
      </c>
      <c r="T140" s="25" t="s">
        <v>293</v>
      </c>
      <c r="U140" s="27">
        <v>6.9322999999999997</v>
      </c>
      <c r="V140" s="25" t="s">
        <v>38</v>
      </c>
      <c r="W140" s="25" t="s">
        <v>39</v>
      </c>
      <c r="X140" s="25" t="s">
        <v>40</v>
      </c>
      <c r="Y140" s="25" t="s">
        <v>158</v>
      </c>
      <c r="Z140" s="25">
        <v>91941</v>
      </c>
      <c r="AA140" s="25" t="s">
        <v>485</v>
      </c>
      <c r="AB140" s="25" t="s">
        <v>364</v>
      </c>
      <c r="AC140" s="25">
        <v>1</v>
      </c>
      <c r="AD140" s="25" t="s">
        <v>42</v>
      </c>
      <c r="AE140" s="25">
        <v>138.97</v>
      </c>
      <c r="AF140" s="25">
        <v>88410</v>
      </c>
      <c r="AG140" s="25">
        <v>963.36</v>
      </c>
      <c r="AH140" s="25">
        <v>5</v>
      </c>
      <c r="AI140" s="25">
        <v>163.34</v>
      </c>
      <c r="AJ140" s="25">
        <v>816.7</v>
      </c>
    </row>
    <row r="141" spans="1:43" ht="12.75" customHeight="1" x14ac:dyDescent="0.3">
      <c r="A141" s="25">
        <v>19398</v>
      </c>
      <c r="B141">
        <v>3</v>
      </c>
      <c r="C141" s="25" t="s">
        <v>51</v>
      </c>
      <c r="D141" s="25">
        <v>0.1</v>
      </c>
      <c r="E141" s="25">
        <v>199.32</v>
      </c>
      <c r="F141" s="25">
        <v>5.0199999999999996</v>
      </c>
      <c r="G141" s="25">
        <v>1271</v>
      </c>
      <c r="H141" s="25" t="s">
        <v>157</v>
      </c>
      <c r="I141">
        <v>3</v>
      </c>
      <c r="J141" s="25" t="s">
        <v>328</v>
      </c>
      <c r="K141">
        <v>2</v>
      </c>
      <c r="L141" s="25" t="s">
        <v>323</v>
      </c>
      <c r="M141" s="25">
        <v>1</v>
      </c>
      <c r="N141" s="22" t="s">
        <v>353</v>
      </c>
      <c r="O141">
        <v>8</v>
      </c>
      <c r="P141" s="26" t="s">
        <v>344</v>
      </c>
      <c r="Q141">
        <v>5</v>
      </c>
      <c r="R141" s="25" t="s">
        <v>333</v>
      </c>
      <c r="S141">
        <v>67</v>
      </c>
      <c r="T141" s="25" t="s">
        <v>249</v>
      </c>
      <c r="U141" s="27">
        <v>9.2335999999999991</v>
      </c>
      <c r="V141" s="25" t="s">
        <v>38</v>
      </c>
      <c r="W141" s="25" t="s">
        <v>39</v>
      </c>
      <c r="X141" s="25" t="s">
        <v>40</v>
      </c>
      <c r="Y141" s="25" t="s">
        <v>158</v>
      </c>
      <c r="Z141" s="25">
        <v>91941</v>
      </c>
      <c r="AA141" s="25" t="s">
        <v>367</v>
      </c>
      <c r="AB141" s="25" t="s">
        <v>488</v>
      </c>
      <c r="AC141" s="25">
        <v>5</v>
      </c>
      <c r="AD141" s="25" t="s">
        <v>57</v>
      </c>
      <c r="AE141" s="25">
        <v>86.3</v>
      </c>
      <c r="AF141" s="25">
        <v>88411</v>
      </c>
      <c r="AG141" s="25">
        <v>796.88</v>
      </c>
      <c r="AH141" s="25">
        <v>4</v>
      </c>
      <c r="AI141" s="25">
        <v>176.39</v>
      </c>
      <c r="AJ141" s="25">
        <v>705.56</v>
      </c>
    </row>
    <row r="142" spans="1:43" ht="12.75" customHeight="1" x14ac:dyDescent="0.3">
      <c r="A142" s="25">
        <v>19839</v>
      </c>
      <c r="B142">
        <v>2</v>
      </c>
      <c r="C142" s="25" t="s">
        <v>54</v>
      </c>
      <c r="D142" s="25">
        <v>7.0000000000000007E-2</v>
      </c>
      <c r="E142" s="25">
        <v>241.72</v>
      </c>
      <c r="F142" s="25">
        <v>7.15</v>
      </c>
      <c r="G142" s="25">
        <v>3354</v>
      </c>
      <c r="H142" s="25" t="s">
        <v>154</v>
      </c>
      <c r="I142">
        <v>3</v>
      </c>
      <c r="J142" s="25" t="s">
        <v>328</v>
      </c>
      <c r="K142">
        <v>2</v>
      </c>
      <c r="L142" s="25" t="s">
        <v>323</v>
      </c>
      <c r="M142" s="25">
        <v>2</v>
      </c>
      <c r="N142" s="22" t="s">
        <v>354</v>
      </c>
      <c r="O142">
        <v>10</v>
      </c>
      <c r="P142" s="26" t="s">
        <v>346</v>
      </c>
      <c r="Q142">
        <v>5</v>
      </c>
      <c r="R142" s="25" t="s">
        <v>333</v>
      </c>
      <c r="S142">
        <v>121</v>
      </c>
      <c r="T142" s="25" t="s">
        <v>303</v>
      </c>
      <c r="U142" s="27">
        <v>4.7529000000000003</v>
      </c>
      <c r="V142" s="25" t="s">
        <v>38</v>
      </c>
      <c r="W142" s="25" t="s">
        <v>39</v>
      </c>
      <c r="X142" s="25" t="s">
        <v>40</v>
      </c>
      <c r="Y142" s="25" t="s">
        <v>155</v>
      </c>
      <c r="Z142" s="25">
        <v>92231</v>
      </c>
      <c r="AA142" s="25" t="s">
        <v>415</v>
      </c>
      <c r="AB142" s="25" t="s">
        <v>406</v>
      </c>
      <c r="AC142" s="25">
        <v>2</v>
      </c>
      <c r="AD142" s="25" t="s">
        <v>42</v>
      </c>
      <c r="AE142" s="25">
        <v>762.64</v>
      </c>
      <c r="AF142" s="25">
        <v>88589</v>
      </c>
      <c r="AG142" s="25">
        <v>3624.74</v>
      </c>
      <c r="AH142" s="25">
        <v>15</v>
      </c>
      <c r="AI142" s="25">
        <v>190.33</v>
      </c>
      <c r="AJ142" s="25">
        <v>2854.95</v>
      </c>
      <c r="AL142" s="18" t="s">
        <v>159</v>
      </c>
      <c r="AM142" s="20" t="e">
        <f>+MODE(AG136:AG299)</f>
        <v>#N/A</v>
      </c>
      <c r="AP142" s="7"/>
      <c r="AQ142" s="4"/>
    </row>
    <row r="143" spans="1:43" ht="12.75" customHeight="1" x14ac:dyDescent="0.3">
      <c r="A143" s="25">
        <v>23142</v>
      </c>
      <c r="B143">
        <v>2</v>
      </c>
      <c r="C143" s="25" t="s">
        <v>54</v>
      </c>
      <c r="D143" s="25">
        <v>0.1</v>
      </c>
      <c r="E143" s="25">
        <v>190.72</v>
      </c>
      <c r="F143" s="25">
        <v>9.4499999999999993</v>
      </c>
      <c r="G143" s="25">
        <v>702</v>
      </c>
      <c r="H143" s="25" t="s">
        <v>160</v>
      </c>
      <c r="I143">
        <v>3</v>
      </c>
      <c r="J143" s="25" t="s">
        <v>328</v>
      </c>
      <c r="K143">
        <v>1</v>
      </c>
      <c r="L143" s="25" t="s">
        <v>322</v>
      </c>
      <c r="M143" s="25">
        <v>2</v>
      </c>
      <c r="N143" s="22" t="s">
        <v>354</v>
      </c>
      <c r="O143">
        <v>14</v>
      </c>
      <c r="P143" s="26" t="s">
        <v>350</v>
      </c>
      <c r="Q143">
        <v>5</v>
      </c>
      <c r="R143" s="25" t="s">
        <v>333</v>
      </c>
      <c r="S143">
        <v>61</v>
      </c>
      <c r="T143" s="25" t="s">
        <v>243</v>
      </c>
      <c r="U143" s="27">
        <v>-77.409099999999995</v>
      </c>
      <c r="V143" s="25" t="s">
        <v>38</v>
      </c>
      <c r="W143" s="25" t="s">
        <v>39</v>
      </c>
      <c r="X143" s="25" t="s">
        <v>40</v>
      </c>
      <c r="Y143" s="25" t="s">
        <v>161</v>
      </c>
      <c r="Z143" s="25">
        <v>95404</v>
      </c>
      <c r="AA143" s="25" t="s">
        <v>467</v>
      </c>
      <c r="AB143" s="25" t="s">
        <v>438</v>
      </c>
      <c r="AC143" s="25">
        <v>3</v>
      </c>
      <c r="AD143" s="25" t="s">
        <v>57</v>
      </c>
      <c r="AE143" s="25">
        <v>-9.85</v>
      </c>
      <c r="AF143" s="25">
        <v>87979</v>
      </c>
      <c r="AG143" s="25">
        <v>762.48</v>
      </c>
      <c r="AH143" s="25">
        <v>4</v>
      </c>
      <c r="AI143" s="25">
        <v>190.72</v>
      </c>
      <c r="AJ143" s="25">
        <v>762.88</v>
      </c>
    </row>
    <row r="144" spans="1:43" ht="12.75" customHeight="1" x14ac:dyDescent="0.3">
      <c r="A144" s="25">
        <v>19838</v>
      </c>
      <c r="B144">
        <v>2</v>
      </c>
      <c r="C144" s="25" t="s">
        <v>54</v>
      </c>
      <c r="D144" s="25">
        <v>0.03</v>
      </c>
      <c r="E144" s="25">
        <v>206.62</v>
      </c>
      <c r="F144" s="25">
        <v>1.49</v>
      </c>
      <c r="G144" s="25">
        <v>3354</v>
      </c>
      <c r="H144" s="25" t="s">
        <v>154</v>
      </c>
      <c r="I144">
        <v>3</v>
      </c>
      <c r="J144" s="25" t="s">
        <v>328</v>
      </c>
      <c r="K144">
        <v>2</v>
      </c>
      <c r="L144" s="25" t="s">
        <v>323</v>
      </c>
      <c r="M144" s="25">
        <v>2</v>
      </c>
      <c r="N144" s="22" t="s">
        <v>354</v>
      </c>
      <c r="O144">
        <v>2</v>
      </c>
      <c r="P144" s="26" t="s">
        <v>338</v>
      </c>
      <c r="Q144">
        <v>5</v>
      </c>
      <c r="R144" s="25" t="s">
        <v>333</v>
      </c>
      <c r="S144">
        <v>84</v>
      </c>
      <c r="T144" s="25" t="s">
        <v>266</v>
      </c>
      <c r="U144" s="27">
        <v>27.383199999999999</v>
      </c>
      <c r="V144" s="25" t="s">
        <v>38</v>
      </c>
      <c r="W144" s="25" t="s">
        <v>39</v>
      </c>
      <c r="X144" s="25" t="s">
        <v>40</v>
      </c>
      <c r="Y144" s="25" t="s">
        <v>155</v>
      </c>
      <c r="Z144" s="25">
        <v>92231</v>
      </c>
      <c r="AA144" s="25" t="s">
        <v>402</v>
      </c>
      <c r="AB144" s="25" t="s">
        <v>422</v>
      </c>
      <c r="AC144" s="25">
        <v>1</v>
      </c>
      <c r="AD144" s="25" t="s">
        <v>42</v>
      </c>
      <c r="AE144" s="25">
        <v>30.18</v>
      </c>
      <c r="AF144" s="25">
        <v>88589</v>
      </c>
      <c r="AG144" s="25">
        <v>826.35</v>
      </c>
      <c r="AH144" s="25">
        <v>4</v>
      </c>
      <c r="AI144" s="25">
        <v>198.67</v>
      </c>
      <c r="AJ144" s="25">
        <v>794.68</v>
      </c>
      <c r="AL144" s="14" t="s">
        <v>162</v>
      </c>
      <c r="AM144" s="20">
        <f>+AVERAGE(AG139:AG303)</f>
        <v>1599.3566666666668</v>
      </c>
      <c r="AP144" s="7"/>
      <c r="AQ144" s="4"/>
    </row>
    <row r="145" spans="1:43" ht="12.75" customHeight="1" x14ac:dyDescent="0.3">
      <c r="A145" s="25">
        <v>6525</v>
      </c>
      <c r="B145">
        <v>3</v>
      </c>
      <c r="C145" s="25" t="s">
        <v>51</v>
      </c>
      <c r="D145" s="25">
        <v>0</v>
      </c>
      <c r="E145" s="25">
        <v>219.36</v>
      </c>
      <c r="F145" s="25">
        <v>0.99</v>
      </c>
      <c r="G145" s="25">
        <v>2548</v>
      </c>
      <c r="H145" s="25" t="s">
        <v>145</v>
      </c>
      <c r="I145">
        <v>3</v>
      </c>
      <c r="J145" s="25" t="s">
        <v>328</v>
      </c>
      <c r="K145">
        <v>4</v>
      </c>
      <c r="L145" s="25" t="s">
        <v>325</v>
      </c>
      <c r="M145" s="25">
        <v>3</v>
      </c>
      <c r="N145" s="22" t="s">
        <v>355</v>
      </c>
      <c r="O145">
        <v>16</v>
      </c>
      <c r="P145" s="26" t="s">
        <v>352</v>
      </c>
      <c r="Q145">
        <v>6</v>
      </c>
      <c r="R145" s="25" t="s">
        <v>334</v>
      </c>
      <c r="S145">
        <v>10</v>
      </c>
      <c r="T145" s="25" t="s">
        <v>192</v>
      </c>
      <c r="U145" s="27">
        <v>11.1851</v>
      </c>
      <c r="V145" s="25" t="s">
        <v>38</v>
      </c>
      <c r="W145" s="25" t="s">
        <v>39</v>
      </c>
      <c r="X145" s="25" t="s">
        <v>40</v>
      </c>
      <c r="Y145" s="25" t="s">
        <v>45</v>
      </c>
      <c r="Z145" s="25">
        <v>90068</v>
      </c>
      <c r="AA145" s="25" t="s">
        <v>405</v>
      </c>
      <c r="AB145" s="25" t="s">
        <v>454</v>
      </c>
      <c r="AC145" s="25">
        <v>7</v>
      </c>
      <c r="AD145" s="25" t="s">
        <v>57</v>
      </c>
      <c r="AE145" s="25">
        <v>58.84</v>
      </c>
      <c r="AF145" s="25">
        <v>46436</v>
      </c>
      <c r="AG145" s="25">
        <v>658.09</v>
      </c>
      <c r="AH145" s="25">
        <v>3</v>
      </c>
      <c r="AI145" s="25">
        <v>199.42</v>
      </c>
      <c r="AJ145" s="25">
        <v>598.26</v>
      </c>
      <c r="AL145"/>
      <c r="AM145"/>
      <c r="AN145"/>
    </row>
    <row r="146" spans="1:43" ht="12.75" customHeight="1" x14ac:dyDescent="0.3">
      <c r="A146" s="25">
        <v>23141</v>
      </c>
      <c r="B146">
        <v>2</v>
      </c>
      <c r="C146" s="25" t="s">
        <v>54</v>
      </c>
      <c r="D146" s="25">
        <v>0.09</v>
      </c>
      <c r="E146" s="25">
        <v>245.87</v>
      </c>
      <c r="F146" s="25">
        <v>1.32</v>
      </c>
      <c r="G146" s="25">
        <v>702</v>
      </c>
      <c r="H146" s="25" t="s">
        <v>160</v>
      </c>
      <c r="I146">
        <v>3</v>
      </c>
      <c r="J146" s="25" t="s">
        <v>328</v>
      </c>
      <c r="K146">
        <v>1</v>
      </c>
      <c r="L146" s="25" t="s">
        <v>322</v>
      </c>
      <c r="M146" s="25">
        <v>2</v>
      </c>
      <c r="N146" s="22" t="s">
        <v>354</v>
      </c>
      <c r="O146">
        <v>13</v>
      </c>
      <c r="P146" s="26" t="s">
        <v>349</v>
      </c>
      <c r="Q146">
        <v>7</v>
      </c>
      <c r="R146" s="25" t="s">
        <v>335</v>
      </c>
      <c r="S146">
        <v>1</v>
      </c>
      <c r="T146" s="25" t="s">
        <v>183</v>
      </c>
      <c r="U146" s="27">
        <v>6.0500999999999996</v>
      </c>
      <c r="V146" s="25" t="s">
        <v>38</v>
      </c>
      <c r="W146" s="25" t="s">
        <v>39</v>
      </c>
      <c r="X146" s="25" t="s">
        <v>40</v>
      </c>
      <c r="Y146" s="25" t="s">
        <v>161</v>
      </c>
      <c r="Z146" s="25">
        <v>95404</v>
      </c>
      <c r="AA146" s="25" t="s">
        <v>405</v>
      </c>
      <c r="AB146" s="25" t="s">
        <v>446</v>
      </c>
      <c r="AC146" s="25">
        <v>1</v>
      </c>
      <c r="AD146" s="25" t="s">
        <v>42</v>
      </c>
      <c r="AE146" s="25">
        <v>203.12</v>
      </c>
      <c r="AF146" s="25">
        <v>87979</v>
      </c>
      <c r="AG146" s="25">
        <v>1228.8900000000001</v>
      </c>
      <c r="AH146" s="25">
        <v>5</v>
      </c>
      <c r="AI146" s="25">
        <v>204.89</v>
      </c>
      <c r="AJ146" s="25">
        <v>1024.45</v>
      </c>
      <c r="AL146"/>
      <c r="AM146"/>
      <c r="AN146"/>
    </row>
    <row r="147" spans="1:43" ht="12.75" customHeight="1" x14ac:dyDescent="0.3">
      <c r="A147" s="25">
        <v>24637</v>
      </c>
      <c r="B147">
        <v>1</v>
      </c>
      <c r="C147" s="25" t="s">
        <v>36</v>
      </c>
      <c r="D147" s="25">
        <v>0.03</v>
      </c>
      <c r="E147" s="25">
        <v>255.39</v>
      </c>
      <c r="F147" s="25">
        <v>4.62</v>
      </c>
      <c r="G147" s="25">
        <v>3209</v>
      </c>
      <c r="H147" s="25" t="s">
        <v>163</v>
      </c>
      <c r="I147">
        <v>2</v>
      </c>
      <c r="J147" s="25" t="s">
        <v>327</v>
      </c>
      <c r="K147">
        <v>2</v>
      </c>
      <c r="L147" s="25" t="s">
        <v>323</v>
      </c>
      <c r="M147" s="25">
        <v>3</v>
      </c>
      <c r="N147" s="22" t="s">
        <v>355</v>
      </c>
      <c r="O147">
        <v>5</v>
      </c>
      <c r="P147" s="26" t="s">
        <v>341</v>
      </c>
      <c r="Q147">
        <v>6</v>
      </c>
      <c r="R147" s="25" t="s">
        <v>334</v>
      </c>
      <c r="S147">
        <v>79</v>
      </c>
      <c r="T147" s="25" t="s">
        <v>261</v>
      </c>
      <c r="U147" s="27">
        <v>6.5132000000000003</v>
      </c>
      <c r="V147" s="25" t="s">
        <v>38</v>
      </c>
      <c r="W147" s="25" t="s">
        <v>39</v>
      </c>
      <c r="X147" s="25" t="s">
        <v>40</v>
      </c>
      <c r="Y147" s="25" t="s">
        <v>164</v>
      </c>
      <c r="Z147" s="25">
        <v>90210</v>
      </c>
      <c r="AA147" s="25" t="s">
        <v>371</v>
      </c>
      <c r="AB147" s="25" t="s">
        <v>489</v>
      </c>
      <c r="AC147" s="25">
        <v>1</v>
      </c>
      <c r="AD147" s="25" t="s">
        <v>42</v>
      </c>
      <c r="AE147" s="25">
        <v>117.62</v>
      </c>
      <c r="AF147" s="25">
        <v>90739</v>
      </c>
      <c r="AG147" s="25">
        <v>766.07</v>
      </c>
      <c r="AH147" s="25">
        <v>3</v>
      </c>
      <c r="AI147" s="25">
        <v>214.61</v>
      </c>
      <c r="AJ147" s="25">
        <v>643.83000000000004</v>
      </c>
      <c r="AL147" s="17" t="s">
        <v>138</v>
      </c>
      <c r="AM147" s="19">
        <f>+MEDIAN(AH143:AH306)</f>
        <v>3</v>
      </c>
      <c r="AP147" s="7"/>
      <c r="AQ147" s="4"/>
    </row>
    <row r="148" spans="1:43" ht="12.75" customHeight="1" x14ac:dyDescent="0.3">
      <c r="A148" s="25">
        <v>2066</v>
      </c>
      <c r="B148">
        <v>2</v>
      </c>
      <c r="C148" s="25" t="s">
        <v>54</v>
      </c>
      <c r="D148" s="25">
        <v>0.02</v>
      </c>
      <c r="E148" s="25">
        <v>319.07</v>
      </c>
      <c r="F148" s="25">
        <v>6.17</v>
      </c>
      <c r="G148" s="25">
        <v>2491</v>
      </c>
      <c r="H148" s="25" t="s">
        <v>44</v>
      </c>
      <c r="I148">
        <v>3</v>
      </c>
      <c r="J148" s="25" t="s">
        <v>328</v>
      </c>
      <c r="K148">
        <v>1</v>
      </c>
      <c r="L148" s="25" t="s">
        <v>322</v>
      </c>
      <c r="M148" s="25">
        <v>2</v>
      </c>
      <c r="N148" s="22" t="s">
        <v>354</v>
      </c>
      <c r="O148">
        <v>11</v>
      </c>
      <c r="P148" s="26" t="s">
        <v>347</v>
      </c>
      <c r="Q148">
        <v>6</v>
      </c>
      <c r="R148" s="25" t="s">
        <v>334</v>
      </c>
      <c r="S148">
        <v>32</v>
      </c>
      <c r="T148" s="25" t="s">
        <v>214</v>
      </c>
      <c r="U148" s="27">
        <v>3.9312</v>
      </c>
      <c r="V148" s="25" t="s">
        <v>38</v>
      </c>
      <c r="W148" s="25" t="s">
        <v>39</v>
      </c>
      <c r="X148" s="25" t="s">
        <v>40</v>
      </c>
      <c r="Y148" s="25" t="s">
        <v>45</v>
      </c>
      <c r="Z148" s="25">
        <v>90045</v>
      </c>
      <c r="AA148" s="25" t="s">
        <v>432</v>
      </c>
      <c r="AB148" s="25" t="s">
        <v>364</v>
      </c>
      <c r="AC148" s="25">
        <v>1</v>
      </c>
      <c r="AD148" s="25" t="s">
        <v>42</v>
      </c>
      <c r="AE148" s="25">
        <v>324.64</v>
      </c>
      <c r="AF148" s="25">
        <v>14785</v>
      </c>
      <c r="AG148" s="25">
        <v>1276.21</v>
      </c>
      <c r="AH148" s="25">
        <v>4</v>
      </c>
      <c r="AI148" s="25">
        <v>236.35</v>
      </c>
      <c r="AJ148" s="25">
        <v>945.4</v>
      </c>
    </row>
    <row r="149" spans="1:43" ht="12.75" customHeight="1" x14ac:dyDescent="0.3">
      <c r="A149" s="25">
        <v>23140</v>
      </c>
      <c r="B149">
        <v>2</v>
      </c>
      <c r="C149" s="25" t="s">
        <v>54</v>
      </c>
      <c r="D149" s="25">
        <v>0.01</v>
      </c>
      <c r="E149" s="25">
        <v>337.85</v>
      </c>
      <c r="F149" s="25">
        <v>2.82</v>
      </c>
      <c r="G149" s="25">
        <v>702</v>
      </c>
      <c r="H149" s="25" t="s">
        <v>160</v>
      </c>
      <c r="I149">
        <v>3</v>
      </c>
      <c r="J149" s="25" t="s">
        <v>328</v>
      </c>
      <c r="K149">
        <v>1</v>
      </c>
      <c r="L149" s="25" t="s">
        <v>322</v>
      </c>
      <c r="M149" s="25">
        <v>2</v>
      </c>
      <c r="N149" s="22" t="s">
        <v>354</v>
      </c>
      <c r="O149">
        <v>12</v>
      </c>
      <c r="P149" s="26" t="s">
        <v>348</v>
      </c>
      <c r="Q149">
        <v>7</v>
      </c>
      <c r="R149" s="25" t="s">
        <v>335</v>
      </c>
      <c r="S149">
        <v>109</v>
      </c>
      <c r="T149" s="25" t="s">
        <v>291</v>
      </c>
      <c r="U149" s="27">
        <v>3.8020999999999998</v>
      </c>
      <c r="V149" s="25" t="s">
        <v>38</v>
      </c>
      <c r="W149" s="25" t="s">
        <v>39</v>
      </c>
      <c r="X149" s="25" t="s">
        <v>40</v>
      </c>
      <c r="Y149" s="25" t="s">
        <v>161</v>
      </c>
      <c r="Z149" s="25">
        <v>95404</v>
      </c>
      <c r="AA149" s="25" t="s">
        <v>371</v>
      </c>
      <c r="AB149" s="25" t="s">
        <v>446</v>
      </c>
      <c r="AC149" s="25">
        <v>1</v>
      </c>
      <c r="AD149" s="25" t="s">
        <v>42</v>
      </c>
      <c r="AE149" s="25">
        <v>444.29</v>
      </c>
      <c r="AF149" s="25">
        <v>87979</v>
      </c>
      <c r="AG149" s="25">
        <v>1689.21</v>
      </c>
      <c r="AH149" s="25">
        <v>5</v>
      </c>
      <c r="AI149" s="25">
        <v>248.42</v>
      </c>
      <c r="AJ149" s="25">
        <v>1242.0999999999999</v>
      </c>
    </row>
    <row r="150" spans="1:43" ht="12.75" customHeight="1" x14ac:dyDescent="0.3">
      <c r="A150" s="25">
        <v>18831</v>
      </c>
      <c r="B150">
        <v>3</v>
      </c>
      <c r="C150" s="25" t="s">
        <v>51</v>
      </c>
      <c r="D150" s="25">
        <v>0.03</v>
      </c>
      <c r="E150" s="25">
        <v>341.21</v>
      </c>
      <c r="F150" s="25">
        <v>4.95</v>
      </c>
      <c r="G150" s="25">
        <v>1189</v>
      </c>
      <c r="H150" s="25" t="s">
        <v>126</v>
      </c>
      <c r="I150">
        <v>3</v>
      </c>
      <c r="J150" s="25" t="s">
        <v>328</v>
      </c>
      <c r="K150">
        <v>1</v>
      </c>
      <c r="L150" s="25" t="s">
        <v>322</v>
      </c>
      <c r="M150" s="25">
        <v>1</v>
      </c>
      <c r="N150" s="22" t="s">
        <v>353</v>
      </c>
      <c r="O150">
        <v>8</v>
      </c>
      <c r="P150" s="26" t="s">
        <v>344</v>
      </c>
      <c r="Q150">
        <v>5</v>
      </c>
      <c r="R150" s="25" t="s">
        <v>333</v>
      </c>
      <c r="S150">
        <v>107</v>
      </c>
      <c r="T150" s="25" t="s">
        <v>289</v>
      </c>
      <c r="U150" s="27">
        <v>4.6254999999999997</v>
      </c>
      <c r="V150" s="25" t="s">
        <v>38</v>
      </c>
      <c r="W150" s="25" t="s">
        <v>39</v>
      </c>
      <c r="X150" s="25" t="s">
        <v>40</v>
      </c>
      <c r="Y150" s="25" t="s">
        <v>41</v>
      </c>
      <c r="Z150" s="25">
        <v>92646</v>
      </c>
      <c r="AA150" s="25" t="s">
        <v>490</v>
      </c>
      <c r="AB150" s="25" t="s">
        <v>470</v>
      </c>
      <c r="AC150" s="25">
        <v>2</v>
      </c>
      <c r="AD150" s="25" t="s">
        <v>42</v>
      </c>
      <c r="AE150" s="25">
        <v>73.760000000000005</v>
      </c>
      <c r="AF150" s="25">
        <v>87584</v>
      </c>
      <c r="AG150" s="25">
        <v>341.18</v>
      </c>
      <c r="AH150" s="25">
        <v>1</v>
      </c>
      <c r="AI150" s="25">
        <v>262.47000000000003</v>
      </c>
      <c r="AJ150" s="25">
        <v>262.47000000000003</v>
      </c>
    </row>
    <row r="151" spans="1:43" ht="12.75" customHeight="1" x14ac:dyDescent="0.3">
      <c r="A151" s="25">
        <v>2065</v>
      </c>
      <c r="B151">
        <v>2</v>
      </c>
      <c r="C151" s="25" t="s">
        <v>54</v>
      </c>
      <c r="D151" s="25">
        <v>0.08</v>
      </c>
      <c r="E151" s="25">
        <v>277.52</v>
      </c>
      <c r="F151" s="25">
        <v>0.5</v>
      </c>
      <c r="G151" s="25">
        <v>2491</v>
      </c>
      <c r="H151" s="25" t="s">
        <v>44</v>
      </c>
      <c r="I151">
        <v>3</v>
      </c>
      <c r="J151" s="25" t="s">
        <v>328</v>
      </c>
      <c r="K151">
        <v>1</v>
      </c>
      <c r="L151" s="25" t="s">
        <v>322</v>
      </c>
      <c r="M151" s="25">
        <v>2</v>
      </c>
      <c r="N151" s="22" t="s">
        <v>354</v>
      </c>
      <c r="O151">
        <v>7</v>
      </c>
      <c r="P151" s="26" t="s">
        <v>343</v>
      </c>
      <c r="Q151">
        <v>5</v>
      </c>
      <c r="R151" s="25" t="s">
        <v>333</v>
      </c>
      <c r="S151">
        <v>22</v>
      </c>
      <c r="T151" s="25" t="s">
        <v>204</v>
      </c>
      <c r="U151" s="27">
        <v>54.276899999999998</v>
      </c>
      <c r="V151" s="25" t="s">
        <v>38</v>
      </c>
      <c r="W151" s="25" t="s">
        <v>39</v>
      </c>
      <c r="X151" s="25" t="s">
        <v>40</v>
      </c>
      <c r="Y151" s="25" t="s">
        <v>45</v>
      </c>
      <c r="Z151" s="25">
        <v>90045</v>
      </c>
      <c r="AA151" s="25" t="s">
        <v>401</v>
      </c>
      <c r="AB151" s="25" t="s">
        <v>365</v>
      </c>
      <c r="AC151" s="25">
        <v>0</v>
      </c>
      <c r="AD151" s="25" t="s">
        <v>42</v>
      </c>
      <c r="AE151" s="25">
        <v>10.220000000000001</v>
      </c>
      <c r="AF151" s="25">
        <v>14785</v>
      </c>
      <c r="AG151" s="25">
        <v>554.88</v>
      </c>
      <c r="AH151" s="25">
        <v>2</v>
      </c>
      <c r="AI151" s="25">
        <v>272.08</v>
      </c>
      <c r="AJ151" s="25">
        <v>544.16</v>
      </c>
    </row>
    <row r="152" spans="1:43" ht="12.75" customHeight="1" x14ac:dyDescent="0.3">
      <c r="A152" s="25">
        <v>19144</v>
      </c>
      <c r="B152">
        <v>1</v>
      </c>
      <c r="C152" s="25" t="s">
        <v>36</v>
      </c>
      <c r="D152" s="25">
        <v>0.08</v>
      </c>
      <c r="E152" s="25">
        <v>378.18</v>
      </c>
      <c r="F152" s="25">
        <v>56.14</v>
      </c>
      <c r="G152" s="25">
        <v>1636</v>
      </c>
      <c r="H152" s="25" t="s">
        <v>152</v>
      </c>
      <c r="I152">
        <v>1</v>
      </c>
      <c r="J152" s="25" t="s">
        <v>326</v>
      </c>
      <c r="K152">
        <v>3</v>
      </c>
      <c r="L152" s="25" t="s">
        <v>324</v>
      </c>
      <c r="M152" s="25">
        <v>3</v>
      </c>
      <c r="N152" s="22" t="s">
        <v>355</v>
      </c>
      <c r="O152">
        <v>9</v>
      </c>
      <c r="P152" s="26" t="s">
        <v>345</v>
      </c>
      <c r="Q152">
        <v>2</v>
      </c>
      <c r="R152" s="25" t="s">
        <v>330</v>
      </c>
      <c r="S152">
        <v>71</v>
      </c>
      <c r="T152" s="25" t="s">
        <v>253</v>
      </c>
      <c r="U152" s="27">
        <v>4.6498999999999997</v>
      </c>
      <c r="V152" s="25" t="s">
        <v>38</v>
      </c>
      <c r="W152" s="25" t="s">
        <v>39</v>
      </c>
      <c r="X152" s="25" t="s">
        <v>40</v>
      </c>
      <c r="Y152" s="25" t="s">
        <v>153</v>
      </c>
      <c r="Z152" s="25">
        <v>93905</v>
      </c>
      <c r="AA152" s="25" t="s">
        <v>371</v>
      </c>
      <c r="AB152" s="25" t="s">
        <v>491</v>
      </c>
      <c r="AC152" s="25">
        <v>2</v>
      </c>
      <c r="AD152" s="25" t="s">
        <v>42</v>
      </c>
      <c r="AE152" s="25">
        <v>243.94</v>
      </c>
      <c r="AF152" s="25">
        <v>89704</v>
      </c>
      <c r="AG152" s="25">
        <v>1134.29</v>
      </c>
      <c r="AH152" s="25">
        <v>3</v>
      </c>
      <c r="AI152" s="25">
        <v>278.07</v>
      </c>
      <c r="AJ152" s="25">
        <v>834.21</v>
      </c>
    </row>
    <row r="153" spans="1:43" ht="12.75" customHeight="1" x14ac:dyDescent="0.3">
      <c r="A153" s="25">
        <v>24289</v>
      </c>
      <c r="B153">
        <v>4</v>
      </c>
      <c r="C153" s="25" t="s">
        <v>46</v>
      </c>
      <c r="D153" s="25">
        <v>0.03</v>
      </c>
      <c r="E153" s="25">
        <v>284.8</v>
      </c>
      <c r="F153" s="25">
        <v>5.61</v>
      </c>
      <c r="G153" s="25">
        <v>702</v>
      </c>
      <c r="H153" s="25" t="s">
        <v>160</v>
      </c>
      <c r="I153">
        <v>3</v>
      </c>
      <c r="J153" s="25" t="s">
        <v>328</v>
      </c>
      <c r="K153">
        <v>1</v>
      </c>
      <c r="L153" s="25" t="s">
        <v>322</v>
      </c>
      <c r="M153" s="25">
        <v>2</v>
      </c>
      <c r="N153" s="22" t="s">
        <v>354</v>
      </c>
      <c r="O153">
        <v>10</v>
      </c>
      <c r="P153" s="26" t="s">
        <v>346</v>
      </c>
      <c r="Q153">
        <v>5</v>
      </c>
      <c r="R153" s="25" t="s">
        <v>333</v>
      </c>
      <c r="S153">
        <v>135</v>
      </c>
      <c r="T153" s="25" t="s">
        <v>317</v>
      </c>
      <c r="U153" s="27">
        <v>-32.931800000000003</v>
      </c>
      <c r="V153" s="25" t="s">
        <v>38</v>
      </c>
      <c r="W153" s="25" t="s">
        <v>39</v>
      </c>
      <c r="X153" s="25" t="s">
        <v>40</v>
      </c>
      <c r="Y153" s="25" t="s">
        <v>161</v>
      </c>
      <c r="Z153" s="25">
        <v>95404</v>
      </c>
      <c r="AA153" s="25" t="s">
        <v>371</v>
      </c>
      <c r="AB153" s="25" t="s">
        <v>456</v>
      </c>
      <c r="AC153" s="25">
        <v>1</v>
      </c>
      <c r="AD153" s="25" t="s">
        <v>42</v>
      </c>
      <c r="AE153" s="25">
        <v>-17.29</v>
      </c>
      <c r="AF153" s="25">
        <v>87977</v>
      </c>
      <c r="AG153" s="25">
        <v>569.54</v>
      </c>
      <c r="AH153" s="25">
        <v>2</v>
      </c>
      <c r="AI153" s="25">
        <v>290.61</v>
      </c>
      <c r="AJ153" s="25">
        <v>581.22</v>
      </c>
    </row>
    <row r="154" spans="1:43" ht="12.75" customHeight="1" x14ac:dyDescent="0.3">
      <c r="A154" s="25">
        <v>18448</v>
      </c>
      <c r="B154">
        <v>4</v>
      </c>
      <c r="C154" s="25" t="s">
        <v>46</v>
      </c>
      <c r="D154" s="25">
        <v>0.1</v>
      </c>
      <c r="E154" s="25">
        <v>327.2</v>
      </c>
      <c r="F154" s="25">
        <v>1.2</v>
      </c>
      <c r="G154" s="25">
        <v>700</v>
      </c>
      <c r="H154" s="25" t="s">
        <v>165</v>
      </c>
      <c r="I154">
        <v>3</v>
      </c>
      <c r="J154" s="25" t="s">
        <v>328</v>
      </c>
      <c r="K154">
        <v>1</v>
      </c>
      <c r="L154" s="25" t="s">
        <v>322</v>
      </c>
      <c r="M154" s="25">
        <v>2</v>
      </c>
      <c r="N154" s="22" t="s">
        <v>354</v>
      </c>
      <c r="O154">
        <v>11</v>
      </c>
      <c r="P154" s="26" t="s">
        <v>347</v>
      </c>
      <c r="Q154">
        <v>7</v>
      </c>
      <c r="R154" s="25" t="s">
        <v>335</v>
      </c>
      <c r="S154">
        <v>44</v>
      </c>
      <c r="T154" s="25" t="s">
        <v>226</v>
      </c>
      <c r="U154" s="27">
        <v>12.429500000000001</v>
      </c>
      <c r="V154" s="25" t="s">
        <v>38</v>
      </c>
      <c r="W154" s="25" t="s">
        <v>39</v>
      </c>
      <c r="X154" s="25" t="s">
        <v>40</v>
      </c>
      <c r="Y154" s="25" t="s">
        <v>166</v>
      </c>
      <c r="Z154" s="25">
        <v>93454</v>
      </c>
      <c r="AA154" s="25" t="s">
        <v>492</v>
      </c>
      <c r="AB154" s="25" t="s">
        <v>435</v>
      </c>
      <c r="AC154" s="25">
        <v>1</v>
      </c>
      <c r="AD154" s="25" t="s">
        <v>42</v>
      </c>
      <c r="AE154" s="25">
        <v>52.63</v>
      </c>
      <c r="AF154" s="25">
        <v>87980</v>
      </c>
      <c r="AG154" s="25">
        <v>654.19000000000005</v>
      </c>
      <c r="AH154" s="25">
        <v>2</v>
      </c>
      <c r="AI154" s="25">
        <v>300.18</v>
      </c>
      <c r="AJ154" s="25">
        <v>600.36</v>
      </c>
    </row>
    <row r="155" spans="1:43" ht="12.75" customHeight="1" x14ac:dyDescent="0.3">
      <c r="A155" s="25">
        <v>22439</v>
      </c>
      <c r="B155">
        <v>3</v>
      </c>
      <c r="C155" s="25" t="s">
        <v>51</v>
      </c>
      <c r="D155" s="25">
        <v>0.01</v>
      </c>
      <c r="E155" s="25">
        <v>428.09</v>
      </c>
      <c r="F155" s="25">
        <v>9.1999999999999993</v>
      </c>
      <c r="G155" s="25">
        <v>2647</v>
      </c>
      <c r="H155" s="25" t="s">
        <v>167</v>
      </c>
      <c r="I155">
        <v>3</v>
      </c>
      <c r="J155" s="25" t="s">
        <v>328</v>
      </c>
      <c r="K155">
        <v>2</v>
      </c>
      <c r="L155" s="25" t="s">
        <v>323</v>
      </c>
      <c r="M155" s="25">
        <v>1</v>
      </c>
      <c r="N155" s="22" t="s">
        <v>353</v>
      </c>
      <c r="O155">
        <v>8</v>
      </c>
      <c r="P155" s="26" t="s">
        <v>344</v>
      </c>
      <c r="Q155">
        <v>7</v>
      </c>
      <c r="R155" s="25" t="s">
        <v>335</v>
      </c>
      <c r="S155">
        <v>50</v>
      </c>
      <c r="T155" s="25" t="s">
        <v>232</v>
      </c>
      <c r="U155" s="27">
        <v>4.0242000000000004</v>
      </c>
      <c r="V155" s="25" t="s">
        <v>38</v>
      </c>
      <c r="W155" s="25" t="s">
        <v>39</v>
      </c>
      <c r="X155" s="25" t="s">
        <v>40</v>
      </c>
      <c r="Y155" s="25" t="s">
        <v>168</v>
      </c>
      <c r="Z155" s="25">
        <v>93309</v>
      </c>
      <c r="AA155" s="25" t="s">
        <v>457</v>
      </c>
      <c r="AB155" s="25" t="s">
        <v>493</v>
      </c>
      <c r="AC155" s="25">
        <v>2</v>
      </c>
      <c r="AD155" s="25" t="s">
        <v>42</v>
      </c>
      <c r="AE155" s="25">
        <v>212.75</v>
      </c>
      <c r="AF155" s="25">
        <v>91386</v>
      </c>
      <c r="AG155" s="25">
        <v>856.15</v>
      </c>
      <c r="AH155" s="25">
        <v>2</v>
      </c>
      <c r="AI155" s="25">
        <v>317.10000000000002</v>
      </c>
      <c r="AJ155" s="25">
        <v>634.20000000000005</v>
      </c>
      <c r="AL155" s="13" t="s">
        <v>169</v>
      </c>
      <c r="AM155" s="19">
        <f>+AVERAGE(AH154:AH316)</f>
        <v>2</v>
      </c>
      <c r="AP155" s="9"/>
      <c r="AQ155" s="9"/>
    </row>
    <row r="156" spans="1:43" ht="12.75" customHeight="1" x14ac:dyDescent="0.3">
      <c r="A156" s="25">
        <v>18949</v>
      </c>
      <c r="B156">
        <v>4</v>
      </c>
      <c r="C156" s="25" t="s">
        <v>46</v>
      </c>
      <c r="D156" s="25">
        <v>0.06</v>
      </c>
      <c r="E156" s="25">
        <v>397.66</v>
      </c>
      <c r="F156" s="25">
        <v>5.86</v>
      </c>
      <c r="G156" s="25">
        <v>2652</v>
      </c>
      <c r="H156" s="25" t="s">
        <v>170</v>
      </c>
      <c r="I156">
        <v>3</v>
      </c>
      <c r="J156" s="25" t="s">
        <v>328</v>
      </c>
      <c r="K156">
        <v>1</v>
      </c>
      <c r="L156" s="25" t="s">
        <v>322</v>
      </c>
      <c r="M156" s="25">
        <v>2</v>
      </c>
      <c r="N156" s="22" t="s">
        <v>354</v>
      </c>
      <c r="O156">
        <v>10</v>
      </c>
      <c r="P156" s="26" t="s">
        <v>346</v>
      </c>
      <c r="Q156">
        <v>5</v>
      </c>
      <c r="R156" s="25" t="s">
        <v>333</v>
      </c>
      <c r="S156">
        <v>131</v>
      </c>
      <c r="T156" s="25" t="s">
        <v>313</v>
      </c>
      <c r="U156" s="27">
        <v>7.2633999999999999</v>
      </c>
      <c r="V156" s="25" t="s">
        <v>38</v>
      </c>
      <c r="W156" s="25" t="s">
        <v>39</v>
      </c>
      <c r="X156" s="25" t="s">
        <v>40</v>
      </c>
      <c r="Y156" s="25" t="s">
        <v>168</v>
      </c>
      <c r="Z156" s="25">
        <v>93309</v>
      </c>
      <c r="AA156" s="25" t="s">
        <v>493</v>
      </c>
      <c r="AB156" s="25" t="s">
        <v>494</v>
      </c>
      <c r="AC156" s="25">
        <v>2</v>
      </c>
      <c r="AD156" s="25" t="s">
        <v>42</v>
      </c>
      <c r="AE156" s="25">
        <v>54.74</v>
      </c>
      <c r="AF156" s="25">
        <v>89361</v>
      </c>
      <c r="AG156" s="25">
        <v>397.6</v>
      </c>
      <c r="AH156" s="25">
        <v>1</v>
      </c>
      <c r="AI156" s="25">
        <v>337</v>
      </c>
      <c r="AJ156" s="25">
        <v>337</v>
      </c>
      <c r="AL156" s="17" t="s">
        <v>171</v>
      </c>
      <c r="AM156" s="19">
        <f>+MODE(AH153:AH316)</f>
        <v>2</v>
      </c>
      <c r="AP156" s="7"/>
      <c r="AQ156" s="4"/>
    </row>
    <row r="157" spans="1:43" ht="12.75" customHeight="1" x14ac:dyDescent="0.3">
      <c r="A157" s="25">
        <v>22682</v>
      </c>
      <c r="B157">
        <v>2</v>
      </c>
      <c r="C157" s="25" t="s">
        <v>54</v>
      </c>
      <c r="D157" s="25">
        <v>0.03</v>
      </c>
      <c r="E157" s="25">
        <v>498.79</v>
      </c>
      <c r="F157" s="25">
        <v>6.05</v>
      </c>
      <c r="G157" s="25">
        <v>1609</v>
      </c>
      <c r="H157" s="25" t="s">
        <v>172</v>
      </c>
      <c r="I157">
        <v>3</v>
      </c>
      <c r="J157" s="25" t="s">
        <v>328</v>
      </c>
      <c r="K157">
        <v>1</v>
      </c>
      <c r="L157" s="25" t="s">
        <v>322</v>
      </c>
      <c r="M157" s="25">
        <v>2</v>
      </c>
      <c r="N157" s="22" t="s">
        <v>354</v>
      </c>
      <c r="O157">
        <v>2</v>
      </c>
      <c r="P157" s="26" t="s">
        <v>338</v>
      </c>
      <c r="Q157">
        <v>5</v>
      </c>
      <c r="R157" s="25" t="s">
        <v>333</v>
      </c>
      <c r="S157">
        <v>96</v>
      </c>
      <c r="T157" s="25" t="s">
        <v>278</v>
      </c>
      <c r="U157" s="27">
        <v>3.6168</v>
      </c>
      <c r="V157" s="25" t="s">
        <v>38</v>
      </c>
      <c r="W157" s="25" t="s">
        <v>39</v>
      </c>
      <c r="X157" s="25" t="s">
        <v>40</v>
      </c>
      <c r="Y157" s="25" t="s">
        <v>173</v>
      </c>
      <c r="Z157" s="25">
        <v>95823</v>
      </c>
      <c r="AA157" s="25" t="s">
        <v>432</v>
      </c>
      <c r="AB157" s="25" t="s">
        <v>495</v>
      </c>
      <c r="AC157" s="25">
        <v>1</v>
      </c>
      <c r="AD157" s="25" t="s">
        <v>42</v>
      </c>
      <c r="AE157" s="25">
        <v>413.7</v>
      </c>
      <c r="AF157" s="25">
        <v>87824</v>
      </c>
      <c r="AG157" s="25">
        <v>1496.27</v>
      </c>
      <c r="AH157" s="25">
        <v>3</v>
      </c>
      <c r="AI157" s="25">
        <v>358.84</v>
      </c>
      <c r="AJ157" s="25">
        <v>1076.52</v>
      </c>
    </row>
    <row r="158" spans="1:43" ht="12.75" customHeight="1" x14ac:dyDescent="0.3">
      <c r="A158" s="25">
        <v>22438</v>
      </c>
      <c r="B158">
        <v>3</v>
      </c>
      <c r="C158" s="25" t="s">
        <v>51</v>
      </c>
      <c r="D158" s="25">
        <v>0.1</v>
      </c>
      <c r="E158" s="25">
        <v>487.55</v>
      </c>
      <c r="F158" s="25">
        <v>3.99</v>
      </c>
      <c r="G158" s="25">
        <v>2647</v>
      </c>
      <c r="H158" s="25" t="s">
        <v>167</v>
      </c>
      <c r="I158">
        <v>3</v>
      </c>
      <c r="J158" s="25" t="s">
        <v>328</v>
      </c>
      <c r="K158">
        <v>2</v>
      </c>
      <c r="L158" s="25" t="s">
        <v>323</v>
      </c>
      <c r="M158" s="25">
        <v>2</v>
      </c>
      <c r="N158" s="22" t="s">
        <v>354</v>
      </c>
      <c r="O158">
        <v>1</v>
      </c>
      <c r="P158" s="26" t="s">
        <v>337</v>
      </c>
      <c r="Q158">
        <v>5</v>
      </c>
      <c r="R158" s="25" t="s">
        <v>333</v>
      </c>
      <c r="S158">
        <v>108</v>
      </c>
      <c r="T158" s="25" t="s">
        <v>290</v>
      </c>
      <c r="U158" s="27">
        <v>4.7527999999999997</v>
      </c>
      <c r="V158" s="25" t="s">
        <v>38</v>
      </c>
      <c r="W158" s="25" t="s">
        <v>39</v>
      </c>
      <c r="X158" s="25" t="s">
        <v>40</v>
      </c>
      <c r="Y158" s="25" t="s">
        <v>168</v>
      </c>
      <c r="Z158" s="25">
        <v>93309</v>
      </c>
      <c r="AA158" s="25" t="s">
        <v>496</v>
      </c>
      <c r="AB158" s="25" t="s">
        <v>497</v>
      </c>
      <c r="AC158" s="25">
        <v>7</v>
      </c>
      <c r="AD158" s="25" t="s">
        <v>57</v>
      </c>
      <c r="AE158" s="25">
        <v>102.56</v>
      </c>
      <c r="AF158" s="25">
        <v>91386</v>
      </c>
      <c r="AG158" s="25">
        <v>487.45</v>
      </c>
      <c r="AH158" s="25">
        <v>1</v>
      </c>
      <c r="AI158" s="25">
        <v>380.9</v>
      </c>
      <c r="AJ158" s="25">
        <v>380.9</v>
      </c>
    </row>
    <row r="159" spans="1:43" ht="12.75" customHeight="1" x14ac:dyDescent="0.3">
      <c r="A159" s="25">
        <v>22683</v>
      </c>
      <c r="B159">
        <v>2</v>
      </c>
      <c r="C159" s="25" t="s">
        <v>54</v>
      </c>
      <c r="D159" s="25">
        <v>0.03</v>
      </c>
      <c r="E159" s="25">
        <v>505.19</v>
      </c>
      <c r="F159" s="25">
        <v>9.4499999999999993</v>
      </c>
      <c r="G159" s="25">
        <v>1609</v>
      </c>
      <c r="H159" s="25" t="s">
        <v>172</v>
      </c>
      <c r="I159">
        <v>3</v>
      </c>
      <c r="J159" s="25" t="s">
        <v>328</v>
      </c>
      <c r="K159">
        <v>1</v>
      </c>
      <c r="L159" s="25" t="s">
        <v>322</v>
      </c>
      <c r="M159" s="25">
        <v>2</v>
      </c>
      <c r="N159" s="22" t="s">
        <v>354</v>
      </c>
      <c r="O159">
        <v>14</v>
      </c>
      <c r="P159" s="26" t="s">
        <v>350</v>
      </c>
      <c r="Q159">
        <v>5</v>
      </c>
      <c r="R159" s="25" t="s">
        <v>333</v>
      </c>
      <c r="S159">
        <v>61</v>
      </c>
      <c r="T159" s="25" t="s">
        <v>243</v>
      </c>
      <c r="U159" s="27">
        <v>6.1891999999999996</v>
      </c>
      <c r="V159" s="25" t="s">
        <v>38</v>
      </c>
      <c r="W159" s="25" t="s">
        <v>39</v>
      </c>
      <c r="X159" s="25" t="s">
        <v>40</v>
      </c>
      <c r="Y159" s="25" t="s">
        <v>173</v>
      </c>
      <c r="Z159" s="25">
        <v>95823</v>
      </c>
      <c r="AA159" s="25" t="s">
        <v>398</v>
      </c>
      <c r="AB159" s="25" t="s">
        <v>430</v>
      </c>
      <c r="AC159" s="25">
        <v>0</v>
      </c>
      <c r="AD159" s="25" t="s">
        <v>42</v>
      </c>
      <c r="AE159" s="25">
        <v>81.62</v>
      </c>
      <c r="AF159" s="25">
        <v>87824</v>
      </c>
      <c r="AG159" s="25">
        <v>505.16</v>
      </c>
      <c r="AH159" s="25">
        <v>1</v>
      </c>
      <c r="AI159" s="25">
        <v>414.09</v>
      </c>
      <c r="AJ159" s="25">
        <v>414.09</v>
      </c>
    </row>
    <row r="160" spans="1:43" ht="12.75" customHeight="1" x14ac:dyDescent="0.3">
      <c r="A160" s="25">
        <v>18212</v>
      </c>
      <c r="B160">
        <v>2</v>
      </c>
      <c r="C160" s="25" t="s">
        <v>54</v>
      </c>
      <c r="D160" s="25">
        <v>0.09</v>
      </c>
      <c r="E160" s="25">
        <v>576.96</v>
      </c>
      <c r="F160" s="25">
        <v>4.99</v>
      </c>
      <c r="G160" s="25">
        <v>1123</v>
      </c>
      <c r="H160" s="25" t="s">
        <v>55</v>
      </c>
      <c r="I160">
        <v>3</v>
      </c>
      <c r="J160" s="25" t="s">
        <v>328</v>
      </c>
      <c r="K160">
        <v>4</v>
      </c>
      <c r="L160" s="25" t="s">
        <v>325</v>
      </c>
      <c r="M160" s="25">
        <v>3</v>
      </c>
      <c r="N160" s="22" t="s">
        <v>355</v>
      </c>
      <c r="O160">
        <v>16</v>
      </c>
      <c r="P160" s="26" t="s">
        <v>352</v>
      </c>
      <c r="Q160">
        <v>5</v>
      </c>
      <c r="R160" s="25" t="s">
        <v>333</v>
      </c>
      <c r="S160">
        <v>6</v>
      </c>
      <c r="T160" s="25">
        <v>5165</v>
      </c>
      <c r="U160" s="27">
        <v>5.6112000000000002</v>
      </c>
      <c r="V160" s="25" t="s">
        <v>38</v>
      </c>
      <c r="W160" s="25" t="s">
        <v>39</v>
      </c>
      <c r="X160" s="25" t="s">
        <v>40</v>
      </c>
      <c r="Y160" s="25" t="s">
        <v>56</v>
      </c>
      <c r="Z160" s="25">
        <v>95661</v>
      </c>
      <c r="AA160" s="25" t="s">
        <v>457</v>
      </c>
      <c r="AB160" s="25" t="s">
        <v>462</v>
      </c>
      <c r="AC160" s="25">
        <v>2</v>
      </c>
      <c r="AD160" s="25" t="s">
        <v>42</v>
      </c>
      <c r="AE160" s="25">
        <v>102.81</v>
      </c>
      <c r="AF160" s="25">
        <v>87016</v>
      </c>
      <c r="AG160" s="25">
        <v>576.87</v>
      </c>
      <c r="AH160" s="25">
        <v>1</v>
      </c>
      <c r="AI160" s="25">
        <v>469.07</v>
      </c>
      <c r="AJ160" s="25">
        <v>469.07</v>
      </c>
      <c r="AL160"/>
      <c r="AM160"/>
      <c r="AN160"/>
    </row>
    <row r="161" spans="1:40" ht="12.75" customHeight="1" x14ac:dyDescent="0.3">
      <c r="A161" s="25">
        <v>23782</v>
      </c>
      <c r="B161">
        <v>4</v>
      </c>
      <c r="C161" s="25" t="s">
        <v>46</v>
      </c>
      <c r="D161" s="25">
        <v>0.08</v>
      </c>
      <c r="E161" s="25">
        <v>499.14</v>
      </c>
      <c r="F161" s="25">
        <v>1.3</v>
      </c>
      <c r="G161" s="25">
        <v>2531</v>
      </c>
      <c r="H161" s="25" t="s">
        <v>174</v>
      </c>
      <c r="I161">
        <v>3</v>
      </c>
      <c r="J161" s="25" t="s">
        <v>328</v>
      </c>
      <c r="K161">
        <v>4</v>
      </c>
      <c r="L161" s="25" t="s">
        <v>325</v>
      </c>
      <c r="M161" s="25">
        <v>2</v>
      </c>
      <c r="N161" s="22" t="s">
        <v>354</v>
      </c>
      <c r="O161">
        <v>10</v>
      </c>
      <c r="P161" s="26" t="s">
        <v>346</v>
      </c>
      <c r="Q161">
        <v>7</v>
      </c>
      <c r="R161" s="25" t="s">
        <v>335</v>
      </c>
      <c r="S161">
        <v>48</v>
      </c>
      <c r="T161" s="25" t="s">
        <v>230</v>
      </c>
      <c r="U161" s="27">
        <v>53.814399999999999</v>
      </c>
      <c r="V161" s="25" t="s">
        <v>38</v>
      </c>
      <c r="W161" s="25" t="s">
        <v>39</v>
      </c>
      <c r="X161" s="25" t="s">
        <v>40</v>
      </c>
      <c r="Y161" s="25" t="s">
        <v>175</v>
      </c>
      <c r="Z161" s="25">
        <v>93422</v>
      </c>
      <c r="AA161" s="25" t="s">
        <v>467</v>
      </c>
      <c r="AB161" s="25" t="s">
        <v>416</v>
      </c>
      <c r="AC161" s="25">
        <v>2</v>
      </c>
      <c r="AD161" s="25" t="s">
        <v>42</v>
      </c>
      <c r="AE161" s="25">
        <v>27.82</v>
      </c>
      <c r="AF161" s="25">
        <v>87452</v>
      </c>
      <c r="AG161" s="25">
        <v>1497.17</v>
      </c>
      <c r="AH161" s="25">
        <v>3</v>
      </c>
      <c r="AI161" s="25">
        <v>489.35</v>
      </c>
      <c r="AJ161" s="25">
        <v>1468.05</v>
      </c>
    </row>
    <row r="162" spans="1:40" ht="12.75" customHeight="1" x14ac:dyDescent="0.3">
      <c r="A162" s="25">
        <v>25893</v>
      </c>
      <c r="B162">
        <v>5</v>
      </c>
      <c r="C162" s="25" t="s">
        <v>43</v>
      </c>
      <c r="D162" s="25">
        <v>0</v>
      </c>
      <c r="E162" s="25">
        <v>686.17</v>
      </c>
      <c r="F162" s="25">
        <v>59.24</v>
      </c>
      <c r="G162" s="25">
        <v>639</v>
      </c>
      <c r="H162" s="25" t="s">
        <v>176</v>
      </c>
      <c r="I162">
        <v>1</v>
      </c>
      <c r="J162" s="25" t="s">
        <v>326</v>
      </c>
      <c r="K162">
        <v>1</v>
      </c>
      <c r="L162" s="25" t="s">
        <v>322</v>
      </c>
      <c r="M162" s="25">
        <v>1</v>
      </c>
      <c r="N162" s="22" t="s">
        <v>353</v>
      </c>
      <c r="O162">
        <v>15</v>
      </c>
      <c r="P162" s="26" t="s">
        <v>351</v>
      </c>
      <c r="Q162">
        <v>1</v>
      </c>
      <c r="R162" s="25" t="s">
        <v>329</v>
      </c>
      <c r="S162">
        <v>39</v>
      </c>
      <c r="T162" s="25" t="s">
        <v>221</v>
      </c>
      <c r="U162" s="27">
        <v>4.1228999999999996</v>
      </c>
      <c r="V162" s="25" t="s">
        <v>38</v>
      </c>
      <c r="W162" s="25" t="s">
        <v>39</v>
      </c>
      <c r="X162" s="25" t="s">
        <v>40</v>
      </c>
      <c r="Y162" s="25" t="s">
        <v>166</v>
      </c>
      <c r="Z162" s="25">
        <v>93454</v>
      </c>
      <c r="AA162" s="25" t="s">
        <v>456</v>
      </c>
      <c r="AB162" s="25" t="s">
        <v>475</v>
      </c>
      <c r="AC162" s="25">
        <v>1</v>
      </c>
      <c r="AD162" s="25" t="s">
        <v>42</v>
      </c>
      <c r="AE162" s="25">
        <v>332.86</v>
      </c>
      <c r="AF162" s="25">
        <v>87952</v>
      </c>
      <c r="AG162" s="25">
        <v>1372.34</v>
      </c>
      <c r="AH162" s="25">
        <v>2</v>
      </c>
      <c r="AI162" s="25">
        <v>490.12</v>
      </c>
      <c r="AJ162" s="25">
        <v>980.24</v>
      </c>
    </row>
    <row r="163" spans="1:40" ht="12.75" customHeight="1" x14ac:dyDescent="0.3">
      <c r="A163" s="25">
        <v>18830</v>
      </c>
      <c r="B163">
        <v>3</v>
      </c>
      <c r="C163" s="25" t="s">
        <v>51</v>
      </c>
      <c r="D163" s="25">
        <v>0.03</v>
      </c>
      <c r="E163" s="25">
        <v>2013.5</v>
      </c>
      <c r="F163" s="25">
        <v>5.16</v>
      </c>
      <c r="G163" s="25">
        <v>1189</v>
      </c>
      <c r="H163" s="25" t="s">
        <v>126</v>
      </c>
      <c r="I163">
        <v>3</v>
      </c>
      <c r="J163" s="25" t="s">
        <v>328</v>
      </c>
      <c r="K163">
        <v>1</v>
      </c>
      <c r="L163" s="25" t="s">
        <v>322</v>
      </c>
      <c r="M163" s="25">
        <v>1</v>
      </c>
      <c r="N163" s="22" t="s">
        <v>353</v>
      </c>
      <c r="O163">
        <v>8</v>
      </c>
      <c r="P163" s="26" t="s">
        <v>344</v>
      </c>
      <c r="Q163">
        <v>5</v>
      </c>
      <c r="R163" s="25" t="s">
        <v>333</v>
      </c>
      <c r="S163">
        <v>49</v>
      </c>
      <c r="T163" s="25" t="s">
        <v>231</v>
      </c>
      <c r="U163" s="27">
        <v>10.224500000000001</v>
      </c>
      <c r="V163" s="25" t="s">
        <v>38</v>
      </c>
      <c r="W163" s="25" t="s">
        <v>39</v>
      </c>
      <c r="X163" s="25" t="s">
        <v>40</v>
      </c>
      <c r="Y163" s="25" t="s">
        <v>41</v>
      </c>
      <c r="Z163" s="25">
        <v>92646</v>
      </c>
      <c r="AA163" s="25" t="s">
        <v>490</v>
      </c>
      <c r="AB163" s="25" t="s">
        <v>462</v>
      </c>
      <c r="AC163" s="25">
        <v>5</v>
      </c>
      <c r="AD163" s="25" t="s">
        <v>57</v>
      </c>
      <c r="AE163" s="25">
        <v>393.85</v>
      </c>
      <c r="AF163" s="25">
        <v>87584</v>
      </c>
      <c r="AG163" s="25">
        <v>4026.93</v>
      </c>
      <c r="AH163" s="25">
        <v>2</v>
      </c>
      <c r="AI163" s="25">
        <v>1813.96</v>
      </c>
      <c r="AJ163" s="25">
        <v>3627.92</v>
      </c>
    </row>
    <row r="164" spans="1:40" ht="12.75" customHeight="1" x14ac:dyDescent="0.3">
      <c r="A164" s="25">
        <v>24388</v>
      </c>
      <c r="B164">
        <v>1</v>
      </c>
      <c r="C164" s="25" t="s">
        <v>36</v>
      </c>
      <c r="D164" s="25">
        <v>0</v>
      </c>
      <c r="E164" s="25">
        <v>2290.4899999999998</v>
      </c>
      <c r="F164" s="25">
        <v>4.2</v>
      </c>
      <c r="G164" s="25">
        <v>638</v>
      </c>
      <c r="H164" s="25" t="s">
        <v>177</v>
      </c>
      <c r="I164">
        <v>2</v>
      </c>
      <c r="J164" s="25" t="s">
        <v>327</v>
      </c>
      <c r="K164">
        <v>1</v>
      </c>
      <c r="L164" s="25" t="s">
        <v>322</v>
      </c>
      <c r="M164" s="25">
        <v>3</v>
      </c>
      <c r="N164" s="22" t="s">
        <v>355</v>
      </c>
      <c r="O164">
        <v>16</v>
      </c>
      <c r="P164" s="26" t="s">
        <v>352</v>
      </c>
      <c r="Q164">
        <v>5</v>
      </c>
      <c r="R164" s="25" t="s">
        <v>333</v>
      </c>
      <c r="S164">
        <v>81</v>
      </c>
      <c r="T164" s="25" t="s">
        <v>263</v>
      </c>
      <c r="U164" s="27">
        <v>8.7386999999999997</v>
      </c>
      <c r="V164" s="25" t="s">
        <v>38</v>
      </c>
      <c r="W164" s="25" t="s">
        <v>39</v>
      </c>
      <c r="X164" s="25" t="s">
        <v>40</v>
      </c>
      <c r="Y164" s="25" t="s">
        <v>178</v>
      </c>
      <c r="Z164" s="25">
        <v>95062</v>
      </c>
      <c r="AA164" s="25" t="s">
        <v>398</v>
      </c>
      <c r="AB164" s="25" t="s">
        <v>483</v>
      </c>
      <c r="AC164" s="25">
        <v>2</v>
      </c>
      <c r="AD164" s="25" t="s">
        <v>42</v>
      </c>
      <c r="AE164" s="25">
        <v>786.32</v>
      </c>
      <c r="AF164" s="25">
        <v>87954</v>
      </c>
      <c r="AG164" s="25">
        <v>6871.46</v>
      </c>
      <c r="AH164" s="25">
        <v>3</v>
      </c>
      <c r="AI164" s="25">
        <v>2026.98</v>
      </c>
      <c r="AJ164" s="25">
        <v>6080.94</v>
      </c>
    </row>
    <row r="165" spans="1:40" ht="12.75" customHeight="1" x14ac:dyDescent="0.3">
      <c r="A165" s="25">
        <v>24387</v>
      </c>
      <c r="B165">
        <v>1</v>
      </c>
      <c r="C165" s="25" t="s">
        <v>36</v>
      </c>
      <c r="D165" s="25">
        <v>0.06</v>
      </c>
      <c r="E165" s="25">
        <v>2798.44</v>
      </c>
      <c r="F165" s="25">
        <v>8.8000000000000007</v>
      </c>
      <c r="G165" s="25">
        <v>638</v>
      </c>
      <c r="H165" s="25" t="s">
        <v>177</v>
      </c>
      <c r="I165">
        <v>2</v>
      </c>
      <c r="J165" s="25" t="s">
        <v>327</v>
      </c>
      <c r="K165">
        <v>1</v>
      </c>
      <c r="L165" s="25" t="s">
        <v>322</v>
      </c>
      <c r="M165" s="25">
        <v>3</v>
      </c>
      <c r="N165" s="22" t="s">
        <v>355</v>
      </c>
      <c r="O165">
        <v>16</v>
      </c>
      <c r="P165" s="26" t="s">
        <v>352</v>
      </c>
      <c r="Q165">
        <v>5</v>
      </c>
      <c r="R165" s="25" t="s">
        <v>333</v>
      </c>
      <c r="S165">
        <v>8</v>
      </c>
      <c r="T165" s="25">
        <v>6120</v>
      </c>
      <c r="U165" s="27">
        <v>9.4271999999999991</v>
      </c>
      <c r="V165" s="25" t="s">
        <v>38</v>
      </c>
      <c r="W165" s="25" t="s">
        <v>39</v>
      </c>
      <c r="X165" s="25" t="s">
        <v>40</v>
      </c>
      <c r="Y165" s="25" t="s">
        <v>178</v>
      </c>
      <c r="Z165" s="25">
        <v>95062</v>
      </c>
      <c r="AA165" s="25" t="s">
        <v>465</v>
      </c>
      <c r="AB165" s="25" t="s">
        <v>452</v>
      </c>
      <c r="AC165" s="25">
        <v>1</v>
      </c>
      <c r="AD165" s="25" t="s">
        <v>42</v>
      </c>
      <c r="AE165" s="25">
        <v>890.52</v>
      </c>
      <c r="AF165" s="25">
        <v>87954</v>
      </c>
      <c r="AG165" s="25">
        <v>8395.15</v>
      </c>
      <c r="AH165" s="25">
        <v>3</v>
      </c>
      <c r="AI165" s="25">
        <v>2498.61</v>
      </c>
      <c r="AJ165" s="25">
        <v>7495.83</v>
      </c>
      <c r="AL165"/>
      <c r="AM165"/>
      <c r="AN165"/>
    </row>
  </sheetData>
  <autoFilter ref="A1:AQ165" xr:uid="{00000000-0001-0000-0000-000000000000}">
    <sortState xmlns:xlrd2="http://schemas.microsoft.com/office/spreadsheetml/2017/richdata2" ref="A2:AQ165">
      <sortCondition ref="AI1:AI165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9D67-C176-43E7-8D65-00D319CB2E89}">
  <dimension ref="B2:C62"/>
  <sheetViews>
    <sheetView showGridLines="0" workbookViewId="0">
      <selection activeCell="C6" sqref="C6"/>
    </sheetView>
  </sheetViews>
  <sheetFormatPr defaultRowHeight="12.6" x14ac:dyDescent="0.25"/>
  <cols>
    <col min="2" max="2" width="15.5546875" bestFit="1" customWidth="1"/>
    <col min="3" max="3" width="12.5546875" bestFit="1" customWidth="1"/>
  </cols>
  <sheetData>
    <row r="2" spans="2:3" ht="14.4" x14ac:dyDescent="0.3">
      <c r="B2" s="5" t="s">
        <v>356</v>
      </c>
      <c r="C2" s="1"/>
    </row>
    <row r="3" spans="2:3" ht="14.4" x14ac:dyDescent="0.3">
      <c r="B3" s="6" t="s">
        <v>2</v>
      </c>
      <c r="C3" s="1" t="s">
        <v>357</v>
      </c>
    </row>
    <row r="4" spans="2:3" ht="14.4" x14ac:dyDescent="0.3">
      <c r="B4" s="7" t="s">
        <v>54</v>
      </c>
      <c r="C4" s="4">
        <v>3233.0799999999995</v>
      </c>
    </row>
    <row r="5" spans="2:3" ht="14.4" x14ac:dyDescent="0.3">
      <c r="B5" s="7" t="s">
        <v>36</v>
      </c>
      <c r="C5" s="4">
        <v>2986.2400000000002</v>
      </c>
    </row>
    <row r="6" spans="2:3" ht="14.4" x14ac:dyDescent="0.3">
      <c r="B6" s="7" t="s">
        <v>51</v>
      </c>
      <c r="C6" s="4">
        <v>2148.5099999999998</v>
      </c>
    </row>
    <row r="7" spans="2:3" ht="14.4" x14ac:dyDescent="0.3">
      <c r="B7" s="7" t="s">
        <v>46</v>
      </c>
      <c r="C7" s="4">
        <v>530.77</v>
      </c>
    </row>
    <row r="8" spans="2:3" ht="14.4" x14ac:dyDescent="0.3">
      <c r="B8" s="7" t="s">
        <v>43</v>
      </c>
      <c r="C8" s="4">
        <v>513.38</v>
      </c>
    </row>
    <row r="9" spans="2:3" ht="14.4" x14ac:dyDescent="0.3">
      <c r="B9" s="7" t="s">
        <v>362</v>
      </c>
      <c r="C9" s="4">
        <v>9411.98</v>
      </c>
    </row>
    <row r="11" spans="2:3" ht="14.4" x14ac:dyDescent="0.3">
      <c r="B11" s="1"/>
      <c r="C11" s="1"/>
    </row>
    <row r="12" spans="2:3" ht="14.4" x14ac:dyDescent="0.3">
      <c r="B12" s="1"/>
      <c r="C12" s="1"/>
    </row>
    <row r="13" spans="2:3" ht="14.4" x14ac:dyDescent="0.3">
      <c r="B13" s="8" t="s">
        <v>358</v>
      </c>
      <c r="C13" s="1"/>
    </row>
    <row r="14" spans="2:3" ht="14.4" x14ac:dyDescent="0.3">
      <c r="B14" s="6" t="s">
        <v>2</v>
      </c>
      <c r="C14" s="1" t="s">
        <v>357</v>
      </c>
    </row>
    <row r="15" spans="2:3" ht="14.4" x14ac:dyDescent="0.3">
      <c r="B15" s="7" t="s">
        <v>43</v>
      </c>
      <c r="C15" s="4">
        <v>513.38</v>
      </c>
    </row>
    <row r="16" spans="2:3" ht="14.4" x14ac:dyDescent="0.3">
      <c r="B16" s="7" t="s">
        <v>46</v>
      </c>
      <c r="C16" s="4">
        <v>530.77</v>
      </c>
    </row>
    <row r="17" spans="2:3" ht="14.4" x14ac:dyDescent="0.3">
      <c r="B17" s="7" t="s">
        <v>51</v>
      </c>
      <c r="C17" s="4">
        <v>2148.5099999999998</v>
      </c>
    </row>
    <row r="18" spans="2:3" ht="14.4" x14ac:dyDescent="0.3">
      <c r="B18" s="7" t="s">
        <v>36</v>
      </c>
      <c r="C18" s="4">
        <v>2986.2400000000002</v>
      </c>
    </row>
    <row r="19" spans="2:3" ht="14.4" x14ac:dyDescent="0.3">
      <c r="B19" s="7" t="s">
        <v>54</v>
      </c>
      <c r="C19" s="4">
        <v>3233.0799999999995</v>
      </c>
    </row>
    <row r="20" spans="2:3" ht="14.4" x14ac:dyDescent="0.3">
      <c r="B20" s="7" t="s">
        <v>362</v>
      </c>
      <c r="C20" s="4">
        <v>9411.98</v>
      </c>
    </row>
    <row r="22" spans="2:3" ht="14.4" x14ac:dyDescent="0.3">
      <c r="B22" s="1"/>
      <c r="C22" s="1"/>
    </row>
    <row r="24" spans="2:3" ht="14.4" x14ac:dyDescent="0.3">
      <c r="B24" s="3" t="s">
        <v>359</v>
      </c>
      <c r="C24" s="1"/>
    </row>
    <row r="25" spans="2:3" ht="14.4" x14ac:dyDescent="0.3">
      <c r="B25" s="6" t="s">
        <v>2</v>
      </c>
      <c r="C25" s="1" t="s">
        <v>357</v>
      </c>
    </row>
    <row r="26" spans="2:3" ht="14.4" x14ac:dyDescent="0.3">
      <c r="B26" s="7" t="s">
        <v>352</v>
      </c>
      <c r="C26" s="4">
        <v>2506.0100000000002</v>
      </c>
    </row>
    <row r="27" spans="2:3" ht="14.4" x14ac:dyDescent="0.3">
      <c r="B27" s="7" t="s">
        <v>346</v>
      </c>
      <c r="C27" s="4">
        <v>2086.04</v>
      </c>
    </row>
    <row r="28" spans="2:3" ht="14.4" x14ac:dyDescent="0.3">
      <c r="B28" s="7" t="s">
        <v>344</v>
      </c>
      <c r="C28" s="4">
        <v>1192.55</v>
      </c>
    </row>
    <row r="29" spans="2:3" ht="14.4" x14ac:dyDescent="0.3">
      <c r="B29" s="7" t="s">
        <v>347</v>
      </c>
      <c r="C29" s="4">
        <v>1154.81</v>
      </c>
    </row>
    <row r="30" spans="2:3" ht="14.4" x14ac:dyDescent="0.3">
      <c r="B30" s="7" t="s">
        <v>338</v>
      </c>
      <c r="C30" s="4">
        <v>697.59999999999991</v>
      </c>
    </row>
    <row r="31" spans="2:3" ht="14.4" x14ac:dyDescent="0.3">
      <c r="B31" s="7" t="s">
        <v>348</v>
      </c>
      <c r="C31" s="4">
        <v>531.49</v>
      </c>
    </row>
    <row r="32" spans="2:3" ht="14.4" x14ac:dyDescent="0.3">
      <c r="B32" s="7" t="s">
        <v>341</v>
      </c>
      <c r="C32" s="4">
        <v>334.2</v>
      </c>
    </row>
    <row r="33" spans="2:3" ht="14.4" x14ac:dyDescent="0.3">
      <c r="B33" s="7" t="s">
        <v>345</v>
      </c>
      <c r="C33" s="4">
        <v>319.18</v>
      </c>
    </row>
    <row r="34" spans="2:3" ht="14.4" x14ac:dyDescent="0.3">
      <c r="B34" s="7" t="s">
        <v>337</v>
      </c>
      <c r="C34" s="4">
        <v>240.44</v>
      </c>
    </row>
    <row r="35" spans="2:3" ht="14.4" x14ac:dyDescent="0.3">
      <c r="B35" s="7" t="s">
        <v>349</v>
      </c>
      <c r="C35" s="4">
        <v>226.88</v>
      </c>
    </row>
    <row r="36" spans="2:3" ht="14.4" x14ac:dyDescent="0.3">
      <c r="B36" s="7" t="s">
        <v>350</v>
      </c>
      <c r="C36" s="4">
        <v>172.65000000000003</v>
      </c>
    </row>
    <row r="37" spans="2:3" ht="14.4" x14ac:dyDescent="0.3">
      <c r="B37" s="7" t="s">
        <v>343</v>
      </c>
      <c r="C37" s="4">
        <v>128.09</v>
      </c>
    </row>
    <row r="38" spans="2:3" ht="14.4" x14ac:dyDescent="0.3">
      <c r="B38" s="7" t="s">
        <v>351</v>
      </c>
      <c r="C38" s="4">
        <v>102.52000000000001</v>
      </c>
    </row>
    <row r="39" spans="2:3" ht="14.4" x14ac:dyDescent="0.3">
      <c r="B39" s="7" t="s">
        <v>342</v>
      </c>
      <c r="C39" s="4">
        <v>1.32</v>
      </c>
    </row>
    <row r="40" spans="2:3" ht="14.4" x14ac:dyDescent="0.3">
      <c r="B40" s="7" t="s">
        <v>339</v>
      </c>
      <c r="C40" s="4">
        <v>-37.24</v>
      </c>
    </row>
    <row r="41" spans="2:3" ht="14.4" x14ac:dyDescent="0.3">
      <c r="B41" s="7" t="s">
        <v>340</v>
      </c>
      <c r="C41" s="4">
        <v>-244.56</v>
      </c>
    </row>
    <row r="42" spans="2:3" ht="14.4" x14ac:dyDescent="0.3">
      <c r="B42" s="7" t="s">
        <v>362</v>
      </c>
      <c r="C42" s="4">
        <v>9411.98</v>
      </c>
    </row>
    <row r="43" spans="2:3" ht="14.4" x14ac:dyDescent="0.3">
      <c r="B43" s="1"/>
      <c r="C43" s="1"/>
    </row>
    <row r="44" spans="2:3" ht="14.4" x14ac:dyDescent="0.3">
      <c r="B44" s="3" t="s">
        <v>360</v>
      </c>
      <c r="C44" s="1"/>
    </row>
    <row r="45" spans="2:3" ht="14.4" x14ac:dyDescent="0.3">
      <c r="B45" s="6" t="s">
        <v>2</v>
      </c>
      <c r="C45" s="1" t="s">
        <v>361</v>
      </c>
    </row>
    <row r="46" spans="2:3" ht="14.4" x14ac:dyDescent="0.3">
      <c r="B46" s="7" t="s">
        <v>342</v>
      </c>
      <c r="C46" s="1">
        <v>12</v>
      </c>
    </row>
    <row r="47" spans="2:3" ht="14.4" x14ac:dyDescent="0.3">
      <c r="B47" s="7" t="s">
        <v>339</v>
      </c>
      <c r="C47" s="1">
        <v>15</v>
      </c>
    </row>
    <row r="48" spans="2:3" ht="14.4" x14ac:dyDescent="0.3">
      <c r="B48" s="7" t="s">
        <v>349</v>
      </c>
      <c r="C48" s="1">
        <v>23</v>
      </c>
    </row>
    <row r="49" spans="2:3" ht="14.4" x14ac:dyDescent="0.3">
      <c r="B49" s="7" t="s">
        <v>348</v>
      </c>
      <c r="C49" s="1">
        <v>31</v>
      </c>
    </row>
    <row r="50" spans="2:3" ht="14.4" x14ac:dyDescent="0.3">
      <c r="B50" s="7" t="s">
        <v>337</v>
      </c>
      <c r="C50" s="1">
        <v>32</v>
      </c>
    </row>
    <row r="51" spans="2:3" ht="14.4" x14ac:dyDescent="0.3">
      <c r="B51" s="7" t="s">
        <v>343</v>
      </c>
      <c r="C51" s="1">
        <v>34</v>
      </c>
    </row>
    <row r="52" spans="2:3" ht="14.4" x14ac:dyDescent="0.3">
      <c r="B52" s="7" t="s">
        <v>340</v>
      </c>
      <c r="C52" s="1">
        <v>50</v>
      </c>
    </row>
    <row r="53" spans="2:3" ht="14.4" x14ac:dyDescent="0.3">
      <c r="B53" s="7" t="s">
        <v>351</v>
      </c>
      <c r="C53" s="1">
        <v>75</v>
      </c>
    </row>
    <row r="54" spans="2:3" ht="14.4" x14ac:dyDescent="0.3">
      <c r="B54" s="7" t="s">
        <v>345</v>
      </c>
      <c r="C54" s="1">
        <v>94</v>
      </c>
    </row>
    <row r="55" spans="2:3" ht="14.4" x14ac:dyDescent="0.3">
      <c r="B55" s="7" t="s">
        <v>341</v>
      </c>
      <c r="C55" s="1">
        <v>98</v>
      </c>
    </row>
    <row r="56" spans="2:3" ht="14.4" x14ac:dyDescent="0.3">
      <c r="B56" s="7" t="s">
        <v>338</v>
      </c>
      <c r="C56" s="1">
        <v>116</v>
      </c>
    </row>
    <row r="57" spans="2:3" ht="14.4" x14ac:dyDescent="0.3">
      <c r="B57" s="7" t="s">
        <v>352</v>
      </c>
      <c r="C57" s="1">
        <v>117</v>
      </c>
    </row>
    <row r="58" spans="2:3" ht="14.4" x14ac:dyDescent="0.3">
      <c r="B58" s="7" t="s">
        <v>344</v>
      </c>
      <c r="C58" s="1">
        <v>118</v>
      </c>
    </row>
    <row r="59" spans="2:3" ht="14.4" x14ac:dyDescent="0.3">
      <c r="B59" s="7" t="s">
        <v>350</v>
      </c>
      <c r="C59" s="1">
        <v>165</v>
      </c>
    </row>
    <row r="60" spans="2:3" ht="14.4" x14ac:dyDescent="0.3">
      <c r="B60" s="7" t="s">
        <v>347</v>
      </c>
      <c r="C60" s="1">
        <v>174</v>
      </c>
    </row>
    <row r="61" spans="2:3" ht="14.4" x14ac:dyDescent="0.3">
      <c r="B61" s="7" t="s">
        <v>346</v>
      </c>
      <c r="C61" s="1">
        <v>185</v>
      </c>
    </row>
    <row r="62" spans="2:3" ht="14.4" x14ac:dyDescent="0.3">
      <c r="B62" s="7" t="s">
        <v>362</v>
      </c>
      <c r="C62" s="1">
        <v>1339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ACF0E-2581-449E-800E-5638B9677534}">
  <dimension ref="A1:G165"/>
  <sheetViews>
    <sheetView workbookViewId="0">
      <selection activeCell="K142" sqref="K142"/>
    </sheetView>
  </sheetViews>
  <sheetFormatPr defaultRowHeight="12.6" x14ac:dyDescent="0.25"/>
  <cols>
    <col min="2" max="2" width="12.44140625" bestFit="1" customWidth="1"/>
    <col min="7" max="7" width="13.109375" bestFit="1" customWidth="1"/>
  </cols>
  <sheetData>
    <row r="1" spans="1:7" ht="14.4" x14ac:dyDescent="0.3">
      <c r="A1" t="s">
        <v>179</v>
      </c>
      <c r="B1" t="s">
        <v>180</v>
      </c>
      <c r="E1" s="3"/>
      <c r="G1" s="3"/>
    </row>
    <row r="2" spans="1:7" ht="14.4" x14ac:dyDescent="0.3">
      <c r="A2">
        <v>1</v>
      </c>
      <c r="B2" t="s">
        <v>36</v>
      </c>
      <c r="E2" s="1"/>
      <c r="G2" s="1"/>
    </row>
    <row r="3" spans="1:7" ht="14.4" x14ac:dyDescent="0.3">
      <c r="A3">
        <v>2</v>
      </c>
      <c r="B3" s="1" t="s">
        <v>54</v>
      </c>
      <c r="E3" s="1"/>
      <c r="G3" s="1"/>
    </row>
    <row r="4" spans="1:7" ht="14.4" x14ac:dyDescent="0.3">
      <c r="A4">
        <v>3</v>
      </c>
      <c r="B4" s="1" t="s">
        <v>51</v>
      </c>
      <c r="E4" s="1"/>
      <c r="G4" s="1"/>
    </row>
    <row r="5" spans="1:7" ht="14.4" x14ac:dyDescent="0.3">
      <c r="A5">
        <v>4</v>
      </c>
      <c r="B5" s="1" t="s">
        <v>46</v>
      </c>
      <c r="E5" s="1"/>
      <c r="G5" s="1"/>
    </row>
    <row r="6" spans="1:7" ht="14.4" x14ac:dyDescent="0.3">
      <c r="A6">
        <v>5</v>
      </c>
      <c r="B6" s="1" t="s">
        <v>43</v>
      </c>
      <c r="E6" s="1"/>
      <c r="G6" s="1"/>
    </row>
    <row r="7" spans="1:7" ht="14.4" x14ac:dyDescent="0.3">
      <c r="E7" s="1"/>
      <c r="G7" s="1"/>
    </row>
    <row r="8" spans="1:7" ht="14.4" x14ac:dyDescent="0.3">
      <c r="E8" s="1"/>
      <c r="G8" s="1"/>
    </row>
    <row r="9" spans="1:7" ht="14.4" x14ac:dyDescent="0.3">
      <c r="E9" s="1"/>
      <c r="G9" s="1"/>
    </row>
    <row r="10" spans="1:7" ht="14.4" x14ac:dyDescent="0.3">
      <c r="E10" s="1"/>
      <c r="G10" s="1"/>
    </row>
    <row r="11" spans="1:7" ht="14.4" x14ac:dyDescent="0.3">
      <c r="E11" s="1"/>
      <c r="G11" s="1"/>
    </row>
    <row r="12" spans="1:7" ht="14.4" x14ac:dyDescent="0.3">
      <c r="E12" s="1"/>
      <c r="G12" s="1"/>
    </row>
    <row r="13" spans="1:7" ht="14.4" x14ac:dyDescent="0.3">
      <c r="E13" s="1"/>
      <c r="G13" s="1"/>
    </row>
    <row r="14" spans="1:7" ht="14.4" x14ac:dyDescent="0.3">
      <c r="E14" s="1"/>
      <c r="G14" s="1"/>
    </row>
    <row r="15" spans="1:7" ht="14.4" x14ac:dyDescent="0.3">
      <c r="E15" s="1"/>
      <c r="G15" s="1"/>
    </row>
    <row r="16" spans="1:7" ht="14.4" x14ac:dyDescent="0.3">
      <c r="E16" s="1"/>
      <c r="G16" s="1"/>
    </row>
    <row r="17" spans="5:7" ht="14.4" x14ac:dyDescent="0.3">
      <c r="E17" s="1"/>
      <c r="G17" s="1"/>
    </row>
    <row r="18" spans="5:7" ht="14.4" x14ac:dyDescent="0.3">
      <c r="E18" s="1"/>
      <c r="G18" s="1"/>
    </row>
    <row r="19" spans="5:7" ht="14.4" x14ac:dyDescent="0.3">
      <c r="E19" s="1"/>
      <c r="G19" s="1"/>
    </row>
    <row r="20" spans="5:7" ht="14.4" x14ac:dyDescent="0.3">
      <c r="E20" s="1"/>
      <c r="G20" s="1"/>
    </row>
    <row r="21" spans="5:7" ht="14.4" x14ac:dyDescent="0.3">
      <c r="E21" s="1"/>
      <c r="G21" s="1"/>
    </row>
    <row r="22" spans="5:7" ht="14.4" x14ac:dyDescent="0.3">
      <c r="E22" s="1"/>
      <c r="G22" s="1"/>
    </row>
    <row r="23" spans="5:7" ht="14.4" x14ac:dyDescent="0.3">
      <c r="E23" s="1"/>
      <c r="G23" s="1"/>
    </row>
    <row r="24" spans="5:7" ht="14.4" x14ac:dyDescent="0.3">
      <c r="E24" s="1"/>
      <c r="G24" s="1"/>
    </row>
    <row r="25" spans="5:7" ht="14.4" x14ac:dyDescent="0.3">
      <c r="E25" s="1"/>
      <c r="G25" s="1"/>
    </row>
    <row r="26" spans="5:7" ht="14.4" x14ac:dyDescent="0.3">
      <c r="E26" s="1"/>
      <c r="G26" s="1"/>
    </row>
    <row r="27" spans="5:7" ht="14.4" x14ac:dyDescent="0.3">
      <c r="E27" s="1"/>
      <c r="G27" s="1"/>
    </row>
    <row r="28" spans="5:7" ht="14.4" x14ac:dyDescent="0.3">
      <c r="E28" s="1"/>
      <c r="G28" s="1"/>
    </row>
    <row r="29" spans="5:7" ht="14.4" x14ac:dyDescent="0.3">
      <c r="E29" s="1"/>
      <c r="G29" s="1"/>
    </row>
    <row r="30" spans="5:7" ht="14.4" x14ac:dyDescent="0.3">
      <c r="E30" s="1"/>
      <c r="G30" s="1"/>
    </row>
    <row r="31" spans="5:7" ht="14.4" x14ac:dyDescent="0.3">
      <c r="E31" s="1"/>
      <c r="G31" s="1"/>
    </row>
    <row r="32" spans="5:7" ht="14.4" x14ac:dyDescent="0.3">
      <c r="E32" s="1"/>
      <c r="G32" s="1"/>
    </row>
    <row r="33" spans="5:7" ht="14.4" x14ac:dyDescent="0.3">
      <c r="E33" s="1"/>
      <c r="G33" s="1"/>
    </row>
    <row r="34" spans="5:7" ht="14.4" x14ac:dyDescent="0.3">
      <c r="E34" s="1"/>
      <c r="G34" s="1"/>
    </row>
    <row r="35" spans="5:7" ht="14.4" x14ac:dyDescent="0.3">
      <c r="E35" s="1"/>
      <c r="G35" s="1"/>
    </row>
    <row r="36" spans="5:7" ht="14.4" x14ac:dyDescent="0.3">
      <c r="E36" s="1"/>
      <c r="G36" s="1"/>
    </row>
    <row r="37" spans="5:7" ht="14.4" x14ac:dyDescent="0.3">
      <c r="E37" s="1"/>
      <c r="G37" s="1"/>
    </row>
    <row r="38" spans="5:7" ht="14.4" x14ac:dyDescent="0.3">
      <c r="E38" s="1"/>
      <c r="G38" s="1"/>
    </row>
    <row r="39" spans="5:7" ht="14.4" x14ac:dyDescent="0.3">
      <c r="E39" s="1"/>
      <c r="G39" s="1"/>
    </row>
    <row r="40" spans="5:7" ht="14.4" x14ac:dyDescent="0.3">
      <c r="E40" s="1"/>
      <c r="G40" s="1"/>
    </row>
    <row r="41" spans="5:7" ht="14.4" x14ac:dyDescent="0.3">
      <c r="E41" s="1"/>
      <c r="G41" s="1"/>
    </row>
    <row r="42" spans="5:7" ht="14.4" x14ac:dyDescent="0.3">
      <c r="E42" s="1"/>
      <c r="G42" s="1"/>
    </row>
    <row r="43" spans="5:7" ht="14.4" x14ac:dyDescent="0.3">
      <c r="E43" s="1"/>
      <c r="G43" s="1"/>
    </row>
    <row r="44" spans="5:7" ht="14.4" x14ac:dyDescent="0.3">
      <c r="E44" s="1"/>
      <c r="G44" s="1"/>
    </row>
    <row r="45" spans="5:7" ht="14.4" x14ac:dyDescent="0.3">
      <c r="E45" s="1"/>
      <c r="G45" s="1"/>
    </row>
    <row r="46" spans="5:7" ht="14.4" x14ac:dyDescent="0.3">
      <c r="E46" s="1"/>
      <c r="G46" s="1"/>
    </row>
    <row r="47" spans="5:7" ht="14.4" x14ac:dyDescent="0.3">
      <c r="E47" s="1"/>
      <c r="G47" s="1"/>
    </row>
    <row r="48" spans="5:7" ht="14.4" x14ac:dyDescent="0.3">
      <c r="E48" s="1"/>
      <c r="G48" s="1"/>
    </row>
    <row r="49" spans="5:7" ht="14.4" x14ac:dyDescent="0.3">
      <c r="E49" s="1"/>
      <c r="G49" s="1"/>
    </row>
    <row r="50" spans="5:7" ht="14.4" x14ac:dyDescent="0.3">
      <c r="E50" s="1"/>
      <c r="G50" s="1"/>
    </row>
    <row r="51" spans="5:7" ht="14.4" x14ac:dyDescent="0.3">
      <c r="E51" s="1"/>
      <c r="G51" s="1"/>
    </row>
    <row r="52" spans="5:7" ht="14.4" x14ac:dyDescent="0.3">
      <c r="E52" s="1"/>
      <c r="G52" s="1"/>
    </row>
    <row r="53" spans="5:7" ht="14.4" x14ac:dyDescent="0.3">
      <c r="E53" s="1"/>
      <c r="G53" s="1"/>
    </row>
    <row r="54" spans="5:7" ht="14.4" x14ac:dyDescent="0.3">
      <c r="E54" s="1"/>
      <c r="G54" s="1"/>
    </row>
    <row r="55" spans="5:7" ht="14.4" x14ac:dyDescent="0.3">
      <c r="E55" s="1"/>
      <c r="G55" s="1"/>
    </row>
    <row r="56" spans="5:7" ht="14.4" x14ac:dyDescent="0.3">
      <c r="E56" s="1"/>
      <c r="G56" s="1"/>
    </row>
    <row r="57" spans="5:7" ht="14.4" x14ac:dyDescent="0.3">
      <c r="E57" s="1"/>
      <c r="G57" s="1"/>
    </row>
    <row r="58" spans="5:7" ht="14.4" x14ac:dyDescent="0.3">
      <c r="E58" s="1"/>
      <c r="G58" s="1"/>
    </row>
    <row r="59" spans="5:7" ht="14.4" x14ac:dyDescent="0.3">
      <c r="E59" s="1"/>
      <c r="G59" s="1"/>
    </row>
    <row r="60" spans="5:7" ht="14.4" x14ac:dyDescent="0.3">
      <c r="E60" s="1"/>
      <c r="G60" s="1"/>
    </row>
    <row r="61" spans="5:7" ht="14.4" x14ac:dyDescent="0.3">
      <c r="E61" s="1"/>
      <c r="G61" s="1"/>
    </row>
    <row r="62" spans="5:7" ht="14.4" x14ac:dyDescent="0.3">
      <c r="E62" s="1"/>
      <c r="G62" s="1"/>
    </row>
    <row r="63" spans="5:7" ht="14.4" x14ac:dyDescent="0.3">
      <c r="E63" s="1"/>
      <c r="G63" s="1"/>
    </row>
    <row r="64" spans="5:7" ht="14.4" x14ac:dyDescent="0.3">
      <c r="E64" s="1"/>
      <c r="G64" s="1"/>
    </row>
    <row r="65" spans="5:7" ht="14.4" x14ac:dyDescent="0.3">
      <c r="E65" s="1"/>
      <c r="G65" s="1"/>
    </row>
    <row r="66" spans="5:7" ht="14.4" x14ac:dyDescent="0.3">
      <c r="E66" s="1"/>
      <c r="G66" s="1"/>
    </row>
    <row r="67" spans="5:7" ht="14.4" x14ac:dyDescent="0.3">
      <c r="E67" s="1"/>
      <c r="G67" s="1"/>
    </row>
    <row r="68" spans="5:7" ht="14.4" x14ac:dyDescent="0.3">
      <c r="E68" s="1"/>
      <c r="G68" s="1"/>
    </row>
    <row r="69" spans="5:7" ht="14.4" x14ac:dyDescent="0.3">
      <c r="E69" s="1"/>
      <c r="G69" s="1"/>
    </row>
    <row r="70" spans="5:7" ht="14.4" x14ac:dyDescent="0.3">
      <c r="E70" s="1"/>
      <c r="G70" s="1"/>
    </row>
    <row r="71" spans="5:7" ht="14.4" x14ac:dyDescent="0.3">
      <c r="E71" s="1"/>
      <c r="G71" s="1"/>
    </row>
    <row r="72" spans="5:7" ht="14.4" x14ac:dyDescent="0.3">
      <c r="E72" s="1"/>
      <c r="G72" s="1"/>
    </row>
    <row r="73" spans="5:7" ht="14.4" x14ac:dyDescent="0.3">
      <c r="E73" s="1"/>
      <c r="G73" s="1"/>
    </row>
    <row r="74" spans="5:7" ht="14.4" x14ac:dyDescent="0.3">
      <c r="E74" s="1"/>
      <c r="G74" s="1"/>
    </row>
    <row r="75" spans="5:7" ht="14.4" x14ac:dyDescent="0.3">
      <c r="E75" s="1"/>
      <c r="G75" s="1"/>
    </row>
    <row r="76" spans="5:7" ht="14.4" x14ac:dyDescent="0.3">
      <c r="E76" s="1"/>
      <c r="G76" s="1"/>
    </row>
    <row r="77" spans="5:7" ht="14.4" x14ac:dyDescent="0.3">
      <c r="E77" s="1"/>
      <c r="G77" s="1"/>
    </row>
    <row r="78" spans="5:7" ht="14.4" x14ac:dyDescent="0.3">
      <c r="E78" s="1"/>
      <c r="G78" s="1"/>
    </row>
    <row r="79" spans="5:7" ht="14.4" x14ac:dyDescent="0.3">
      <c r="E79" s="1"/>
      <c r="G79" s="1"/>
    </row>
    <row r="80" spans="5:7" ht="14.4" x14ac:dyDescent="0.3">
      <c r="E80" s="1"/>
      <c r="G80" s="1"/>
    </row>
    <row r="81" spans="5:7" ht="14.4" x14ac:dyDescent="0.3">
      <c r="E81" s="1"/>
      <c r="G81" s="1"/>
    </row>
    <row r="82" spans="5:7" ht="14.4" x14ac:dyDescent="0.3">
      <c r="E82" s="1"/>
      <c r="G82" s="1"/>
    </row>
    <row r="83" spans="5:7" ht="14.4" x14ac:dyDescent="0.3">
      <c r="E83" s="1"/>
      <c r="G83" s="1"/>
    </row>
    <row r="84" spans="5:7" ht="14.4" x14ac:dyDescent="0.3">
      <c r="E84" s="1"/>
      <c r="G84" s="1"/>
    </row>
    <row r="85" spans="5:7" ht="14.4" x14ac:dyDescent="0.3">
      <c r="E85" s="1"/>
      <c r="G85" s="1"/>
    </row>
    <row r="86" spans="5:7" ht="14.4" x14ac:dyDescent="0.3">
      <c r="E86" s="1"/>
      <c r="G86" s="1"/>
    </row>
    <row r="87" spans="5:7" ht="14.4" x14ac:dyDescent="0.3">
      <c r="E87" s="1"/>
      <c r="G87" s="1"/>
    </row>
    <row r="88" spans="5:7" ht="14.4" x14ac:dyDescent="0.3">
      <c r="E88" s="1"/>
      <c r="G88" s="1"/>
    </row>
    <row r="89" spans="5:7" ht="14.4" x14ac:dyDescent="0.3">
      <c r="E89" s="1"/>
      <c r="G89" s="1"/>
    </row>
    <row r="90" spans="5:7" ht="14.4" x14ac:dyDescent="0.3">
      <c r="E90" s="1"/>
      <c r="G90" s="1"/>
    </row>
    <row r="91" spans="5:7" ht="14.4" x14ac:dyDescent="0.3">
      <c r="E91" s="1"/>
      <c r="G91" s="1"/>
    </row>
    <row r="92" spans="5:7" ht="14.4" x14ac:dyDescent="0.3">
      <c r="E92" s="1"/>
      <c r="G92" s="1"/>
    </row>
    <row r="93" spans="5:7" ht="14.4" x14ac:dyDescent="0.3">
      <c r="E93" s="1"/>
      <c r="G93" s="1"/>
    </row>
    <row r="94" spans="5:7" ht="14.4" x14ac:dyDescent="0.3">
      <c r="E94" s="1"/>
      <c r="G94" s="1"/>
    </row>
    <row r="95" spans="5:7" ht="14.4" x14ac:dyDescent="0.3">
      <c r="E95" s="1"/>
      <c r="G95" s="1"/>
    </row>
    <row r="96" spans="5:7" ht="14.4" x14ac:dyDescent="0.3">
      <c r="E96" s="1"/>
      <c r="G96" s="1"/>
    </row>
    <row r="97" spans="5:7" ht="14.4" x14ac:dyDescent="0.3">
      <c r="E97" s="1"/>
      <c r="G97" s="1"/>
    </row>
    <row r="98" spans="5:7" ht="14.4" x14ac:dyDescent="0.3">
      <c r="E98" s="1"/>
      <c r="G98" s="1"/>
    </row>
    <row r="99" spans="5:7" ht="14.4" x14ac:dyDescent="0.3">
      <c r="E99" s="1"/>
      <c r="G99" s="1"/>
    </row>
    <row r="100" spans="5:7" ht="14.4" x14ac:dyDescent="0.3">
      <c r="E100" s="1"/>
      <c r="G100" s="1"/>
    </row>
    <row r="101" spans="5:7" ht="14.4" x14ac:dyDescent="0.3">
      <c r="E101" s="1"/>
      <c r="G101" s="1"/>
    </row>
    <row r="102" spans="5:7" ht="14.4" x14ac:dyDescent="0.3">
      <c r="E102" s="1"/>
      <c r="G102" s="1"/>
    </row>
    <row r="103" spans="5:7" ht="14.4" x14ac:dyDescent="0.3">
      <c r="E103" s="1"/>
      <c r="G103" s="1"/>
    </row>
    <row r="104" spans="5:7" ht="14.4" x14ac:dyDescent="0.3">
      <c r="E104" s="1"/>
      <c r="G104" s="1"/>
    </row>
    <row r="105" spans="5:7" ht="14.4" x14ac:dyDescent="0.3">
      <c r="E105" s="1"/>
      <c r="G105" s="1"/>
    </row>
    <row r="106" spans="5:7" ht="14.4" x14ac:dyDescent="0.3">
      <c r="E106" s="1"/>
      <c r="G106" s="1"/>
    </row>
    <row r="107" spans="5:7" ht="14.4" x14ac:dyDescent="0.3">
      <c r="E107" s="1"/>
      <c r="G107" s="1"/>
    </row>
    <row r="108" spans="5:7" ht="14.4" x14ac:dyDescent="0.3">
      <c r="E108" s="1"/>
      <c r="G108" s="1"/>
    </row>
    <row r="109" spans="5:7" ht="14.4" x14ac:dyDescent="0.3">
      <c r="E109" s="1"/>
      <c r="G109" s="1"/>
    </row>
    <row r="110" spans="5:7" ht="14.4" x14ac:dyDescent="0.3">
      <c r="E110" s="1"/>
      <c r="G110" s="1"/>
    </row>
    <row r="111" spans="5:7" ht="14.4" x14ac:dyDescent="0.3">
      <c r="E111" s="1"/>
      <c r="G111" s="1"/>
    </row>
    <row r="112" spans="5:7" ht="14.4" x14ac:dyDescent="0.3">
      <c r="E112" s="1"/>
      <c r="G112" s="1"/>
    </row>
    <row r="113" spans="5:7" ht="14.4" x14ac:dyDescent="0.3">
      <c r="E113" s="1"/>
      <c r="G113" s="1"/>
    </row>
    <row r="114" spans="5:7" ht="14.4" x14ac:dyDescent="0.3">
      <c r="E114" s="1"/>
      <c r="G114" s="1"/>
    </row>
    <row r="115" spans="5:7" ht="14.4" x14ac:dyDescent="0.3">
      <c r="E115" s="1"/>
      <c r="G115" s="1"/>
    </row>
    <row r="116" spans="5:7" ht="14.4" x14ac:dyDescent="0.3">
      <c r="E116" s="1"/>
      <c r="G116" s="1"/>
    </row>
    <row r="117" spans="5:7" ht="14.4" x14ac:dyDescent="0.3">
      <c r="E117" s="1"/>
      <c r="G117" s="1"/>
    </row>
    <row r="118" spans="5:7" ht="14.4" x14ac:dyDescent="0.3">
      <c r="E118" s="1"/>
      <c r="G118" s="1"/>
    </row>
    <row r="119" spans="5:7" ht="14.4" x14ac:dyDescent="0.3">
      <c r="E119" s="1"/>
      <c r="G119" s="1"/>
    </row>
    <row r="120" spans="5:7" ht="14.4" x14ac:dyDescent="0.3">
      <c r="E120" s="1"/>
      <c r="G120" s="1"/>
    </row>
    <row r="121" spans="5:7" ht="14.4" x14ac:dyDescent="0.3">
      <c r="E121" s="1"/>
      <c r="G121" s="1"/>
    </row>
    <row r="122" spans="5:7" ht="14.4" x14ac:dyDescent="0.3">
      <c r="E122" s="1"/>
      <c r="G122" s="1"/>
    </row>
    <row r="123" spans="5:7" ht="14.4" x14ac:dyDescent="0.3">
      <c r="E123" s="1"/>
      <c r="G123" s="1"/>
    </row>
    <row r="124" spans="5:7" ht="14.4" x14ac:dyDescent="0.3">
      <c r="E124" s="1"/>
      <c r="G124" s="1"/>
    </row>
    <row r="125" spans="5:7" ht="14.4" x14ac:dyDescent="0.3">
      <c r="E125" s="1"/>
      <c r="G125" s="1"/>
    </row>
    <row r="126" spans="5:7" ht="14.4" x14ac:dyDescent="0.3">
      <c r="E126" s="1"/>
      <c r="G126" s="1"/>
    </row>
    <row r="127" spans="5:7" ht="14.4" x14ac:dyDescent="0.3">
      <c r="E127" s="1"/>
      <c r="G127" s="1"/>
    </row>
    <row r="128" spans="5:7" ht="14.4" x14ac:dyDescent="0.3">
      <c r="E128" s="1"/>
      <c r="G128" s="1"/>
    </row>
    <row r="129" spans="5:7" ht="14.4" x14ac:dyDescent="0.3">
      <c r="E129" s="1"/>
      <c r="G129" s="1"/>
    </row>
    <row r="130" spans="5:7" ht="14.4" x14ac:dyDescent="0.3">
      <c r="E130" s="1"/>
      <c r="G130" s="1"/>
    </row>
    <row r="131" spans="5:7" ht="14.4" x14ac:dyDescent="0.3">
      <c r="E131" s="1"/>
      <c r="G131" s="1"/>
    </row>
    <row r="132" spans="5:7" ht="14.4" x14ac:dyDescent="0.3">
      <c r="E132" s="1"/>
      <c r="G132" s="1"/>
    </row>
    <row r="133" spans="5:7" ht="14.4" x14ac:dyDescent="0.3">
      <c r="E133" s="1"/>
      <c r="G133" s="1"/>
    </row>
    <row r="134" spans="5:7" ht="14.4" x14ac:dyDescent="0.3">
      <c r="E134" s="1"/>
      <c r="G134" s="1"/>
    </row>
    <row r="135" spans="5:7" ht="14.4" x14ac:dyDescent="0.3">
      <c r="E135" s="1"/>
      <c r="G135" s="1"/>
    </row>
    <row r="136" spans="5:7" ht="14.4" x14ac:dyDescent="0.3">
      <c r="E136" s="1"/>
      <c r="G136" s="1"/>
    </row>
    <row r="137" spans="5:7" ht="14.4" x14ac:dyDescent="0.3">
      <c r="E137" s="1"/>
      <c r="G137" s="1"/>
    </row>
    <row r="138" spans="5:7" ht="14.4" x14ac:dyDescent="0.3">
      <c r="E138" s="1"/>
      <c r="G138" s="1"/>
    </row>
    <row r="139" spans="5:7" ht="14.4" x14ac:dyDescent="0.3">
      <c r="E139" s="1"/>
      <c r="G139" s="1"/>
    </row>
    <row r="140" spans="5:7" ht="14.4" x14ac:dyDescent="0.3">
      <c r="E140" s="1"/>
      <c r="G140" s="1"/>
    </row>
    <row r="141" spans="5:7" ht="14.4" x14ac:dyDescent="0.3">
      <c r="E141" s="1"/>
      <c r="G141" s="1"/>
    </row>
    <row r="142" spans="5:7" ht="14.4" x14ac:dyDescent="0.3">
      <c r="E142" s="1"/>
      <c r="G142" s="1"/>
    </row>
    <row r="143" spans="5:7" ht="14.4" x14ac:dyDescent="0.3">
      <c r="E143" s="1"/>
      <c r="G143" s="1"/>
    </row>
    <row r="144" spans="5:7" ht="14.4" x14ac:dyDescent="0.3">
      <c r="E144" s="1"/>
      <c r="G144" s="1"/>
    </row>
    <row r="145" spans="5:7" ht="14.4" x14ac:dyDescent="0.3">
      <c r="E145" s="1"/>
      <c r="G145" s="1"/>
    </row>
    <row r="146" spans="5:7" ht="14.4" x14ac:dyDescent="0.3">
      <c r="E146" s="1"/>
      <c r="G146" s="1"/>
    </row>
    <row r="147" spans="5:7" ht="14.4" x14ac:dyDescent="0.3">
      <c r="E147" s="1"/>
      <c r="G147" s="1"/>
    </row>
    <row r="148" spans="5:7" ht="14.4" x14ac:dyDescent="0.3">
      <c r="E148" s="1"/>
      <c r="G148" s="1"/>
    </row>
    <row r="149" spans="5:7" ht="14.4" x14ac:dyDescent="0.3">
      <c r="E149" s="1"/>
      <c r="G149" s="1"/>
    </row>
    <row r="150" spans="5:7" ht="14.4" x14ac:dyDescent="0.3">
      <c r="E150" s="1"/>
      <c r="G150" s="1"/>
    </row>
    <row r="151" spans="5:7" ht="14.4" x14ac:dyDescent="0.3">
      <c r="E151" s="1"/>
      <c r="G151" s="1"/>
    </row>
    <row r="152" spans="5:7" ht="14.4" x14ac:dyDescent="0.3">
      <c r="E152" s="1"/>
      <c r="G152" s="1"/>
    </row>
    <row r="153" spans="5:7" ht="14.4" x14ac:dyDescent="0.3">
      <c r="E153" s="1"/>
      <c r="G153" s="1"/>
    </row>
    <row r="154" spans="5:7" ht="14.4" x14ac:dyDescent="0.3">
      <c r="E154" s="1"/>
      <c r="G154" s="1"/>
    </row>
    <row r="155" spans="5:7" ht="14.4" x14ac:dyDescent="0.3">
      <c r="E155" s="1"/>
      <c r="G155" s="1"/>
    </row>
    <row r="156" spans="5:7" ht="14.4" x14ac:dyDescent="0.3">
      <c r="E156" s="1"/>
      <c r="G156" s="1"/>
    </row>
    <row r="157" spans="5:7" ht="14.4" x14ac:dyDescent="0.3">
      <c r="E157" s="1"/>
      <c r="G157" s="1"/>
    </row>
    <row r="158" spans="5:7" ht="14.4" x14ac:dyDescent="0.3">
      <c r="E158" s="1"/>
      <c r="G158" s="1"/>
    </row>
    <row r="159" spans="5:7" ht="14.4" x14ac:dyDescent="0.3">
      <c r="E159" s="1"/>
      <c r="G159" s="1"/>
    </row>
    <row r="160" spans="5:7" ht="14.4" x14ac:dyDescent="0.3">
      <c r="E160" s="1"/>
      <c r="G160" s="1"/>
    </row>
    <row r="161" spans="5:7" ht="14.4" x14ac:dyDescent="0.3">
      <c r="E161" s="1"/>
      <c r="G161" s="1"/>
    </row>
    <row r="162" spans="5:7" ht="14.4" x14ac:dyDescent="0.3">
      <c r="E162" s="1"/>
      <c r="G162" s="1"/>
    </row>
    <row r="163" spans="5:7" ht="14.4" x14ac:dyDescent="0.3">
      <c r="E163" s="1"/>
      <c r="G163" s="1"/>
    </row>
    <row r="164" spans="5:7" ht="14.4" x14ac:dyDescent="0.3">
      <c r="E164" s="1"/>
      <c r="G164" s="1"/>
    </row>
    <row r="165" spans="5:7" ht="14.4" x14ac:dyDescent="0.3">
      <c r="E165" s="1"/>
      <c r="G1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B9F4-00C1-4316-B75F-5CD557BAC77F}">
  <dimension ref="A1:E165"/>
  <sheetViews>
    <sheetView workbookViewId="0">
      <selection activeCell="G7" sqref="G7"/>
    </sheetView>
  </sheetViews>
  <sheetFormatPr defaultRowHeight="12.6" x14ac:dyDescent="0.25"/>
  <cols>
    <col min="1" max="1" width="11.88671875" bestFit="1" customWidth="1"/>
    <col min="2" max="2" width="23.109375" bestFit="1" customWidth="1"/>
    <col min="3" max="3" width="16.5546875" bestFit="1" customWidth="1"/>
    <col min="4" max="4" width="11.33203125" bestFit="1" customWidth="1"/>
    <col min="5" max="5" width="20" bestFit="1" customWidth="1"/>
  </cols>
  <sheetData>
    <row r="1" spans="1:5" ht="14.4" x14ac:dyDescent="0.3">
      <c r="A1" s="3" t="s">
        <v>6</v>
      </c>
      <c r="B1" s="3" t="s">
        <v>7</v>
      </c>
      <c r="C1" s="3" t="s">
        <v>24</v>
      </c>
      <c r="D1" s="3" t="s">
        <v>25</v>
      </c>
      <c r="E1" s="3" t="s">
        <v>10</v>
      </c>
    </row>
    <row r="2" spans="1:5" ht="14.4" x14ac:dyDescent="0.3">
      <c r="A2" s="1">
        <v>699</v>
      </c>
      <c r="B2" s="1" t="s">
        <v>96</v>
      </c>
      <c r="C2" s="1" t="s">
        <v>45</v>
      </c>
      <c r="D2" s="1">
        <v>90041</v>
      </c>
      <c r="E2">
        <v>1</v>
      </c>
    </row>
    <row r="3" spans="1:5" ht="14.4" x14ac:dyDescent="0.3">
      <c r="A3" s="1">
        <v>702</v>
      </c>
      <c r="B3" s="1" t="s">
        <v>160</v>
      </c>
      <c r="C3" s="1" t="s">
        <v>161</v>
      </c>
      <c r="D3" s="1">
        <v>95404</v>
      </c>
      <c r="E3">
        <v>1</v>
      </c>
    </row>
    <row r="4" spans="1:5" ht="14.4" x14ac:dyDescent="0.3">
      <c r="A4" s="1">
        <v>91</v>
      </c>
      <c r="B4" s="1" t="s">
        <v>59</v>
      </c>
      <c r="C4" s="1" t="s">
        <v>60</v>
      </c>
      <c r="D4" s="1">
        <v>94591</v>
      </c>
      <c r="E4">
        <v>2</v>
      </c>
    </row>
    <row r="5" spans="1:5" ht="14.4" x14ac:dyDescent="0.3">
      <c r="A5" s="1">
        <v>2610</v>
      </c>
      <c r="B5" s="1" t="s">
        <v>85</v>
      </c>
      <c r="C5" s="1" t="s">
        <v>86</v>
      </c>
      <c r="D5" s="1">
        <v>95616</v>
      </c>
      <c r="E5">
        <v>2</v>
      </c>
    </row>
    <row r="6" spans="1:5" ht="14.4" x14ac:dyDescent="0.3">
      <c r="A6" s="1">
        <v>1636</v>
      </c>
      <c r="B6" s="1" t="s">
        <v>152</v>
      </c>
      <c r="C6" s="1" t="s">
        <v>153</v>
      </c>
      <c r="D6" s="1">
        <v>93905</v>
      </c>
      <c r="E6">
        <v>3</v>
      </c>
    </row>
    <row r="7" spans="1:5" ht="14.4" x14ac:dyDescent="0.3">
      <c r="A7" s="1">
        <v>3017</v>
      </c>
      <c r="B7" s="1" t="s">
        <v>66</v>
      </c>
      <c r="C7" s="1" t="s">
        <v>67</v>
      </c>
      <c r="D7" s="1">
        <v>92024</v>
      </c>
      <c r="E7">
        <v>2</v>
      </c>
    </row>
    <row r="8" spans="1:5" ht="14.4" x14ac:dyDescent="0.3">
      <c r="A8" s="1">
        <v>1123</v>
      </c>
      <c r="B8" s="1" t="s">
        <v>55</v>
      </c>
      <c r="C8" s="1" t="s">
        <v>56</v>
      </c>
      <c r="D8" s="1">
        <v>95661</v>
      </c>
      <c r="E8">
        <v>4</v>
      </c>
    </row>
    <row r="9" spans="1:5" ht="14.4" x14ac:dyDescent="0.3">
      <c r="A9" s="1">
        <v>1754</v>
      </c>
      <c r="B9" s="1" t="s">
        <v>97</v>
      </c>
      <c r="C9" s="1" t="s">
        <v>98</v>
      </c>
      <c r="D9" s="1">
        <v>90503</v>
      </c>
      <c r="E9">
        <v>1</v>
      </c>
    </row>
    <row r="10" spans="1:5" ht="14.4" x14ac:dyDescent="0.3">
      <c r="A10" s="1">
        <v>638</v>
      </c>
      <c r="B10" s="1" t="s">
        <v>177</v>
      </c>
      <c r="C10" s="1" t="s">
        <v>178</v>
      </c>
      <c r="D10" s="1">
        <v>95062</v>
      </c>
      <c r="E10">
        <v>1</v>
      </c>
    </row>
    <row r="11" spans="1:5" ht="14.4" x14ac:dyDescent="0.3">
      <c r="A11" s="1">
        <v>2489</v>
      </c>
      <c r="B11" s="1" t="s">
        <v>116</v>
      </c>
      <c r="C11" s="1" t="s">
        <v>117</v>
      </c>
      <c r="D11" s="1">
        <v>94521</v>
      </c>
      <c r="E11">
        <v>3</v>
      </c>
    </row>
    <row r="12" spans="1:5" ht="14.4" x14ac:dyDescent="0.3">
      <c r="A12" s="1">
        <v>2491</v>
      </c>
      <c r="B12" s="1" t="s">
        <v>44</v>
      </c>
      <c r="C12" s="1" t="s">
        <v>45</v>
      </c>
      <c r="D12" s="1">
        <v>90045</v>
      </c>
      <c r="E12">
        <v>3</v>
      </c>
    </row>
    <row r="13" spans="1:5" ht="14.4" x14ac:dyDescent="0.3">
      <c r="A13" s="1">
        <v>2828</v>
      </c>
      <c r="B13" s="1" t="s">
        <v>81</v>
      </c>
      <c r="C13" s="1" t="s">
        <v>82</v>
      </c>
      <c r="D13" s="1">
        <v>92243</v>
      </c>
      <c r="E13">
        <v>2</v>
      </c>
    </row>
    <row r="14" spans="1:5" ht="14.4" x14ac:dyDescent="0.3">
      <c r="A14" s="1">
        <v>2548</v>
      </c>
      <c r="B14" s="1" t="s">
        <v>145</v>
      </c>
      <c r="C14" s="1" t="s">
        <v>45</v>
      </c>
      <c r="D14" s="1">
        <v>90068</v>
      </c>
      <c r="E14">
        <v>4</v>
      </c>
    </row>
    <row r="15" spans="1:5" ht="14.4" x14ac:dyDescent="0.3">
      <c r="A15" s="1">
        <v>1314</v>
      </c>
      <c r="B15" s="1" t="s">
        <v>71</v>
      </c>
      <c r="C15" s="1" t="s">
        <v>45</v>
      </c>
      <c r="D15" s="1">
        <v>90058</v>
      </c>
      <c r="E15">
        <v>3</v>
      </c>
    </row>
    <row r="16" spans="1:5" ht="14.4" x14ac:dyDescent="0.3">
      <c r="A16" s="1">
        <v>2164</v>
      </c>
      <c r="B16" s="1" t="s">
        <v>107</v>
      </c>
      <c r="C16" s="1" t="s">
        <v>108</v>
      </c>
      <c r="D16" s="1">
        <v>91104</v>
      </c>
      <c r="E16">
        <v>4</v>
      </c>
    </row>
    <row r="17" spans="1:5" ht="14.4" x14ac:dyDescent="0.3">
      <c r="A17" s="1">
        <v>1374</v>
      </c>
      <c r="B17" s="1" t="s">
        <v>149</v>
      </c>
      <c r="C17" s="1" t="s">
        <v>143</v>
      </c>
      <c r="D17" s="1">
        <v>95207</v>
      </c>
      <c r="E17">
        <v>3</v>
      </c>
    </row>
    <row r="18" spans="1:5" ht="14.4" x14ac:dyDescent="0.3">
      <c r="A18" s="1">
        <v>553</v>
      </c>
      <c r="B18" s="1" t="s">
        <v>133</v>
      </c>
      <c r="C18" s="1" t="s">
        <v>45</v>
      </c>
      <c r="D18" s="1">
        <v>90008</v>
      </c>
      <c r="E18">
        <v>3</v>
      </c>
    </row>
    <row r="19" spans="1:5" ht="14.4" x14ac:dyDescent="0.3">
      <c r="A19" s="1">
        <v>936</v>
      </c>
      <c r="B19" s="1" t="s">
        <v>93</v>
      </c>
      <c r="C19" s="1" t="s">
        <v>94</v>
      </c>
      <c r="D19" s="1">
        <v>92374</v>
      </c>
      <c r="E19">
        <v>2</v>
      </c>
    </row>
    <row r="20" spans="1:5" ht="14.4" x14ac:dyDescent="0.3">
      <c r="A20" s="1">
        <v>1123</v>
      </c>
      <c r="B20" s="1" t="s">
        <v>55</v>
      </c>
      <c r="C20" s="1" t="s">
        <v>56</v>
      </c>
      <c r="D20" s="1">
        <v>95661</v>
      </c>
      <c r="E20">
        <v>4</v>
      </c>
    </row>
    <row r="21" spans="1:5" ht="14.4" x14ac:dyDescent="0.3">
      <c r="A21" s="1">
        <v>91</v>
      </c>
      <c r="B21" s="1" t="s">
        <v>59</v>
      </c>
      <c r="C21" s="1" t="s">
        <v>60</v>
      </c>
      <c r="D21" s="1">
        <v>94591</v>
      </c>
      <c r="E21">
        <v>3</v>
      </c>
    </row>
    <row r="22" spans="1:5" ht="14.4" x14ac:dyDescent="0.3">
      <c r="A22" s="1">
        <v>1754</v>
      </c>
      <c r="B22" s="1" t="s">
        <v>97</v>
      </c>
      <c r="C22" s="1" t="s">
        <v>98</v>
      </c>
      <c r="D22" s="1">
        <v>90503</v>
      </c>
      <c r="E22">
        <v>1</v>
      </c>
    </row>
    <row r="23" spans="1:5" ht="14.4" x14ac:dyDescent="0.3">
      <c r="A23" s="1">
        <v>1112</v>
      </c>
      <c r="B23" s="1" t="s">
        <v>47</v>
      </c>
      <c r="C23" s="1" t="s">
        <v>48</v>
      </c>
      <c r="D23" s="1">
        <v>92399</v>
      </c>
      <c r="E23">
        <v>2</v>
      </c>
    </row>
    <row r="24" spans="1:5" ht="14.4" x14ac:dyDescent="0.3">
      <c r="A24" s="1">
        <v>1041</v>
      </c>
      <c r="B24" s="1" t="s">
        <v>52</v>
      </c>
      <c r="C24" s="1" t="s">
        <v>53</v>
      </c>
      <c r="D24" s="1">
        <v>95695</v>
      </c>
      <c r="E24">
        <v>4</v>
      </c>
    </row>
    <row r="25" spans="1:5" ht="14.4" x14ac:dyDescent="0.3">
      <c r="A25" s="1">
        <v>3354</v>
      </c>
      <c r="B25" s="1" t="s">
        <v>154</v>
      </c>
      <c r="C25" s="1" t="s">
        <v>155</v>
      </c>
      <c r="D25" s="1">
        <v>92231</v>
      </c>
      <c r="E25">
        <v>2</v>
      </c>
    </row>
    <row r="26" spans="1:5" ht="14.4" x14ac:dyDescent="0.3">
      <c r="A26" s="1">
        <v>2491</v>
      </c>
      <c r="B26" s="1" t="s">
        <v>44</v>
      </c>
      <c r="C26" s="1" t="s">
        <v>45</v>
      </c>
      <c r="D26" s="1">
        <v>90045</v>
      </c>
      <c r="E26">
        <v>1</v>
      </c>
    </row>
    <row r="27" spans="1:5" ht="14.4" x14ac:dyDescent="0.3">
      <c r="A27" s="1">
        <v>87</v>
      </c>
      <c r="B27" s="1" t="s">
        <v>83</v>
      </c>
      <c r="C27" s="1" t="s">
        <v>84</v>
      </c>
      <c r="D27" s="1">
        <v>95687</v>
      </c>
      <c r="E27">
        <v>2</v>
      </c>
    </row>
    <row r="28" spans="1:5" ht="14.4" x14ac:dyDescent="0.3">
      <c r="A28" s="1">
        <v>1389</v>
      </c>
      <c r="B28" s="1" t="s">
        <v>125</v>
      </c>
      <c r="C28" s="1" t="s">
        <v>124</v>
      </c>
      <c r="D28" s="1">
        <v>94025</v>
      </c>
      <c r="E28">
        <v>1</v>
      </c>
    </row>
    <row r="29" spans="1:5" ht="14.4" x14ac:dyDescent="0.3">
      <c r="A29" s="1">
        <v>1412</v>
      </c>
      <c r="B29" s="1" t="s">
        <v>113</v>
      </c>
      <c r="C29" s="1" t="s">
        <v>114</v>
      </c>
      <c r="D29" s="1">
        <v>94043</v>
      </c>
      <c r="E29">
        <v>2</v>
      </c>
    </row>
    <row r="30" spans="1:5" ht="14.4" x14ac:dyDescent="0.3">
      <c r="A30" s="1">
        <v>2626</v>
      </c>
      <c r="B30" s="1" t="s">
        <v>123</v>
      </c>
      <c r="C30" s="1" t="s">
        <v>124</v>
      </c>
      <c r="D30" s="1">
        <v>94025</v>
      </c>
      <c r="E30">
        <v>1</v>
      </c>
    </row>
    <row r="31" spans="1:5" ht="14.4" x14ac:dyDescent="0.3">
      <c r="A31" s="1">
        <v>949</v>
      </c>
      <c r="B31" s="1" t="s">
        <v>91</v>
      </c>
      <c r="C31" s="1" t="s">
        <v>45</v>
      </c>
      <c r="D31" s="1">
        <v>90049</v>
      </c>
      <c r="E31">
        <v>1</v>
      </c>
    </row>
    <row r="32" spans="1:5" ht="14.4" x14ac:dyDescent="0.3">
      <c r="A32" s="1">
        <v>851</v>
      </c>
      <c r="B32" s="1" t="s">
        <v>49</v>
      </c>
      <c r="C32" s="1" t="s">
        <v>50</v>
      </c>
      <c r="D32" s="1">
        <v>91745</v>
      </c>
      <c r="E32">
        <v>2</v>
      </c>
    </row>
    <row r="33" spans="1:5" ht="14.4" x14ac:dyDescent="0.3">
      <c r="A33" s="1">
        <v>1189</v>
      </c>
      <c r="B33" s="1" t="s">
        <v>126</v>
      </c>
      <c r="C33" s="1" t="s">
        <v>41</v>
      </c>
      <c r="D33" s="1">
        <v>92646</v>
      </c>
      <c r="E33">
        <v>1</v>
      </c>
    </row>
    <row r="34" spans="1:5" ht="14.4" x14ac:dyDescent="0.3">
      <c r="A34" s="1">
        <v>553</v>
      </c>
      <c r="B34" s="1" t="s">
        <v>133</v>
      </c>
      <c r="C34" s="1" t="s">
        <v>45</v>
      </c>
      <c r="D34" s="1">
        <v>90008</v>
      </c>
      <c r="E34">
        <v>2</v>
      </c>
    </row>
    <row r="35" spans="1:5" ht="14.4" x14ac:dyDescent="0.3">
      <c r="A35" s="1">
        <v>961</v>
      </c>
      <c r="B35" s="1" t="s">
        <v>74</v>
      </c>
      <c r="C35" s="1" t="s">
        <v>75</v>
      </c>
      <c r="D35" s="1">
        <v>94061</v>
      </c>
      <c r="E35">
        <v>3</v>
      </c>
    </row>
    <row r="36" spans="1:5" ht="14.4" x14ac:dyDescent="0.3">
      <c r="A36" s="1">
        <v>1155</v>
      </c>
      <c r="B36" s="1" t="s">
        <v>118</v>
      </c>
      <c r="C36" s="1" t="s">
        <v>119</v>
      </c>
      <c r="D36" s="1">
        <v>90640</v>
      </c>
      <c r="E36">
        <v>1</v>
      </c>
    </row>
    <row r="37" spans="1:5" ht="14.4" x14ac:dyDescent="0.3">
      <c r="A37" s="1">
        <v>2548</v>
      </c>
      <c r="B37" s="1" t="s">
        <v>145</v>
      </c>
      <c r="C37" s="1" t="s">
        <v>45</v>
      </c>
      <c r="D37" s="1">
        <v>90068</v>
      </c>
      <c r="E37">
        <v>4</v>
      </c>
    </row>
    <row r="38" spans="1:5" ht="14.4" x14ac:dyDescent="0.3">
      <c r="A38" s="1">
        <v>2491</v>
      </c>
      <c r="B38" s="1" t="s">
        <v>44</v>
      </c>
      <c r="C38" s="1" t="s">
        <v>45</v>
      </c>
      <c r="D38" s="1">
        <v>90045</v>
      </c>
      <c r="E38">
        <v>1</v>
      </c>
    </row>
    <row r="39" spans="1:5" ht="14.4" x14ac:dyDescent="0.3">
      <c r="A39" s="1">
        <v>2498</v>
      </c>
      <c r="B39" s="1" t="s">
        <v>69</v>
      </c>
      <c r="C39" s="1" t="s">
        <v>70</v>
      </c>
      <c r="D39" s="1">
        <v>92024</v>
      </c>
      <c r="E39">
        <v>2</v>
      </c>
    </row>
    <row r="40" spans="1:5" ht="14.4" x14ac:dyDescent="0.3">
      <c r="A40" s="1">
        <v>2490</v>
      </c>
      <c r="B40" s="1" t="s">
        <v>105</v>
      </c>
      <c r="C40" s="1" t="s">
        <v>106</v>
      </c>
      <c r="D40" s="1">
        <v>92627</v>
      </c>
      <c r="E40">
        <v>3</v>
      </c>
    </row>
    <row r="41" spans="1:5" ht="14.4" x14ac:dyDescent="0.3">
      <c r="A41" s="1">
        <v>2491</v>
      </c>
      <c r="B41" s="1" t="s">
        <v>44</v>
      </c>
      <c r="C41" s="1" t="s">
        <v>45</v>
      </c>
      <c r="D41" s="1">
        <v>90045</v>
      </c>
      <c r="E41">
        <v>3</v>
      </c>
    </row>
    <row r="42" spans="1:5" ht="14.4" x14ac:dyDescent="0.3">
      <c r="A42" s="1">
        <v>2548</v>
      </c>
      <c r="B42" s="1" t="s">
        <v>145</v>
      </c>
      <c r="C42" s="1" t="s">
        <v>45</v>
      </c>
      <c r="D42" s="1">
        <v>90068</v>
      </c>
      <c r="E42">
        <v>4</v>
      </c>
    </row>
    <row r="43" spans="1:5" ht="14.4" x14ac:dyDescent="0.3">
      <c r="A43" s="1">
        <v>851</v>
      </c>
      <c r="B43" s="1" t="s">
        <v>49</v>
      </c>
      <c r="C43" s="1" t="s">
        <v>50</v>
      </c>
      <c r="D43" s="1">
        <v>91745</v>
      </c>
      <c r="E43">
        <v>2</v>
      </c>
    </row>
    <row r="44" spans="1:5" ht="14.4" x14ac:dyDescent="0.3">
      <c r="A44" s="1">
        <v>1314</v>
      </c>
      <c r="B44" s="1" t="s">
        <v>71</v>
      </c>
      <c r="C44" s="1" t="s">
        <v>45</v>
      </c>
      <c r="D44" s="1">
        <v>90058</v>
      </c>
      <c r="E44">
        <v>3</v>
      </c>
    </row>
    <row r="45" spans="1:5" ht="14.4" x14ac:dyDescent="0.3">
      <c r="A45" s="1">
        <v>1836</v>
      </c>
      <c r="B45" s="1" t="s">
        <v>78</v>
      </c>
      <c r="C45" s="1" t="s">
        <v>63</v>
      </c>
      <c r="D45" s="1">
        <v>94110</v>
      </c>
      <c r="E45">
        <v>2</v>
      </c>
    </row>
    <row r="46" spans="1:5" ht="14.4" x14ac:dyDescent="0.3">
      <c r="A46" s="1">
        <v>639</v>
      </c>
      <c r="B46" s="1" t="s">
        <v>176</v>
      </c>
      <c r="C46" s="1" t="s">
        <v>166</v>
      </c>
      <c r="D46" s="1">
        <v>93454</v>
      </c>
      <c r="E46">
        <v>1</v>
      </c>
    </row>
    <row r="47" spans="1:5" ht="14.4" x14ac:dyDescent="0.3">
      <c r="A47" s="1">
        <v>510</v>
      </c>
      <c r="B47" s="1" t="s">
        <v>127</v>
      </c>
      <c r="C47" s="1" t="s">
        <v>128</v>
      </c>
      <c r="D47" s="1">
        <v>95336</v>
      </c>
      <c r="E47">
        <v>2</v>
      </c>
    </row>
    <row r="48" spans="1:5" ht="14.4" x14ac:dyDescent="0.3">
      <c r="A48" s="1">
        <v>851</v>
      </c>
      <c r="B48" s="1" t="s">
        <v>49</v>
      </c>
      <c r="C48" s="1" t="s">
        <v>50</v>
      </c>
      <c r="D48" s="1">
        <v>91745</v>
      </c>
      <c r="E48">
        <v>2</v>
      </c>
    </row>
    <row r="49" spans="1:5" ht="14.4" x14ac:dyDescent="0.3">
      <c r="A49" s="1">
        <v>2570</v>
      </c>
      <c r="B49" s="1" t="s">
        <v>95</v>
      </c>
      <c r="C49" s="1" t="s">
        <v>86</v>
      </c>
      <c r="D49" s="1">
        <v>95616</v>
      </c>
      <c r="E49">
        <v>1</v>
      </c>
    </row>
    <row r="50" spans="1:5" ht="14.4" x14ac:dyDescent="0.3">
      <c r="A50" s="1">
        <v>2570</v>
      </c>
      <c r="B50" s="1" t="s">
        <v>95</v>
      </c>
      <c r="C50" s="1" t="s">
        <v>86</v>
      </c>
      <c r="D50" s="1">
        <v>95616</v>
      </c>
      <c r="E50">
        <v>1</v>
      </c>
    </row>
    <row r="51" spans="1:5" ht="14.4" x14ac:dyDescent="0.3">
      <c r="A51" s="1">
        <v>699</v>
      </c>
      <c r="B51" s="1" t="s">
        <v>96</v>
      </c>
      <c r="C51" s="1" t="s">
        <v>45</v>
      </c>
      <c r="D51" s="1">
        <v>90041</v>
      </c>
      <c r="E51">
        <v>1</v>
      </c>
    </row>
    <row r="52" spans="1:5" ht="14.4" x14ac:dyDescent="0.3">
      <c r="A52" s="1">
        <v>700</v>
      </c>
      <c r="B52" s="1" t="s">
        <v>165</v>
      </c>
      <c r="C52" s="1" t="s">
        <v>166</v>
      </c>
      <c r="D52" s="1">
        <v>93454</v>
      </c>
      <c r="E52">
        <v>1</v>
      </c>
    </row>
    <row r="53" spans="1:5" ht="14.4" x14ac:dyDescent="0.3">
      <c r="A53" s="1">
        <v>2548</v>
      </c>
      <c r="B53" s="1" t="s">
        <v>145</v>
      </c>
      <c r="C53" s="1" t="s">
        <v>45</v>
      </c>
      <c r="D53" s="1">
        <v>90068</v>
      </c>
      <c r="E53">
        <v>4</v>
      </c>
    </row>
    <row r="54" spans="1:5" ht="14.4" x14ac:dyDescent="0.3">
      <c r="A54" s="1">
        <v>2431</v>
      </c>
      <c r="B54" s="1" t="s">
        <v>58</v>
      </c>
      <c r="C54" s="1" t="s">
        <v>45</v>
      </c>
      <c r="D54" s="1">
        <v>90004</v>
      </c>
      <c r="E54">
        <v>1</v>
      </c>
    </row>
    <row r="55" spans="1:5" ht="14.4" x14ac:dyDescent="0.3">
      <c r="A55" s="1">
        <v>67</v>
      </c>
      <c r="B55" s="1" t="s">
        <v>111</v>
      </c>
      <c r="C55" s="1" t="s">
        <v>112</v>
      </c>
      <c r="D55" s="1">
        <v>94559</v>
      </c>
      <c r="E55">
        <v>2</v>
      </c>
    </row>
    <row r="56" spans="1:5" ht="14.4" x14ac:dyDescent="0.3">
      <c r="A56" s="1">
        <v>2670</v>
      </c>
      <c r="B56" s="1" t="s">
        <v>141</v>
      </c>
      <c r="C56" s="1" t="s">
        <v>45</v>
      </c>
      <c r="D56" s="1">
        <v>90049</v>
      </c>
      <c r="E56">
        <v>3</v>
      </c>
    </row>
    <row r="57" spans="1:5" ht="14.4" x14ac:dyDescent="0.3">
      <c r="A57" s="1">
        <v>2531</v>
      </c>
      <c r="B57" s="1" t="s">
        <v>174</v>
      </c>
      <c r="C57" s="1" t="s">
        <v>175</v>
      </c>
      <c r="D57" s="1">
        <v>93422</v>
      </c>
      <c r="E57">
        <v>4</v>
      </c>
    </row>
    <row r="58" spans="1:5" ht="14.4" x14ac:dyDescent="0.3">
      <c r="A58" s="1">
        <v>1189</v>
      </c>
      <c r="B58" s="1" t="s">
        <v>126</v>
      </c>
      <c r="C58" s="1" t="s">
        <v>41</v>
      </c>
      <c r="D58" s="1">
        <v>92646</v>
      </c>
      <c r="E58">
        <v>1</v>
      </c>
    </row>
    <row r="59" spans="1:5" ht="14.4" x14ac:dyDescent="0.3">
      <c r="A59" s="1">
        <v>2647</v>
      </c>
      <c r="B59" s="1" t="s">
        <v>167</v>
      </c>
      <c r="C59" s="1" t="s">
        <v>168</v>
      </c>
      <c r="D59" s="1">
        <v>93309</v>
      </c>
      <c r="E59">
        <v>2</v>
      </c>
    </row>
    <row r="60" spans="1:5" ht="14.4" x14ac:dyDescent="0.3">
      <c r="A60" s="1">
        <v>1389</v>
      </c>
      <c r="B60" s="1" t="s">
        <v>125</v>
      </c>
      <c r="C60" s="1" t="s">
        <v>124</v>
      </c>
      <c r="D60" s="1">
        <v>94025</v>
      </c>
      <c r="E60">
        <v>2</v>
      </c>
    </row>
    <row r="61" spans="1:5" ht="14.4" x14ac:dyDescent="0.3">
      <c r="A61" s="1">
        <v>1723</v>
      </c>
      <c r="B61" s="1" t="s">
        <v>92</v>
      </c>
      <c r="C61" s="1" t="s">
        <v>70</v>
      </c>
      <c r="D61" s="1">
        <v>92037</v>
      </c>
      <c r="E61">
        <v>2</v>
      </c>
    </row>
    <row r="62" spans="1:5" ht="14.4" x14ac:dyDescent="0.3">
      <c r="A62" s="1">
        <v>2498</v>
      </c>
      <c r="B62" s="1" t="s">
        <v>69</v>
      </c>
      <c r="C62" s="1" t="s">
        <v>70</v>
      </c>
      <c r="D62" s="1">
        <v>92024</v>
      </c>
      <c r="E62">
        <v>4</v>
      </c>
    </row>
    <row r="63" spans="1:5" ht="14.4" x14ac:dyDescent="0.3">
      <c r="A63" s="1">
        <v>1044</v>
      </c>
      <c r="B63" s="1" t="s">
        <v>80</v>
      </c>
      <c r="C63" s="1" t="s">
        <v>45</v>
      </c>
      <c r="D63" s="1">
        <v>90004</v>
      </c>
      <c r="E63">
        <v>3</v>
      </c>
    </row>
    <row r="64" spans="1:5" ht="14.4" x14ac:dyDescent="0.3">
      <c r="A64" s="1">
        <v>1112</v>
      </c>
      <c r="B64" s="1" t="s">
        <v>47</v>
      </c>
      <c r="C64" s="1" t="s">
        <v>48</v>
      </c>
      <c r="D64" s="1">
        <v>92399</v>
      </c>
      <c r="E64">
        <v>2</v>
      </c>
    </row>
    <row r="65" spans="1:5" ht="14.4" x14ac:dyDescent="0.3">
      <c r="A65" s="1">
        <v>2570</v>
      </c>
      <c r="B65" s="1" t="s">
        <v>95</v>
      </c>
      <c r="C65" s="1" t="s">
        <v>86</v>
      </c>
      <c r="D65" s="1">
        <v>95616</v>
      </c>
      <c r="E65">
        <v>1</v>
      </c>
    </row>
    <row r="66" spans="1:5" ht="14.4" x14ac:dyDescent="0.3">
      <c r="A66" s="1">
        <v>369</v>
      </c>
      <c r="B66" s="1" t="s">
        <v>115</v>
      </c>
      <c r="C66" s="1" t="s">
        <v>110</v>
      </c>
      <c r="D66" s="1">
        <v>94601</v>
      </c>
      <c r="E66">
        <v>2</v>
      </c>
    </row>
    <row r="67" spans="1:5" ht="14.4" x14ac:dyDescent="0.3">
      <c r="A67" s="1">
        <v>3075</v>
      </c>
      <c r="B67" s="1" t="s">
        <v>129</v>
      </c>
      <c r="C67" s="1" t="s">
        <v>45</v>
      </c>
      <c r="D67" s="1">
        <v>90061</v>
      </c>
      <c r="E67">
        <v>2</v>
      </c>
    </row>
    <row r="68" spans="1:5" ht="14.4" x14ac:dyDescent="0.3">
      <c r="A68" s="1">
        <v>1041</v>
      </c>
      <c r="B68" s="1" t="s">
        <v>52</v>
      </c>
      <c r="C68" s="1" t="s">
        <v>53</v>
      </c>
      <c r="D68" s="1">
        <v>95695</v>
      </c>
      <c r="E68">
        <v>4</v>
      </c>
    </row>
    <row r="69" spans="1:5" ht="14.4" x14ac:dyDescent="0.3">
      <c r="A69" s="1">
        <v>87</v>
      </c>
      <c r="B69" s="1" t="s">
        <v>83</v>
      </c>
      <c r="C69" s="1" t="s">
        <v>84</v>
      </c>
      <c r="D69" s="1">
        <v>95687</v>
      </c>
      <c r="E69">
        <v>2</v>
      </c>
    </row>
    <row r="70" spans="1:5" ht="14.4" x14ac:dyDescent="0.3">
      <c r="A70" s="1">
        <v>920</v>
      </c>
      <c r="B70" s="1" t="s">
        <v>104</v>
      </c>
      <c r="C70" s="1" t="s">
        <v>94</v>
      </c>
      <c r="D70" s="1">
        <v>92374</v>
      </c>
      <c r="E70">
        <v>1</v>
      </c>
    </row>
    <row r="71" spans="1:5" ht="14.4" x14ac:dyDescent="0.3">
      <c r="A71" s="1">
        <v>699</v>
      </c>
      <c r="B71" s="1" t="s">
        <v>96</v>
      </c>
      <c r="C71" s="1" t="s">
        <v>45</v>
      </c>
      <c r="D71" s="1">
        <v>90041</v>
      </c>
      <c r="E71">
        <v>1</v>
      </c>
    </row>
    <row r="72" spans="1:5" ht="14.4" x14ac:dyDescent="0.3">
      <c r="A72" s="1">
        <v>1609</v>
      </c>
      <c r="B72" s="1" t="s">
        <v>172</v>
      </c>
      <c r="C72" s="1" t="s">
        <v>173</v>
      </c>
      <c r="D72" s="1">
        <v>95823</v>
      </c>
      <c r="E72">
        <v>1</v>
      </c>
    </row>
    <row r="73" spans="1:5" ht="14.4" x14ac:dyDescent="0.3">
      <c r="A73" s="1">
        <v>702</v>
      </c>
      <c r="B73" s="1" t="s">
        <v>160</v>
      </c>
      <c r="C73" s="1" t="s">
        <v>161</v>
      </c>
      <c r="D73" s="1">
        <v>95404</v>
      </c>
      <c r="E73">
        <v>1</v>
      </c>
    </row>
    <row r="74" spans="1:5" ht="14.4" x14ac:dyDescent="0.3">
      <c r="A74" s="1">
        <v>136</v>
      </c>
      <c r="B74" s="1" t="s">
        <v>102</v>
      </c>
      <c r="C74" s="1" t="s">
        <v>103</v>
      </c>
      <c r="D74" s="1">
        <v>94952</v>
      </c>
      <c r="E74">
        <v>4</v>
      </c>
    </row>
    <row r="75" spans="1:5" ht="14.4" x14ac:dyDescent="0.3">
      <c r="A75" s="1">
        <v>2431</v>
      </c>
      <c r="B75" s="1" t="s">
        <v>58</v>
      </c>
      <c r="C75" s="1" t="s">
        <v>45</v>
      </c>
      <c r="D75" s="1">
        <v>90004</v>
      </c>
      <c r="E75">
        <v>1</v>
      </c>
    </row>
    <row r="76" spans="1:5" ht="14.4" x14ac:dyDescent="0.3">
      <c r="A76" s="1">
        <v>3355</v>
      </c>
      <c r="B76" s="1" t="s">
        <v>136</v>
      </c>
      <c r="C76" s="1" t="s">
        <v>137</v>
      </c>
      <c r="D76" s="1">
        <v>93010</v>
      </c>
      <c r="E76">
        <v>2</v>
      </c>
    </row>
    <row r="77" spans="1:5" ht="14.4" x14ac:dyDescent="0.3">
      <c r="A77" s="1">
        <v>972</v>
      </c>
      <c r="B77" s="1" t="s">
        <v>72</v>
      </c>
      <c r="C77" s="1" t="s">
        <v>73</v>
      </c>
      <c r="D77" s="1">
        <v>92503</v>
      </c>
      <c r="E77">
        <v>2</v>
      </c>
    </row>
    <row r="78" spans="1:5" ht="14.4" x14ac:dyDescent="0.3">
      <c r="A78" s="1">
        <v>2570</v>
      </c>
      <c r="B78" s="1" t="s">
        <v>95</v>
      </c>
      <c r="C78" s="1" t="s">
        <v>86</v>
      </c>
      <c r="D78" s="1">
        <v>95616</v>
      </c>
      <c r="E78">
        <v>1</v>
      </c>
    </row>
    <row r="79" spans="1:5" ht="14.4" x14ac:dyDescent="0.3">
      <c r="A79" s="1">
        <v>5</v>
      </c>
      <c r="B79" s="1" t="s">
        <v>64</v>
      </c>
      <c r="C79" s="1" t="s">
        <v>65</v>
      </c>
      <c r="D79" s="1">
        <v>91776</v>
      </c>
      <c r="E79">
        <v>3</v>
      </c>
    </row>
    <row r="80" spans="1:5" ht="14.4" x14ac:dyDescent="0.3">
      <c r="A80" s="1">
        <v>1271</v>
      </c>
      <c r="B80" s="1" t="s">
        <v>157</v>
      </c>
      <c r="C80" s="1" t="s">
        <v>158</v>
      </c>
      <c r="D80" s="1">
        <v>91941</v>
      </c>
      <c r="E80">
        <v>2</v>
      </c>
    </row>
    <row r="81" spans="1:5" ht="14.4" x14ac:dyDescent="0.3">
      <c r="A81" s="1">
        <v>1754</v>
      </c>
      <c r="B81" s="1" t="s">
        <v>97</v>
      </c>
      <c r="C81" s="1" t="s">
        <v>98</v>
      </c>
      <c r="D81" s="1">
        <v>90503</v>
      </c>
      <c r="E81">
        <v>1</v>
      </c>
    </row>
    <row r="82" spans="1:5" ht="14.4" x14ac:dyDescent="0.3">
      <c r="A82" s="1">
        <v>2803</v>
      </c>
      <c r="B82" s="1" t="s">
        <v>87</v>
      </c>
      <c r="C82" s="1" t="s">
        <v>88</v>
      </c>
      <c r="D82" s="1">
        <v>90022</v>
      </c>
      <c r="E82">
        <v>4</v>
      </c>
    </row>
    <row r="83" spans="1:5" ht="14.4" x14ac:dyDescent="0.3">
      <c r="A83" s="1">
        <v>1186</v>
      </c>
      <c r="B83" s="1" t="s">
        <v>37</v>
      </c>
      <c r="C83" s="1" t="s">
        <v>41</v>
      </c>
      <c r="D83" s="1">
        <v>92646</v>
      </c>
      <c r="E83">
        <v>1</v>
      </c>
    </row>
    <row r="84" spans="1:5" ht="14.4" x14ac:dyDescent="0.3">
      <c r="A84" s="1">
        <v>1636</v>
      </c>
      <c r="B84" s="1" t="s">
        <v>152</v>
      </c>
      <c r="C84" s="1" t="s">
        <v>153</v>
      </c>
      <c r="D84" s="1">
        <v>93905</v>
      </c>
      <c r="E84">
        <v>3</v>
      </c>
    </row>
    <row r="85" spans="1:5" ht="14.4" x14ac:dyDescent="0.3">
      <c r="A85" s="1">
        <v>3196</v>
      </c>
      <c r="B85" s="1" t="s">
        <v>68</v>
      </c>
      <c r="C85" s="1" t="s">
        <v>63</v>
      </c>
      <c r="D85" s="1">
        <v>94109</v>
      </c>
      <c r="E85">
        <v>3</v>
      </c>
    </row>
    <row r="86" spans="1:5" ht="14.4" x14ac:dyDescent="0.3">
      <c r="A86" s="1">
        <v>851</v>
      </c>
      <c r="B86" s="1" t="s">
        <v>49</v>
      </c>
      <c r="C86" s="1" t="s">
        <v>50</v>
      </c>
      <c r="D86" s="1">
        <v>91745</v>
      </c>
      <c r="E86">
        <v>2</v>
      </c>
    </row>
    <row r="87" spans="1:5" ht="14.4" x14ac:dyDescent="0.3">
      <c r="A87" s="1">
        <v>699</v>
      </c>
      <c r="B87" s="1" t="s">
        <v>96</v>
      </c>
      <c r="C87" s="1" t="s">
        <v>45</v>
      </c>
      <c r="D87" s="1">
        <v>90041</v>
      </c>
      <c r="E87">
        <v>1</v>
      </c>
    </row>
    <row r="88" spans="1:5" ht="14.4" x14ac:dyDescent="0.3">
      <c r="A88" s="1">
        <v>2498</v>
      </c>
      <c r="B88" s="1" t="s">
        <v>69</v>
      </c>
      <c r="C88" s="1" t="s">
        <v>70</v>
      </c>
      <c r="D88" s="1">
        <v>92024</v>
      </c>
      <c r="E88">
        <v>2</v>
      </c>
    </row>
    <row r="89" spans="1:5" ht="14.4" x14ac:dyDescent="0.3">
      <c r="A89" s="1">
        <v>87</v>
      </c>
      <c r="B89" s="1" t="s">
        <v>83</v>
      </c>
      <c r="C89" s="1" t="s">
        <v>84</v>
      </c>
      <c r="D89" s="1">
        <v>95687</v>
      </c>
      <c r="E89">
        <v>2</v>
      </c>
    </row>
    <row r="90" spans="1:5" ht="14.4" x14ac:dyDescent="0.3">
      <c r="A90" s="1">
        <v>411</v>
      </c>
      <c r="B90" s="1" t="s">
        <v>109</v>
      </c>
      <c r="C90" s="1" t="s">
        <v>110</v>
      </c>
      <c r="D90" s="1">
        <v>94601</v>
      </c>
      <c r="E90">
        <v>1</v>
      </c>
    </row>
    <row r="91" spans="1:5" ht="14.4" x14ac:dyDescent="0.3">
      <c r="A91" s="1">
        <v>2803</v>
      </c>
      <c r="B91" s="1" t="s">
        <v>87</v>
      </c>
      <c r="C91" s="1" t="s">
        <v>88</v>
      </c>
      <c r="D91" s="1">
        <v>90022</v>
      </c>
      <c r="E91">
        <v>4</v>
      </c>
    </row>
    <row r="92" spans="1:5" ht="14.4" x14ac:dyDescent="0.3">
      <c r="A92" s="1">
        <v>3355</v>
      </c>
      <c r="B92" s="1" t="s">
        <v>136</v>
      </c>
      <c r="C92" s="1" t="s">
        <v>137</v>
      </c>
      <c r="D92" s="1">
        <v>93010</v>
      </c>
      <c r="E92">
        <v>2</v>
      </c>
    </row>
    <row r="93" spans="1:5" ht="14.4" x14ac:dyDescent="0.3">
      <c r="A93" s="1">
        <v>3209</v>
      </c>
      <c r="B93" s="1" t="s">
        <v>163</v>
      </c>
      <c r="C93" s="1" t="s">
        <v>164</v>
      </c>
      <c r="D93" s="1">
        <v>90210</v>
      </c>
      <c r="E93">
        <v>2</v>
      </c>
    </row>
    <row r="94" spans="1:5" ht="14.4" x14ac:dyDescent="0.3">
      <c r="A94" s="1">
        <v>699</v>
      </c>
      <c r="B94" s="1" t="s">
        <v>96</v>
      </c>
      <c r="C94" s="1" t="s">
        <v>45</v>
      </c>
      <c r="D94" s="1">
        <v>90041</v>
      </c>
      <c r="E94">
        <v>1</v>
      </c>
    </row>
    <row r="95" spans="1:5" ht="14.4" x14ac:dyDescent="0.3">
      <c r="A95" s="1">
        <v>638</v>
      </c>
      <c r="B95" s="1" t="s">
        <v>177</v>
      </c>
      <c r="C95" s="1" t="s">
        <v>178</v>
      </c>
      <c r="D95" s="1">
        <v>95062</v>
      </c>
      <c r="E95">
        <v>1</v>
      </c>
    </row>
    <row r="96" spans="1:5" ht="14.4" x14ac:dyDescent="0.3">
      <c r="A96" s="1">
        <v>604</v>
      </c>
      <c r="B96" s="1" t="s">
        <v>122</v>
      </c>
      <c r="C96" s="1" t="s">
        <v>45</v>
      </c>
      <c r="D96" s="1">
        <v>90045</v>
      </c>
      <c r="E96">
        <v>2</v>
      </c>
    </row>
    <row r="97" spans="1:5" ht="14.4" x14ac:dyDescent="0.3">
      <c r="A97" s="1">
        <v>2489</v>
      </c>
      <c r="B97" s="1" t="s">
        <v>116</v>
      </c>
      <c r="C97" s="1" t="s">
        <v>117</v>
      </c>
      <c r="D97" s="1">
        <v>94521</v>
      </c>
      <c r="E97">
        <v>1</v>
      </c>
    </row>
    <row r="98" spans="1:5" ht="14.4" x14ac:dyDescent="0.3">
      <c r="A98" s="1">
        <v>553</v>
      </c>
      <c r="B98" s="1" t="s">
        <v>133</v>
      </c>
      <c r="C98" s="1" t="s">
        <v>45</v>
      </c>
      <c r="D98" s="1">
        <v>90008</v>
      </c>
      <c r="E98">
        <v>2</v>
      </c>
    </row>
    <row r="99" spans="1:5" ht="14.4" x14ac:dyDescent="0.3">
      <c r="A99" s="1">
        <v>3354</v>
      </c>
      <c r="B99" s="1" t="s">
        <v>154</v>
      </c>
      <c r="C99" s="1" t="s">
        <v>155</v>
      </c>
      <c r="D99" s="1">
        <v>92231</v>
      </c>
      <c r="E99">
        <v>2</v>
      </c>
    </row>
    <row r="100" spans="1:5" ht="14.4" x14ac:dyDescent="0.3">
      <c r="A100" s="1">
        <v>920</v>
      </c>
      <c r="B100" s="1" t="s">
        <v>104</v>
      </c>
      <c r="C100" s="1" t="s">
        <v>94</v>
      </c>
      <c r="D100" s="1">
        <v>92374</v>
      </c>
      <c r="E100">
        <v>2</v>
      </c>
    </row>
    <row r="101" spans="1:5" ht="14.4" x14ac:dyDescent="0.3">
      <c r="A101" s="1">
        <v>1044</v>
      </c>
      <c r="B101" s="1" t="s">
        <v>80</v>
      </c>
      <c r="C101" s="1" t="s">
        <v>45</v>
      </c>
      <c r="D101" s="1">
        <v>90004</v>
      </c>
      <c r="E101">
        <v>3</v>
      </c>
    </row>
    <row r="102" spans="1:5" ht="14.4" x14ac:dyDescent="0.3">
      <c r="A102" s="1">
        <v>1781</v>
      </c>
      <c r="B102" s="1" t="s">
        <v>147</v>
      </c>
      <c r="C102" s="1" t="s">
        <v>148</v>
      </c>
      <c r="D102" s="1">
        <v>94070</v>
      </c>
      <c r="E102">
        <v>3</v>
      </c>
    </row>
    <row r="103" spans="1:5" ht="14.4" x14ac:dyDescent="0.3">
      <c r="A103" s="1">
        <v>2670</v>
      </c>
      <c r="B103" s="1" t="s">
        <v>141</v>
      </c>
      <c r="C103" s="1" t="s">
        <v>45</v>
      </c>
      <c r="D103" s="1">
        <v>90049</v>
      </c>
      <c r="E103">
        <v>3</v>
      </c>
    </row>
    <row r="104" spans="1:5" ht="14.4" x14ac:dyDescent="0.3">
      <c r="A104" s="1">
        <v>2931</v>
      </c>
      <c r="B104" s="1" t="s">
        <v>76</v>
      </c>
      <c r="C104" s="1" t="s">
        <v>77</v>
      </c>
      <c r="D104" s="1">
        <v>95630</v>
      </c>
      <c r="E104">
        <v>4</v>
      </c>
    </row>
    <row r="105" spans="1:5" ht="14.4" x14ac:dyDescent="0.3">
      <c r="A105" s="1">
        <v>24</v>
      </c>
      <c r="B105" s="1" t="s">
        <v>150</v>
      </c>
      <c r="C105" s="1" t="s">
        <v>151</v>
      </c>
      <c r="D105" s="1">
        <v>92677</v>
      </c>
      <c r="E105">
        <v>2</v>
      </c>
    </row>
    <row r="106" spans="1:5" ht="14.4" x14ac:dyDescent="0.3">
      <c r="A106" s="1">
        <v>181</v>
      </c>
      <c r="B106" s="1" t="s">
        <v>62</v>
      </c>
      <c r="C106" s="1" t="s">
        <v>63</v>
      </c>
      <c r="D106" s="1">
        <v>94122</v>
      </c>
      <c r="E106">
        <v>2</v>
      </c>
    </row>
    <row r="107" spans="1:5" ht="14.4" x14ac:dyDescent="0.3">
      <c r="A107" s="1">
        <v>2498</v>
      </c>
      <c r="B107" s="1" t="s">
        <v>69</v>
      </c>
      <c r="C107" s="1" t="s">
        <v>70</v>
      </c>
      <c r="D107" s="1">
        <v>92024</v>
      </c>
      <c r="E107">
        <v>4</v>
      </c>
    </row>
    <row r="108" spans="1:5" ht="14.4" x14ac:dyDescent="0.3">
      <c r="A108" s="1">
        <v>2491</v>
      </c>
      <c r="B108" s="1" t="s">
        <v>44</v>
      </c>
      <c r="C108" s="1" t="s">
        <v>45</v>
      </c>
      <c r="D108" s="1">
        <v>90045</v>
      </c>
      <c r="E108">
        <v>1</v>
      </c>
    </row>
    <row r="109" spans="1:5" ht="14.4" x14ac:dyDescent="0.3">
      <c r="A109" s="1">
        <v>1636</v>
      </c>
      <c r="B109" s="1" t="s">
        <v>152</v>
      </c>
      <c r="C109" s="1" t="s">
        <v>153</v>
      </c>
      <c r="D109" s="1">
        <v>93905</v>
      </c>
      <c r="E109">
        <v>3</v>
      </c>
    </row>
    <row r="110" spans="1:5" ht="14.4" x14ac:dyDescent="0.3">
      <c r="A110" s="1">
        <v>2164</v>
      </c>
      <c r="B110" s="1" t="s">
        <v>107</v>
      </c>
      <c r="C110" s="1" t="s">
        <v>108</v>
      </c>
      <c r="D110" s="1">
        <v>91104</v>
      </c>
      <c r="E110">
        <v>4</v>
      </c>
    </row>
    <row r="111" spans="1:5" ht="14.4" x14ac:dyDescent="0.3">
      <c r="A111" s="1">
        <v>1391</v>
      </c>
      <c r="B111" s="1" t="s">
        <v>139</v>
      </c>
      <c r="C111" s="1" t="s">
        <v>140</v>
      </c>
      <c r="D111" s="1">
        <v>94086</v>
      </c>
      <c r="E111">
        <v>1</v>
      </c>
    </row>
    <row r="112" spans="1:5" ht="14.4" x14ac:dyDescent="0.3">
      <c r="A112" s="1">
        <v>1782</v>
      </c>
      <c r="B112" s="1" t="s">
        <v>131</v>
      </c>
      <c r="C112" s="1" t="s">
        <v>132</v>
      </c>
      <c r="D112" s="1">
        <v>92672</v>
      </c>
      <c r="E112">
        <v>3</v>
      </c>
    </row>
    <row r="113" spans="1:5" ht="14.4" x14ac:dyDescent="0.3">
      <c r="A113" s="1">
        <v>960</v>
      </c>
      <c r="B113" s="1" t="s">
        <v>89</v>
      </c>
      <c r="C113" s="1" t="s">
        <v>90</v>
      </c>
      <c r="D113" s="1">
        <v>90278</v>
      </c>
      <c r="E113">
        <v>3</v>
      </c>
    </row>
    <row r="114" spans="1:5" ht="14.4" x14ac:dyDescent="0.3">
      <c r="A114" s="1">
        <v>1609</v>
      </c>
      <c r="B114" s="1" t="s">
        <v>172</v>
      </c>
      <c r="C114" s="1" t="s">
        <v>173</v>
      </c>
      <c r="D114" s="1">
        <v>95823</v>
      </c>
      <c r="E114">
        <v>1</v>
      </c>
    </row>
    <row r="115" spans="1:5" ht="14.4" x14ac:dyDescent="0.3">
      <c r="A115" s="1">
        <v>1723</v>
      </c>
      <c r="B115" s="1" t="s">
        <v>92</v>
      </c>
      <c r="C115" s="1" t="s">
        <v>70</v>
      </c>
      <c r="D115" s="1">
        <v>92037</v>
      </c>
      <c r="E115">
        <v>2</v>
      </c>
    </row>
    <row r="116" spans="1:5" ht="14.4" x14ac:dyDescent="0.3">
      <c r="A116" s="1">
        <v>91</v>
      </c>
      <c r="B116" s="1" t="s">
        <v>59</v>
      </c>
      <c r="C116" s="1" t="s">
        <v>60</v>
      </c>
      <c r="D116" s="1">
        <v>94591</v>
      </c>
      <c r="E116">
        <v>3</v>
      </c>
    </row>
    <row r="117" spans="1:5" ht="14.4" x14ac:dyDescent="0.3">
      <c r="A117" s="1">
        <v>1481</v>
      </c>
      <c r="B117" s="1" t="s">
        <v>61</v>
      </c>
      <c r="C117" s="1" t="s">
        <v>45</v>
      </c>
      <c r="D117" s="1">
        <v>90049</v>
      </c>
      <c r="E117">
        <v>2</v>
      </c>
    </row>
    <row r="118" spans="1:5" ht="14.4" x14ac:dyDescent="0.3">
      <c r="A118" s="1">
        <v>1391</v>
      </c>
      <c r="B118" s="1" t="s">
        <v>139</v>
      </c>
      <c r="C118" s="1" t="s">
        <v>140</v>
      </c>
      <c r="D118" s="1">
        <v>94086</v>
      </c>
      <c r="E118">
        <v>4</v>
      </c>
    </row>
    <row r="119" spans="1:5" ht="14.4" x14ac:dyDescent="0.3">
      <c r="A119" s="1">
        <v>699</v>
      </c>
      <c r="B119" s="1" t="s">
        <v>96</v>
      </c>
      <c r="C119" s="1" t="s">
        <v>45</v>
      </c>
      <c r="D119" s="1">
        <v>90041</v>
      </c>
      <c r="E119">
        <v>1</v>
      </c>
    </row>
    <row r="120" spans="1:5" ht="14.4" x14ac:dyDescent="0.3">
      <c r="A120" s="1">
        <v>2489</v>
      </c>
      <c r="B120" s="1" t="s">
        <v>116</v>
      </c>
      <c r="C120" s="1" t="s">
        <v>117</v>
      </c>
      <c r="D120" s="1">
        <v>94521</v>
      </c>
      <c r="E120">
        <v>3</v>
      </c>
    </row>
    <row r="121" spans="1:5" ht="14.4" x14ac:dyDescent="0.3">
      <c r="A121" s="1">
        <v>2491</v>
      </c>
      <c r="B121" s="1" t="s">
        <v>44</v>
      </c>
      <c r="C121" s="1" t="s">
        <v>45</v>
      </c>
      <c r="D121" s="1">
        <v>90045</v>
      </c>
      <c r="E121">
        <v>3</v>
      </c>
    </row>
    <row r="122" spans="1:5" ht="14.4" x14ac:dyDescent="0.3">
      <c r="A122" s="1">
        <v>1121</v>
      </c>
      <c r="B122" s="1" t="s">
        <v>120</v>
      </c>
      <c r="C122" s="1" t="s">
        <v>121</v>
      </c>
      <c r="D122" s="1">
        <v>92592</v>
      </c>
      <c r="E122">
        <v>1</v>
      </c>
    </row>
    <row r="123" spans="1:5" ht="14.4" x14ac:dyDescent="0.3">
      <c r="A123" s="1">
        <v>3017</v>
      </c>
      <c r="B123" s="1" t="s">
        <v>66</v>
      </c>
      <c r="C123" s="1" t="s">
        <v>67</v>
      </c>
      <c r="D123" s="1">
        <v>92024</v>
      </c>
      <c r="E123">
        <v>2</v>
      </c>
    </row>
    <row r="124" spans="1:5" ht="14.4" x14ac:dyDescent="0.3">
      <c r="A124" s="1">
        <v>1389</v>
      </c>
      <c r="B124" s="1" t="s">
        <v>125</v>
      </c>
      <c r="C124" s="1" t="s">
        <v>124</v>
      </c>
      <c r="D124" s="1">
        <v>94025</v>
      </c>
      <c r="E124">
        <v>4</v>
      </c>
    </row>
    <row r="125" spans="1:5" ht="14.4" x14ac:dyDescent="0.3">
      <c r="A125" s="1">
        <v>699</v>
      </c>
      <c r="B125" s="1" t="s">
        <v>96</v>
      </c>
      <c r="C125" s="1" t="s">
        <v>45</v>
      </c>
      <c r="D125" s="1">
        <v>90041</v>
      </c>
      <c r="E125">
        <v>1</v>
      </c>
    </row>
    <row r="126" spans="1:5" ht="14.4" x14ac:dyDescent="0.3">
      <c r="A126" s="1">
        <v>1189</v>
      </c>
      <c r="B126" s="1" t="s">
        <v>126</v>
      </c>
      <c r="C126" s="1" t="s">
        <v>41</v>
      </c>
      <c r="D126" s="1">
        <v>92646</v>
      </c>
      <c r="E126">
        <v>1</v>
      </c>
    </row>
    <row r="127" spans="1:5" ht="14.4" x14ac:dyDescent="0.3">
      <c r="A127" s="1">
        <v>2647</v>
      </c>
      <c r="B127" s="1" t="s">
        <v>167</v>
      </c>
      <c r="C127" s="1" t="s">
        <v>168</v>
      </c>
      <c r="D127" s="1">
        <v>93309</v>
      </c>
      <c r="E127">
        <v>2</v>
      </c>
    </row>
    <row r="128" spans="1:5" ht="14.4" x14ac:dyDescent="0.3">
      <c r="A128" s="1">
        <v>699</v>
      </c>
      <c r="B128" s="1" t="s">
        <v>96</v>
      </c>
      <c r="C128" s="1" t="s">
        <v>45</v>
      </c>
      <c r="D128" s="1">
        <v>90041</v>
      </c>
      <c r="E128">
        <v>1</v>
      </c>
    </row>
    <row r="129" spans="1:5" ht="14.4" x14ac:dyDescent="0.3">
      <c r="A129" s="1">
        <v>702</v>
      </c>
      <c r="B129" s="1" t="s">
        <v>160</v>
      </c>
      <c r="C129" s="1" t="s">
        <v>161</v>
      </c>
      <c r="D129" s="1">
        <v>95404</v>
      </c>
      <c r="E129">
        <v>1</v>
      </c>
    </row>
    <row r="130" spans="1:5" ht="14.4" x14ac:dyDescent="0.3">
      <c r="A130" s="1">
        <v>604</v>
      </c>
      <c r="B130" s="1" t="s">
        <v>122</v>
      </c>
      <c r="C130" s="1" t="s">
        <v>45</v>
      </c>
      <c r="D130" s="1">
        <v>90045</v>
      </c>
      <c r="E130">
        <v>3</v>
      </c>
    </row>
    <row r="131" spans="1:5" ht="14.4" x14ac:dyDescent="0.3">
      <c r="A131" s="1">
        <v>1271</v>
      </c>
      <c r="B131" s="1" t="s">
        <v>157</v>
      </c>
      <c r="C131" s="1" t="s">
        <v>158</v>
      </c>
      <c r="D131" s="1">
        <v>91941</v>
      </c>
      <c r="E131">
        <v>2</v>
      </c>
    </row>
    <row r="132" spans="1:5" ht="14.4" x14ac:dyDescent="0.3">
      <c r="A132" s="1">
        <v>937</v>
      </c>
      <c r="B132" s="1" t="s">
        <v>99</v>
      </c>
      <c r="C132" s="1" t="s">
        <v>90</v>
      </c>
      <c r="D132" s="1">
        <v>90278</v>
      </c>
      <c r="E132">
        <v>2</v>
      </c>
    </row>
    <row r="133" spans="1:5" ht="14.4" x14ac:dyDescent="0.3">
      <c r="A133" s="1">
        <v>1390</v>
      </c>
      <c r="B133" s="1" t="s">
        <v>142</v>
      </c>
      <c r="C133" s="1" t="s">
        <v>143</v>
      </c>
      <c r="D133" s="1">
        <v>95207</v>
      </c>
      <c r="E133">
        <v>2</v>
      </c>
    </row>
    <row r="134" spans="1:5" ht="14.4" x14ac:dyDescent="0.3">
      <c r="A134" s="1">
        <v>1653</v>
      </c>
      <c r="B134" s="1" t="s">
        <v>100</v>
      </c>
      <c r="C134" s="1" t="s">
        <v>101</v>
      </c>
      <c r="D134" s="1">
        <v>91360</v>
      </c>
      <c r="E134">
        <v>2</v>
      </c>
    </row>
    <row r="135" spans="1:5" ht="14.4" x14ac:dyDescent="0.3">
      <c r="A135" s="1">
        <v>2490</v>
      </c>
      <c r="B135" s="1" t="s">
        <v>105</v>
      </c>
      <c r="C135" s="1" t="s">
        <v>106</v>
      </c>
      <c r="D135" s="1">
        <v>92627</v>
      </c>
      <c r="E135">
        <v>3</v>
      </c>
    </row>
    <row r="136" spans="1:5" ht="14.4" x14ac:dyDescent="0.3">
      <c r="A136" s="1">
        <v>2491</v>
      </c>
      <c r="B136" s="1" t="s">
        <v>44</v>
      </c>
      <c r="C136" s="1" t="s">
        <v>45</v>
      </c>
      <c r="D136" s="1">
        <v>90045</v>
      </c>
      <c r="E136">
        <v>3</v>
      </c>
    </row>
    <row r="137" spans="1:5" ht="14.4" x14ac:dyDescent="0.3">
      <c r="A137" s="1">
        <v>3004</v>
      </c>
      <c r="B137" s="1" t="s">
        <v>130</v>
      </c>
      <c r="C137" s="1" t="s">
        <v>45</v>
      </c>
      <c r="D137" s="1">
        <v>90049</v>
      </c>
      <c r="E137">
        <v>2</v>
      </c>
    </row>
    <row r="138" spans="1:5" ht="14.4" x14ac:dyDescent="0.3">
      <c r="A138" s="1">
        <v>1653</v>
      </c>
      <c r="B138" s="1" t="s">
        <v>100</v>
      </c>
      <c r="C138" s="1" t="s">
        <v>101</v>
      </c>
      <c r="D138" s="1">
        <v>91360</v>
      </c>
      <c r="E138">
        <v>2</v>
      </c>
    </row>
    <row r="139" spans="1:5" ht="14.4" x14ac:dyDescent="0.3">
      <c r="A139" s="1">
        <v>1314</v>
      </c>
      <c r="B139" s="1" t="s">
        <v>71</v>
      </c>
      <c r="C139" s="1" t="s">
        <v>45</v>
      </c>
      <c r="D139" s="1">
        <v>90058</v>
      </c>
      <c r="E139">
        <v>3</v>
      </c>
    </row>
    <row r="140" spans="1:5" ht="14.4" x14ac:dyDescent="0.3">
      <c r="A140" s="1">
        <v>972</v>
      </c>
      <c r="B140" s="1" t="s">
        <v>72</v>
      </c>
      <c r="C140" s="1" t="s">
        <v>73</v>
      </c>
      <c r="D140" s="1">
        <v>92503</v>
      </c>
      <c r="E140">
        <v>2</v>
      </c>
    </row>
    <row r="141" spans="1:5" ht="14.4" x14ac:dyDescent="0.3">
      <c r="A141" s="1">
        <v>1121</v>
      </c>
      <c r="B141" s="1" t="s">
        <v>120</v>
      </c>
      <c r="C141" s="1" t="s">
        <v>121</v>
      </c>
      <c r="D141" s="1">
        <v>92592</v>
      </c>
      <c r="E141">
        <v>1</v>
      </c>
    </row>
    <row r="142" spans="1:5" ht="14.4" x14ac:dyDescent="0.3">
      <c r="A142" s="1">
        <v>3354</v>
      </c>
      <c r="B142" s="1" t="s">
        <v>154</v>
      </c>
      <c r="C142" s="1" t="s">
        <v>155</v>
      </c>
      <c r="D142" s="1">
        <v>92231</v>
      </c>
      <c r="E142">
        <v>2</v>
      </c>
    </row>
    <row r="143" spans="1:5" ht="14.4" x14ac:dyDescent="0.3">
      <c r="A143" s="1">
        <v>1723</v>
      </c>
      <c r="B143" s="1" t="s">
        <v>92</v>
      </c>
      <c r="C143" s="1" t="s">
        <v>70</v>
      </c>
      <c r="D143" s="1">
        <v>92037</v>
      </c>
      <c r="E143">
        <v>2</v>
      </c>
    </row>
    <row r="144" spans="1:5" ht="14.4" x14ac:dyDescent="0.3">
      <c r="A144" s="1">
        <v>3355</v>
      </c>
      <c r="B144" s="1" t="s">
        <v>136</v>
      </c>
      <c r="C144" s="1" t="s">
        <v>137</v>
      </c>
      <c r="D144" s="1">
        <v>93010</v>
      </c>
      <c r="E144">
        <v>2</v>
      </c>
    </row>
    <row r="145" spans="1:5" ht="14.4" x14ac:dyDescent="0.3">
      <c r="A145" s="1">
        <v>1155</v>
      </c>
      <c r="B145" s="1" t="s">
        <v>118</v>
      </c>
      <c r="C145" s="1" t="s">
        <v>119</v>
      </c>
      <c r="D145" s="1">
        <v>90640</v>
      </c>
      <c r="E145">
        <v>1</v>
      </c>
    </row>
    <row r="146" spans="1:5" ht="14.4" x14ac:dyDescent="0.3">
      <c r="A146" s="1">
        <v>1314</v>
      </c>
      <c r="B146" s="1" t="s">
        <v>71</v>
      </c>
      <c r="C146" s="1" t="s">
        <v>45</v>
      </c>
      <c r="D146" s="1">
        <v>90058</v>
      </c>
      <c r="E146">
        <v>3</v>
      </c>
    </row>
    <row r="147" spans="1:5" ht="14.4" x14ac:dyDescent="0.3">
      <c r="A147" s="1">
        <v>1390</v>
      </c>
      <c r="B147" s="1" t="s">
        <v>142</v>
      </c>
      <c r="C147" s="1" t="s">
        <v>143</v>
      </c>
      <c r="D147" s="1">
        <v>95207</v>
      </c>
      <c r="E147">
        <v>2</v>
      </c>
    </row>
    <row r="148" spans="1:5" ht="14.4" x14ac:dyDescent="0.3">
      <c r="A148" s="1">
        <v>949</v>
      </c>
      <c r="B148" s="1" t="s">
        <v>91</v>
      </c>
      <c r="C148" s="1" t="s">
        <v>45</v>
      </c>
      <c r="D148" s="1">
        <v>90049</v>
      </c>
      <c r="E148">
        <v>1</v>
      </c>
    </row>
    <row r="149" spans="1:5" ht="14.4" x14ac:dyDescent="0.3">
      <c r="A149" s="1">
        <v>510</v>
      </c>
      <c r="B149" s="1" t="s">
        <v>127</v>
      </c>
      <c r="C149" s="1" t="s">
        <v>128</v>
      </c>
      <c r="D149" s="1">
        <v>95336</v>
      </c>
      <c r="E149">
        <v>2</v>
      </c>
    </row>
    <row r="150" spans="1:5" ht="14.4" x14ac:dyDescent="0.3">
      <c r="A150" s="1">
        <v>553</v>
      </c>
      <c r="B150" s="1" t="s">
        <v>133</v>
      </c>
      <c r="C150" s="1" t="s">
        <v>45</v>
      </c>
      <c r="D150" s="1">
        <v>90008</v>
      </c>
      <c r="E150">
        <v>2</v>
      </c>
    </row>
    <row r="151" spans="1:5" ht="14.4" x14ac:dyDescent="0.3">
      <c r="A151" s="1">
        <v>1723</v>
      </c>
      <c r="B151" s="1" t="s">
        <v>92</v>
      </c>
      <c r="C151" s="1" t="s">
        <v>70</v>
      </c>
      <c r="D151" s="1">
        <v>92037</v>
      </c>
      <c r="E151">
        <v>2</v>
      </c>
    </row>
    <row r="152" spans="1:5" ht="14.4" x14ac:dyDescent="0.3">
      <c r="A152" s="1">
        <v>1044</v>
      </c>
      <c r="B152" s="1" t="s">
        <v>80</v>
      </c>
      <c r="C152" s="1" t="s">
        <v>45</v>
      </c>
      <c r="D152" s="1">
        <v>90004</v>
      </c>
      <c r="E152">
        <v>3</v>
      </c>
    </row>
    <row r="153" spans="1:5" ht="14.4" x14ac:dyDescent="0.3">
      <c r="A153" s="1">
        <v>3004</v>
      </c>
      <c r="B153" s="1" t="s">
        <v>130</v>
      </c>
      <c r="C153" s="1" t="s">
        <v>45</v>
      </c>
      <c r="D153" s="1">
        <v>90049</v>
      </c>
      <c r="E153">
        <v>2</v>
      </c>
    </row>
    <row r="154" spans="1:5" ht="14.4" x14ac:dyDescent="0.3">
      <c r="A154" s="1">
        <v>2652</v>
      </c>
      <c r="B154" s="1" t="s">
        <v>170</v>
      </c>
      <c r="C154" s="1" t="s">
        <v>168</v>
      </c>
      <c r="D154" s="1">
        <v>93309</v>
      </c>
      <c r="E154">
        <v>1</v>
      </c>
    </row>
    <row r="155" spans="1:5" ht="14.4" x14ac:dyDescent="0.3">
      <c r="A155" s="1">
        <v>136</v>
      </c>
      <c r="B155" s="1" t="s">
        <v>102</v>
      </c>
      <c r="C155" s="1" t="s">
        <v>103</v>
      </c>
      <c r="D155" s="1">
        <v>94952</v>
      </c>
      <c r="E155">
        <v>4</v>
      </c>
    </row>
    <row r="156" spans="1:5" ht="14.4" x14ac:dyDescent="0.3">
      <c r="A156" s="1">
        <v>24</v>
      </c>
      <c r="B156" s="1" t="s">
        <v>150</v>
      </c>
      <c r="C156" s="1" t="s">
        <v>151</v>
      </c>
      <c r="D156" s="1">
        <v>92677</v>
      </c>
      <c r="E156">
        <v>2</v>
      </c>
    </row>
    <row r="157" spans="1:5" ht="14.4" x14ac:dyDescent="0.3">
      <c r="A157" s="1">
        <v>1781</v>
      </c>
      <c r="B157" s="1" t="s">
        <v>147</v>
      </c>
      <c r="C157" s="1" t="s">
        <v>148</v>
      </c>
      <c r="D157" s="1">
        <v>94070</v>
      </c>
      <c r="E157">
        <v>2</v>
      </c>
    </row>
    <row r="158" spans="1:5" ht="14.4" x14ac:dyDescent="0.3">
      <c r="A158" s="1">
        <v>2548</v>
      </c>
      <c r="B158" s="1" t="s">
        <v>145</v>
      </c>
      <c r="C158" s="1" t="s">
        <v>45</v>
      </c>
      <c r="D158" s="1">
        <v>90068</v>
      </c>
      <c r="E158">
        <v>4</v>
      </c>
    </row>
    <row r="159" spans="1:5" ht="14.4" x14ac:dyDescent="0.3">
      <c r="A159" s="1">
        <v>699</v>
      </c>
      <c r="B159" s="1" t="s">
        <v>96</v>
      </c>
      <c r="C159" s="1" t="s">
        <v>45</v>
      </c>
      <c r="D159" s="1">
        <v>90041</v>
      </c>
      <c r="E159">
        <v>1</v>
      </c>
    </row>
    <row r="160" spans="1:5" ht="14.4" x14ac:dyDescent="0.3">
      <c r="A160" s="1">
        <v>702</v>
      </c>
      <c r="B160" s="1" t="s">
        <v>160</v>
      </c>
      <c r="C160" s="1" t="s">
        <v>161</v>
      </c>
      <c r="D160" s="1">
        <v>95404</v>
      </c>
      <c r="E160">
        <v>1</v>
      </c>
    </row>
    <row r="161" spans="1:5" ht="14.4" x14ac:dyDescent="0.3">
      <c r="A161" s="1">
        <v>936</v>
      </c>
      <c r="B161" s="1" t="s">
        <v>93</v>
      </c>
      <c r="C161" s="1" t="s">
        <v>94</v>
      </c>
      <c r="D161" s="1">
        <v>92374</v>
      </c>
      <c r="E161">
        <v>2</v>
      </c>
    </row>
    <row r="162" spans="1:5" ht="14.4" x14ac:dyDescent="0.3">
      <c r="A162" s="1">
        <v>1837</v>
      </c>
      <c r="B162" s="1" t="s">
        <v>79</v>
      </c>
      <c r="C162" s="1" t="s">
        <v>65</v>
      </c>
      <c r="D162" s="1">
        <v>91776</v>
      </c>
      <c r="E162">
        <v>2</v>
      </c>
    </row>
    <row r="163" spans="1:5" ht="14.4" x14ac:dyDescent="0.3">
      <c r="A163" s="1">
        <v>1852</v>
      </c>
      <c r="B163" s="1" t="s">
        <v>134</v>
      </c>
      <c r="C163" s="1" t="s">
        <v>135</v>
      </c>
      <c r="D163" s="1">
        <v>92008</v>
      </c>
      <c r="E163">
        <v>3</v>
      </c>
    </row>
    <row r="164" spans="1:5" ht="14.4" x14ac:dyDescent="0.3">
      <c r="A164" s="1">
        <v>2828</v>
      </c>
      <c r="B164" s="1" t="s">
        <v>81</v>
      </c>
      <c r="C164" s="1" t="s">
        <v>82</v>
      </c>
      <c r="D164" s="1">
        <v>92243</v>
      </c>
      <c r="E164">
        <v>2</v>
      </c>
    </row>
    <row r="165" spans="1:5" ht="14.4" x14ac:dyDescent="0.3">
      <c r="A165" s="1">
        <v>181</v>
      </c>
      <c r="B165" s="1" t="s">
        <v>62</v>
      </c>
      <c r="C165" s="1" t="s">
        <v>63</v>
      </c>
      <c r="D165" s="1">
        <v>94122</v>
      </c>
      <c r="E16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4DCC-3BA9-45D5-8167-342A4CEEDF69}">
  <dimension ref="A1:Q165"/>
  <sheetViews>
    <sheetView workbookViewId="0">
      <selection activeCell="E9" sqref="E9"/>
    </sheetView>
  </sheetViews>
  <sheetFormatPr defaultRowHeight="12.6" x14ac:dyDescent="0.25"/>
  <cols>
    <col min="2" max="2" width="88.44140625" bestFit="1" customWidth="1"/>
    <col min="4" max="4" width="10.44140625" bestFit="1" customWidth="1"/>
    <col min="5" max="5" width="13.5546875" bestFit="1" customWidth="1"/>
    <col min="12" max="12" width="8.88671875" bestFit="1" customWidth="1"/>
    <col min="13" max="13" width="88.44140625" bestFit="1" customWidth="1"/>
    <col min="15" max="15" width="6.88671875" customWidth="1"/>
    <col min="16" max="16" width="6.6640625" customWidth="1"/>
    <col min="17" max="17" width="87.33203125" customWidth="1"/>
  </cols>
  <sheetData>
    <row r="1" spans="1:17" x14ac:dyDescent="0.25">
      <c r="A1" s="12" t="s">
        <v>179</v>
      </c>
      <c r="B1" s="12" t="s">
        <v>180</v>
      </c>
      <c r="C1" s="12" t="s">
        <v>4</v>
      </c>
      <c r="D1" s="12" t="s">
        <v>181</v>
      </c>
      <c r="E1" s="12" t="s">
        <v>182</v>
      </c>
    </row>
    <row r="2" spans="1:17" ht="14.4" x14ac:dyDescent="0.3">
      <c r="A2">
        <v>1</v>
      </c>
      <c r="B2" s="1" t="s">
        <v>183</v>
      </c>
      <c r="C2" t="e">
        <f>VLOOKUP(A2,Orders!E2:'Orders'!S165,4,FALSE)</f>
        <v>#N/A</v>
      </c>
      <c r="D2" s="1">
        <v>2</v>
      </c>
      <c r="E2">
        <v>13</v>
      </c>
      <c r="K2" s="1"/>
      <c r="M2" s="1"/>
      <c r="O2" s="1"/>
      <c r="Q2" s="1"/>
    </row>
    <row r="3" spans="1:17" ht="14.4" x14ac:dyDescent="0.3">
      <c r="A3">
        <v>2</v>
      </c>
      <c r="B3" s="1" t="s">
        <v>184</v>
      </c>
      <c r="D3" s="1">
        <v>3</v>
      </c>
      <c r="E3">
        <v>16</v>
      </c>
      <c r="K3" s="1"/>
      <c r="M3" s="1"/>
      <c r="O3" s="1"/>
      <c r="Q3" s="1"/>
    </row>
    <row r="4" spans="1:17" ht="14.4" x14ac:dyDescent="0.3">
      <c r="A4">
        <v>3</v>
      </c>
      <c r="B4" s="1" t="s">
        <v>185</v>
      </c>
      <c r="D4" s="1">
        <v>2</v>
      </c>
      <c r="E4">
        <v>2</v>
      </c>
      <c r="K4" s="1"/>
      <c r="M4" s="1"/>
      <c r="O4" s="1"/>
      <c r="Q4" s="1"/>
    </row>
    <row r="5" spans="1:17" ht="14.4" x14ac:dyDescent="0.3">
      <c r="A5">
        <v>4</v>
      </c>
      <c r="B5" s="1" t="s">
        <v>186</v>
      </c>
      <c r="D5" s="1">
        <v>1</v>
      </c>
      <c r="E5">
        <v>8</v>
      </c>
      <c r="K5" s="1"/>
      <c r="M5" s="1"/>
      <c r="O5" s="1"/>
      <c r="Q5" s="1"/>
    </row>
    <row r="6" spans="1:17" ht="14.4" x14ac:dyDescent="0.3">
      <c r="A6">
        <v>5</v>
      </c>
      <c r="B6" s="1" t="s">
        <v>187</v>
      </c>
      <c r="D6" s="1">
        <v>2</v>
      </c>
      <c r="E6">
        <v>11</v>
      </c>
      <c r="K6" s="1"/>
      <c r="M6" s="1"/>
      <c r="O6" s="1"/>
      <c r="Q6" s="1"/>
    </row>
    <row r="7" spans="1:17" ht="14.4" x14ac:dyDescent="0.3">
      <c r="A7">
        <v>6</v>
      </c>
      <c r="B7" s="1" t="s">
        <v>188</v>
      </c>
      <c r="D7" s="1">
        <v>3</v>
      </c>
      <c r="E7">
        <v>16</v>
      </c>
      <c r="K7" s="1"/>
      <c r="M7" s="1"/>
      <c r="O7" s="1"/>
      <c r="Q7" s="1"/>
    </row>
    <row r="8" spans="1:17" ht="14.4" x14ac:dyDescent="0.3">
      <c r="A8">
        <v>7</v>
      </c>
      <c r="B8" s="1" t="s">
        <v>189</v>
      </c>
      <c r="D8" s="1">
        <v>3</v>
      </c>
      <c r="E8">
        <v>16</v>
      </c>
      <c r="K8" s="1"/>
      <c r="M8" s="1"/>
      <c r="O8" s="1"/>
      <c r="Q8" s="1"/>
    </row>
    <row r="9" spans="1:17" ht="14.4" x14ac:dyDescent="0.3">
      <c r="A9">
        <v>8</v>
      </c>
      <c r="B9" s="1" t="s">
        <v>190</v>
      </c>
      <c r="D9" s="1">
        <v>3</v>
      </c>
      <c r="E9">
        <v>16</v>
      </c>
      <c r="K9" s="1"/>
      <c r="M9" s="1"/>
      <c r="O9" s="1"/>
      <c r="Q9" s="1"/>
    </row>
    <row r="10" spans="1:17" ht="14.4" x14ac:dyDescent="0.3">
      <c r="A10">
        <v>9</v>
      </c>
      <c r="B10" s="1" t="s">
        <v>191</v>
      </c>
      <c r="D10" s="1">
        <v>3</v>
      </c>
      <c r="E10">
        <v>5</v>
      </c>
      <c r="K10" s="1"/>
      <c r="M10" s="1"/>
      <c r="O10" s="1"/>
      <c r="Q10" s="1"/>
    </row>
    <row r="11" spans="1:17" ht="14.4" x14ac:dyDescent="0.3">
      <c r="A11">
        <v>10</v>
      </c>
      <c r="B11" s="1" t="s">
        <v>192</v>
      </c>
      <c r="D11" s="1">
        <v>3</v>
      </c>
      <c r="E11">
        <v>16</v>
      </c>
      <c r="K11" s="1"/>
      <c r="M11" s="1"/>
      <c r="O11" s="1"/>
      <c r="Q11" s="1"/>
    </row>
    <row r="12" spans="1:17" ht="14.4" x14ac:dyDescent="0.3">
      <c r="A12">
        <v>11</v>
      </c>
      <c r="B12" s="1" t="s">
        <v>193</v>
      </c>
      <c r="D12" s="1">
        <v>3</v>
      </c>
      <c r="E12">
        <v>16</v>
      </c>
      <c r="K12" s="1"/>
      <c r="M12" s="1"/>
      <c r="O12" s="1"/>
      <c r="Q12" s="1"/>
    </row>
    <row r="13" spans="1:17" ht="14.4" x14ac:dyDescent="0.3">
      <c r="A13">
        <v>12</v>
      </c>
      <c r="B13" s="1" t="s">
        <v>194</v>
      </c>
      <c r="D13" s="1">
        <v>2</v>
      </c>
      <c r="E13">
        <v>2</v>
      </c>
      <c r="K13" s="1"/>
      <c r="M13" s="1"/>
      <c r="O13" s="1"/>
      <c r="Q13" s="1"/>
    </row>
    <row r="14" spans="1:17" ht="14.4" x14ac:dyDescent="0.3">
      <c r="A14">
        <v>13</v>
      </c>
      <c r="B14" s="1" t="s">
        <v>195</v>
      </c>
      <c r="D14" s="1">
        <v>2</v>
      </c>
      <c r="E14">
        <v>1</v>
      </c>
      <c r="K14" s="1"/>
      <c r="M14" s="1"/>
      <c r="O14" s="1"/>
      <c r="Q14" s="1"/>
    </row>
    <row r="15" spans="1:17" ht="14.4" x14ac:dyDescent="0.3">
      <c r="A15">
        <v>14</v>
      </c>
      <c r="B15" s="1" t="s">
        <v>196</v>
      </c>
      <c r="D15" s="1">
        <v>2</v>
      </c>
      <c r="E15">
        <v>10</v>
      </c>
      <c r="K15" s="1"/>
      <c r="M15" s="1"/>
      <c r="O15" s="1"/>
      <c r="Q15" s="1"/>
    </row>
    <row r="16" spans="1:17" ht="14.4" x14ac:dyDescent="0.3">
      <c r="A16">
        <v>15</v>
      </c>
      <c r="B16" s="1" t="s">
        <v>197</v>
      </c>
      <c r="D16" s="1">
        <v>2</v>
      </c>
      <c r="E16">
        <v>10</v>
      </c>
      <c r="K16" s="1"/>
      <c r="M16" s="1"/>
      <c r="O16" s="1"/>
      <c r="Q16" s="1"/>
    </row>
    <row r="17" spans="1:17" ht="14.4" x14ac:dyDescent="0.3">
      <c r="A17">
        <v>16</v>
      </c>
      <c r="B17" s="1" t="s">
        <v>198</v>
      </c>
      <c r="D17" s="1">
        <v>2</v>
      </c>
      <c r="E17">
        <v>2</v>
      </c>
      <c r="K17" s="1"/>
      <c r="M17" s="1"/>
      <c r="O17" s="1"/>
      <c r="Q17" s="1"/>
    </row>
    <row r="18" spans="1:17" ht="14.4" x14ac:dyDescent="0.3">
      <c r="A18">
        <v>17</v>
      </c>
      <c r="B18" s="1" t="s">
        <v>199</v>
      </c>
      <c r="D18" s="1">
        <v>2</v>
      </c>
      <c r="E18">
        <v>10</v>
      </c>
      <c r="K18" s="1"/>
      <c r="M18" s="1"/>
      <c r="O18" s="1"/>
      <c r="Q18" s="1"/>
    </row>
    <row r="19" spans="1:17" ht="14.4" x14ac:dyDescent="0.3">
      <c r="A19">
        <v>18</v>
      </c>
      <c r="B19" s="1" t="s">
        <v>200</v>
      </c>
      <c r="D19" s="1">
        <v>3</v>
      </c>
      <c r="E19">
        <v>9</v>
      </c>
      <c r="K19" s="1"/>
      <c r="M19" s="1"/>
      <c r="O19" s="1"/>
      <c r="Q19" s="1"/>
    </row>
    <row r="20" spans="1:17" ht="14.4" x14ac:dyDescent="0.3">
      <c r="A20">
        <v>19</v>
      </c>
      <c r="B20" s="1" t="s">
        <v>201</v>
      </c>
      <c r="D20" s="1">
        <v>1</v>
      </c>
      <c r="E20">
        <v>3</v>
      </c>
      <c r="K20" s="1"/>
      <c r="M20" s="1"/>
      <c r="O20" s="1"/>
      <c r="Q20" s="1"/>
    </row>
    <row r="21" spans="1:17" ht="14.4" x14ac:dyDescent="0.3">
      <c r="A21">
        <v>20</v>
      </c>
      <c r="B21" s="1" t="s">
        <v>202</v>
      </c>
      <c r="D21" s="1">
        <v>2</v>
      </c>
      <c r="E21">
        <v>7</v>
      </c>
      <c r="K21" s="1"/>
      <c r="M21" s="1"/>
      <c r="O21" s="1"/>
      <c r="Q21" s="1"/>
    </row>
    <row r="22" spans="1:17" ht="14.4" x14ac:dyDescent="0.3">
      <c r="A22">
        <v>21</v>
      </c>
      <c r="B22" s="1" t="s">
        <v>203</v>
      </c>
      <c r="D22" s="1">
        <v>2</v>
      </c>
      <c r="E22">
        <v>7</v>
      </c>
      <c r="K22" s="1"/>
      <c r="M22" s="1"/>
      <c r="O22" s="1"/>
      <c r="Q22" s="1"/>
    </row>
    <row r="23" spans="1:17" ht="14.4" x14ac:dyDescent="0.3">
      <c r="A23">
        <v>22</v>
      </c>
      <c r="B23" s="1" t="s">
        <v>204</v>
      </c>
      <c r="D23" s="1">
        <v>2</v>
      </c>
      <c r="E23">
        <v>7</v>
      </c>
      <c r="K23" s="1"/>
      <c r="M23" s="1"/>
      <c r="O23" s="1"/>
      <c r="Q23" s="1"/>
    </row>
    <row r="24" spans="1:17" ht="14.4" x14ac:dyDescent="0.3">
      <c r="A24">
        <v>23</v>
      </c>
      <c r="B24" s="1" t="s">
        <v>205</v>
      </c>
      <c r="D24" s="1">
        <v>2</v>
      </c>
      <c r="E24">
        <v>7</v>
      </c>
      <c r="K24" s="1"/>
      <c r="M24" s="1"/>
      <c r="O24" s="1"/>
      <c r="Q24" s="1"/>
    </row>
    <row r="25" spans="1:17" ht="14.4" x14ac:dyDescent="0.3">
      <c r="A25">
        <v>24</v>
      </c>
      <c r="B25" s="1" t="s">
        <v>206</v>
      </c>
      <c r="D25" s="1">
        <v>2</v>
      </c>
      <c r="E25">
        <v>11</v>
      </c>
      <c r="K25" s="1"/>
      <c r="M25" s="1"/>
      <c r="O25" s="1"/>
      <c r="Q25" s="1"/>
    </row>
    <row r="26" spans="1:17" ht="14.4" x14ac:dyDescent="0.3">
      <c r="A26">
        <v>25</v>
      </c>
      <c r="B26" s="1" t="s">
        <v>207</v>
      </c>
      <c r="D26" s="1">
        <v>2</v>
      </c>
      <c r="E26">
        <v>2</v>
      </c>
      <c r="K26" s="1"/>
      <c r="M26" s="1"/>
      <c r="O26" s="1"/>
      <c r="Q26" s="1"/>
    </row>
    <row r="27" spans="1:17" ht="14.4" x14ac:dyDescent="0.3">
      <c r="A27">
        <v>26</v>
      </c>
      <c r="B27" s="1" t="s">
        <v>208</v>
      </c>
      <c r="D27" s="1">
        <v>2</v>
      </c>
      <c r="E27">
        <v>2</v>
      </c>
      <c r="K27" s="1"/>
      <c r="M27" s="1"/>
      <c r="O27" s="1"/>
      <c r="Q27" s="1"/>
    </row>
    <row r="28" spans="1:17" ht="14.4" x14ac:dyDescent="0.3">
      <c r="A28">
        <v>27</v>
      </c>
      <c r="B28" s="1" t="s">
        <v>209</v>
      </c>
      <c r="D28" s="1">
        <v>2</v>
      </c>
      <c r="E28">
        <v>12</v>
      </c>
      <c r="K28" s="1"/>
      <c r="M28" s="1"/>
      <c r="O28" s="1"/>
      <c r="Q28" s="1"/>
    </row>
    <row r="29" spans="1:17" ht="14.4" x14ac:dyDescent="0.3">
      <c r="A29">
        <v>28</v>
      </c>
      <c r="B29" s="1" t="s">
        <v>210</v>
      </c>
      <c r="D29" s="1">
        <v>2</v>
      </c>
      <c r="E29">
        <v>1</v>
      </c>
      <c r="K29" s="1"/>
      <c r="M29" s="1"/>
      <c r="O29" s="1"/>
      <c r="Q29" s="1"/>
    </row>
    <row r="30" spans="1:17" ht="14.4" x14ac:dyDescent="0.3">
      <c r="A30">
        <v>29</v>
      </c>
      <c r="B30" s="1" t="s">
        <v>211</v>
      </c>
      <c r="D30" s="1">
        <v>1</v>
      </c>
      <c r="E30">
        <v>15</v>
      </c>
      <c r="K30" s="1"/>
      <c r="M30" s="1"/>
      <c r="O30" s="1"/>
      <c r="Q30" s="1"/>
    </row>
    <row r="31" spans="1:17" ht="14.4" x14ac:dyDescent="0.3">
      <c r="A31">
        <v>30</v>
      </c>
      <c r="B31" s="1" t="s">
        <v>212</v>
      </c>
      <c r="D31" s="1">
        <v>2</v>
      </c>
      <c r="E31">
        <v>10</v>
      </c>
      <c r="K31" s="1"/>
      <c r="M31" s="1"/>
      <c r="O31" s="1"/>
      <c r="Q31" s="1"/>
    </row>
    <row r="32" spans="1:17" ht="14.4" x14ac:dyDescent="0.3">
      <c r="A32">
        <v>31</v>
      </c>
      <c r="B32" s="1" t="s">
        <v>213</v>
      </c>
      <c r="D32" s="1">
        <v>2</v>
      </c>
      <c r="E32">
        <v>11</v>
      </c>
      <c r="K32" s="1"/>
      <c r="M32" s="1"/>
      <c r="O32" s="1"/>
      <c r="Q32" s="1"/>
    </row>
    <row r="33" spans="1:17" ht="14.4" x14ac:dyDescent="0.3">
      <c r="A33">
        <v>32</v>
      </c>
      <c r="B33" s="1" t="s">
        <v>214</v>
      </c>
      <c r="D33" s="1">
        <v>2</v>
      </c>
      <c r="E33">
        <v>11</v>
      </c>
      <c r="K33" s="1"/>
      <c r="M33" s="1"/>
      <c r="O33" s="1"/>
      <c r="Q33" s="1"/>
    </row>
    <row r="34" spans="1:17" ht="14.4" x14ac:dyDescent="0.3">
      <c r="A34">
        <v>33</v>
      </c>
      <c r="B34" s="1" t="s">
        <v>215</v>
      </c>
      <c r="D34" s="1">
        <v>1</v>
      </c>
      <c r="E34">
        <v>15</v>
      </c>
      <c r="K34" s="1"/>
      <c r="M34" s="1"/>
      <c r="O34" s="1"/>
      <c r="Q34" s="1"/>
    </row>
    <row r="35" spans="1:17" ht="14.4" x14ac:dyDescent="0.3">
      <c r="A35">
        <v>34</v>
      </c>
      <c r="B35" s="1" t="s">
        <v>216</v>
      </c>
      <c r="D35" s="1">
        <v>1</v>
      </c>
      <c r="E35">
        <v>15</v>
      </c>
      <c r="K35" s="1"/>
      <c r="M35" s="1"/>
      <c r="O35" s="1"/>
      <c r="Q35" s="1"/>
    </row>
    <row r="36" spans="1:17" ht="14.4" x14ac:dyDescent="0.3">
      <c r="A36">
        <v>35</v>
      </c>
      <c r="B36" s="1" t="s">
        <v>217</v>
      </c>
      <c r="D36" s="1">
        <v>1</v>
      </c>
      <c r="E36">
        <v>15</v>
      </c>
      <c r="K36" s="1"/>
      <c r="M36" s="1"/>
      <c r="O36" s="1"/>
      <c r="Q36" s="1"/>
    </row>
    <row r="37" spans="1:17" ht="14.4" x14ac:dyDescent="0.3">
      <c r="A37">
        <v>36</v>
      </c>
      <c r="B37" s="1" t="s">
        <v>218</v>
      </c>
      <c r="D37" s="1">
        <v>2</v>
      </c>
      <c r="E37">
        <v>2</v>
      </c>
      <c r="K37" s="1"/>
      <c r="M37" s="1"/>
      <c r="O37" s="1"/>
      <c r="Q37" s="1"/>
    </row>
    <row r="38" spans="1:17" ht="14.4" x14ac:dyDescent="0.3">
      <c r="A38">
        <v>37</v>
      </c>
      <c r="B38" s="1" t="s">
        <v>219</v>
      </c>
      <c r="D38" s="1">
        <v>2</v>
      </c>
      <c r="E38">
        <v>14</v>
      </c>
      <c r="K38" s="1"/>
      <c r="M38" s="1"/>
      <c r="O38" s="1"/>
      <c r="Q38" s="1"/>
    </row>
    <row r="39" spans="1:17" ht="14.4" x14ac:dyDescent="0.3">
      <c r="A39">
        <v>38</v>
      </c>
      <c r="B39" s="1" t="s">
        <v>220</v>
      </c>
      <c r="D39" s="1">
        <v>3</v>
      </c>
      <c r="E39">
        <v>16</v>
      </c>
      <c r="K39" s="1"/>
      <c r="M39" s="1"/>
      <c r="O39" s="1"/>
      <c r="Q39" s="1"/>
    </row>
    <row r="40" spans="1:17" ht="14.4" x14ac:dyDescent="0.3">
      <c r="A40">
        <v>39</v>
      </c>
      <c r="B40" s="1" t="s">
        <v>221</v>
      </c>
      <c r="D40" s="1">
        <v>1</v>
      </c>
      <c r="E40">
        <v>15</v>
      </c>
      <c r="K40" s="1"/>
      <c r="M40" s="1"/>
      <c r="O40" s="1"/>
      <c r="Q40" s="1"/>
    </row>
    <row r="41" spans="1:17" ht="14.4" x14ac:dyDescent="0.3">
      <c r="A41">
        <v>40</v>
      </c>
      <c r="B41" s="1" t="s">
        <v>222</v>
      </c>
      <c r="D41" s="1">
        <v>2</v>
      </c>
      <c r="E41">
        <v>2</v>
      </c>
      <c r="K41" s="1"/>
      <c r="M41" s="1"/>
      <c r="O41" s="1"/>
      <c r="Q41" s="1"/>
    </row>
    <row r="42" spans="1:17" ht="14.4" x14ac:dyDescent="0.3">
      <c r="A42">
        <v>41</v>
      </c>
      <c r="B42" s="1" t="s">
        <v>223</v>
      </c>
      <c r="D42" s="1">
        <v>1</v>
      </c>
      <c r="E42">
        <v>8</v>
      </c>
      <c r="K42" s="1"/>
      <c r="M42" s="1"/>
      <c r="O42" s="1"/>
      <c r="Q42" s="1"/>
    </row>
    <row r="43" spans="1:17" ht="14.4" x14ac:dyDescent="0.3">
      <c r="A43">
        <v>42</v>
      </c>
      <c r="B43" s="1" t="s">
        <v>224</v>
      </c>
      <c r="D43" s="1">
        <v>1</v>
      </c>
      <c r="E43">
        <v>8</v>
      </c>
      <c r="K43" s="1"/>
      <c r="M43" s="1"/>
      <c r="O43" s="1"/>
      <c r="Q43" s="1"/>
    </row>
    <row r="44" spans="1:17" ht="14.4" x14ac:dyDescent="0.3">
      <c r="A44">
        <v>43</v>
      </c>
      <c r="B44" s="1" t="s">
        <v>225</v>
      </c>
      <c r="D44" s="1">
        <v>1</v>
      </c>
      <c r="E44">
        <v>8</v>
      </c>
      <c r="K44" s="1"/>
      <c r="M44" s="1"/>
      <c r="O44" s="1"/>
      <c r="Q44" s="1"/>
    </row>
    <row r="45" spans="1:17" ht="14.4" x14ac:dyDescent="0.3">
      <c r="A45">
        <v>44</v>
      </c>
      <c r="B45" s="1" t="s">
        <v>226</v>
      </c>
      <c r="D45" s="1">
        <v>2</v>
      </c>
      <c r="E45">
        <v>11</v>
      </c>
      <c r="K45" s="1"/>
      <c r="M45" s="1"/>
      <c r="O45" s="1"/>
      <c r="Q45" s="1"/>
    </row>
    <row r="46" spans="1:17" ht="14.4" x14ac:dyDescent="0.3">
      <c r="A46">
        <v>45</v>
      </c>
      <c r="B46" s="1" t="s">
        <v>227</v>
      </c>
      <c r="D46" s="1">
        <v>2</v>
      </c>
      <c r="E46">
        <v>11</v>
      </c>
      <c r="K46" s="1"/>
      <c r="M46" s="1"/>
      <c r="O46" s="1"/>
      <c r="Q46" s="1"/>
    </row>
    <row r="47" spans="1:17" ht="14.4" x14ac:dyDescent="0.3">
      <c r="A47">
        <v>46</v>
      </c>
      <c r="B47" s="1" t="s">
        <v>228</v>
      </c>
      <c r="D47" s="1">
        <v>2</v>
      </c>
      <c r="E47">
        <v>14</v>
      </c>
      <c r="K47" s="1"/>
      <c r="M47" s="1"/>
      <c r="O47" s="1"/>
      <c r="Q47" s="1"/>
    </row>
    <row r="48" spans="1:17" ht="14.4" x14ac:dyDescent="0.3">
      <c r="A48">
        <v>47</v>
      </c>
      <c r="B48" s="1" t="s">
        <v>229</v>
      </c>
      <c r="D48" s="1">
        <v>2</v>
      </c>
      <c r="E48">
        <v>14</v>
      </c>
      <c r="K48" s="1"/>
      <c r="M48" s="1"/>
      <c r="O48" s="1"/>
      <c r="Q48" s="1"/>
    </row>
    <row r="49" spans="1:17" ht="14.4" x14ac:dyDescent="0.3">
      <c r="A49">
        <v>48</v>
      </c>
      <c r="B49" s="1" t="s">
        <v>230</v>
      </c>
      <c r="D49" s="1">
        <v>2</v>
      </c>
      <c r="E49">
        <v>10</v>
      </c>
      <c r="K49" s="1"/>
      <c r="M49" s="1"/>
      <c r="O49" s="1"/>
      <c r="Q49" s="1"/>
    </row>
    <row r="50" spans="1:17" ht="14.4" x14ac:dyDescent="0.3">
      <c r="A50">
        <v>49</v>
      </c>
      <c r="B50" s="1" t="s">
        <v>231</v>
      </c>
      <c r="D50" s="1">
        <v>1</v>
      </c>
      <c r="E50">
        <v>8</v>
      </c>
      <c r="K50" s="1"/>
      <c r="M50" s="1"/>
      <c r="O50" s="1"/>
      <c r="Q50" s="1"/>
    </row>
    <row r="51" spans="1:17" ht="14.4" x14ac:dyDescent="0.3">
      <c r="A51">
        <v>50</v>
      </c>
      <c r="B51" s="1" t="s">
        <v>232</v>
      </c>
      <c r="D51" s="1">
        <v>1</v>
      </c>
      <c r="E51">
        <v>8</v>
      </c>
      <c r="K51" s="1"/>
      <c r="M51" s="1"/>
      <c r="O51" s="1"/>
      <c r="Q51" s="1"/>
    </row>
    <row r="52" spans="1:17" ht="14.4" x14ac:dyDescent="0.3">
      <c r="A52">
        <v>51</v>
      </c>
      <c r="B52" s="1" t="s">
        <v>233</v>
      </c>
      <c r="D52" s="1">
        <v>1</v>
      </c>
      <c r="E52">
        <v>8</v>
      </c>
      <c r="K52" s="1"/>
      <c r="M52" s="1"/>
      <c r="O52" s="1"/>
      <c r="Q52" s="1"/>
    </row>
    <row r="53" spans="1:17" ht="14.4" x14ac:dyDescent="0.3">
      <c r="A53">
        <v>52</v>
      </c>
      <c r="B53" s="1" t="s">
        <v>234</v>
      </c>
      <c r="D53" s="1">
        <v>2</v>
      </c>
      <c r="E53">
        <v>14</v>
      </c>
      <c r="K53" s="1"/>
      <c r="M53" s="1"/>
      <c r="O53" s="1"/>
      <c r="Q53" s="1"/>
    </row>
    <row r="54" spans="1:17" ht="14.4" x14ac:dyDescent="0.3">
      <c r="A54">
        <v>53</v>
      </c>
      <c r="B54" s="1" t="s">
        <v>235</v>
      </c>
      <c r="D54" s="1">
        <v>1</v>
      </c>
      <c r="E54">
        <v>8</v>
      </c>
      <c r="K54" s="1"/>
      <c r="M54" s="1"/>
      <c r="O54" s="1"/>
      <c r="Q54" s="1"/>
    </row>
    <row r="55" spans="1:17" ht="14.4" x14ac:dyDescent="0.3">
      <c r="A55">
        <v>54</v>
      </c>
      <c r="B55" s="1" t="s">
        <v>236</v>
      </c>
      <c r="D55" s="1">
        <v>1</v>
      </c>
      <c r="E55">
        <v>8</v>
      </c>
      <c r="K55" s="1"/>
      <c r="M55" s="1"/>
      <c r="O55" s="1"/>
      <c r="Q55" s="1"/>
    </row>
    <row r="56" spans="1:17" ht="14.4" x14ac:dyDescent="0.3">
      <c r="A56">
        <v>55</v>
      </c>
      <c r="B56" s="1" t="s">
        <v>237</v>
      </c>
      <c r="D56" s="1">
        <v>3</v>
      </c>
      <c r="E56">
        <v>9</v>
      </c>
      <c r="K56" s="1"/>
      <c r="M56" s="1"/>
      <c r="O56" s="1"/>
      <c r="Q56" s="1"/>
    </row>
    <row r="57" spans="1:17" ht="14.4" x14ac:dyDescent="0.3">
      <c r="A57">
        <v>56</v>
      </c>
      <c r="B57" s="1" t="s">
        <v>238</v>
      </c>
      <c r="D57" s="1">
        <v>2</v>
      </c>
      <c r="E57">
        <v>1</v>
      </c>
      <c r="K57" s="1"/>
      <c r="M57" s="1"/>
      <c r="O57" s="1"/>
      <c r="Q57" s="1"/>
    </row>
    <row r="58" spans="1:17" ht="14.4" x14ac:dyDescent="0.3">
      <c r="A58">
        <v>57</v>
      </c>
      <c r="B58" s="1" t="s">
        <v>239</v>
      </c>
      <c r="D58" s="1">
        <v>1</v>
      </c>
      <c r="E58">
        <v>8</v>
      </c>
      <c r="K58" s="1"/>
      <c r="M58" s="1"/>
      <c r="O58" s="1"/>
      <c r="Q58" s="1"/>
    </row>
    <row r="59" spans="1:17" ht="14.4" x14ac:dyDescent="0.3">
      <c r="A59">
        <v>58</v>
      </c>
      <c r="B59" s="1" t="s">
        <v>240</v>
      </c>
      <c r="D59" s="1">
        <v>3</v>
      </c>
      <c r="E59">
        <v>5</v>
      </c>
      <c r="K59" s="1"/>
      <c r="M59" s="1"/>
      <c r="O59" s="1"/>
      <c r="Q59" s="1"/>
    </row>
    <row r="60" spans="1:17" ht="14.4" x14ac:dyDescent="0.3">
      <c r="A60">
        <v>59</v>
      </c>
      <c r="B60" s="1" t="s">
        <v>241</v>
      </c>
      <c r="D60" s="1">
        <v>2</v>
      </c>
      <c r="E60">
        <v>14</v>
      </c>
      <c r="K60" s="1"/>
      <c r="M60" s="1"/>
      <c r="O60" s="1"/>
      <c r="Q60" s="1"/>
    </row>
    <row r="61" spans="1:17" ht="14.4" x14ac:dyDescent="0.3">
      <c r="A61">
        <v>60</v>
      </c>
      <c r="B61" s="1" t="s">
        <v>242</v>
      </c>
      <c r="D61" s="1">
        <v>2</v>
      </c>
      <c r="E61">
        <v>2</v>
      </c>
      <c r="K61" s="1"/>
      <c r="M61" s="1"/>
      <c r="O61" s="1"/>
      <c r="Q61" s="1"/>
    </row>
    <row r="62" spans="1:17" ht="14.4" x14ac:dyDescent="0.3">
      <c r="A62">
        <v>61</v>
      </c>
      <c r="B62" s="1" t="s">
        <v>243</v>
      </c>
      <c r="D62" s="1">
        <v>2</v>
      </c>
      <c r="E62">
        <v>14</v>
      </c>
      <c r="K62" s="1"/>
      <c r="M62" s="1"/>
      <c r="O62" s="1"/>
      <c r="Q62" s="1"/>
    </row>
    <row r="63" spans="1:17" ht="14.4" x14ac:dyDescent="0.3">
      <c r="A63">
        <v>62</v>
      </c>
      <c r="B63" s="1" t="s">
        <v>244</v>
      </c>
      <c r="D63" s="1">
        <v>2</v>
      </c>
      <c r="E63">
        <v>13</v>
      </c>
      <c r="K63" s="1"/>
      <c r="M63" s="1"/>
      <c r="O63" s="1"/>
      <c r="Q63" s="1"/>
    </row>
    <row r="64" spans="1:17" ht="14.4" x14ac:dyDescent="0.3">
      <c r="A64">
        <v>63</v>
      </c>
      <c r="B64" s="1" t="s">
        <v>245</v>
      </c>
      <c r="D64" s="1">
        <v>2</v>
      </c>
      <c r="E64">
        <v>2</v>
      </c>
      <c r="K64" s="1"/>
      <c r="M64" s="1"/>
      <c r="O64" s="1"/>
      <c r="Q64" s="1"/>
    </row>
    <row r="65" spans="1:17" ht="14.4" x14ac:dyDescent="0.3">
      <c r="A65">
        <v>64</v>
      </c>
      <c r="B65" s="1" t="s">
        <v>246</v>
      </c>
      <c r="D65" s="1">
        <v>2</v>
      </c>
      <c r="E65">
        <v>2</v>
      </c>
      <c r="K65" s="1"/>
      <c r="M65" s="1"/>
      <c r="O65" s="1"/>
      <c r="Q65" s="1"/>
    </row>
    <row r="66" spans="1:17" ht="14.4" x14ac:dyDescent="0.3">
      <c r="A66">
        <v>65</v>
      </c>
      <c r="B66" s="1" t="s">
        <v>247</v>
      </c>
      <c r="D66" s="1">
        <v>1</v>
      </c>
      <c r="E66">
        <v>4</v>
      </c>
      <c r="K66" s="1"/>
      <c r="M66" s="1"/>
      <c r="O66" s="1"/>
      <c r="Q66" s="1"/>
    </row>
    <row r="67" spans="1:17" ht="14.4" x14ac:dyDescent="0.3">
      <c r="A67">
        <v>66</v>
      </c>
      <c r="B67" s="1" t="s">
        <v>248</v>
      </c>
      <c r="D67" s="1">
        <v>1</v>
      </c>
      <c r="E67">
        <v>4</v>
      </c>
      <c r="K67" s="1"/>
      <c r="M67" s="1"/>
      <c r="O67" s="1"/>
      <c r="Q67" s="1"/>
    </row>
    <row r="68" spans="1:17" ht="14.4" x14ac:dyDescent="0.3">
      <c r="A68">
        <v>67</v>
      </c>
      <c r="B68" s="1" t="s">
        <v>249</v>
      </c>
      <c r="D68" s="1">
        <v>1</v>
      </c>
      <c r="E68">
        <v>8</v>
      </c>
      <c r="K68" s="1"/>
      <c r="M68" s="1"/>
      <c r="O68" s="1"/>
      <c r="Q68" s="1"/>
    </row>
    <row r="69" spans="1:17" ht="14.4" x14ac:dyDescent="0.3">
      <c r="A69">
        <v>68</v>
      </c>
      <c r="B69" s="1" t="s">
        <v>250</v>
      </c>
      <c r="D69" s="1">
        <v>3</v>
      </c>
      <c r="E69">
        <v>5</v>
      </c>
      <c r="K69" s="1"/>
      <c r="M69" s="1"/>
      <c r="O69" s="1"/>
      <c r="Q69" s="1"/>
    </row>
    <row r="70" spans="1:17" ht="14.4" x14ac:dyDescent="0.3">
      <c r="A70">
        <v>69</v>
      </c>
      <c r="B70" s="1" t="s">
        <v>251</v>
      </c>
      <c r="D70" s="1">
        <v>3</v>
      </c>
      <c r="E70">
        <v>9</v>
      </c>
      <c r="K70" s="1"/>
      <c r="M70" s="1"/>
      <c r="O70" s="1"/>
      <c r="Q70" s="1"/>
    </row>
    <row r="71" spans="1:17" ht="14.4" x14ac:dyDescent="0.3">
      <c r="A71">
        <v>70</v>
      </c>
      <c r="B71" s="1" t="s">
        <v>252</v>
      </c>
      <c r="D71" s="1">
        <v>3</v>
      </c>
      <c r="E71">
        <v>9</v>
      </c>
      <c r="K71" s="1"/>
      <c r="M71" s="1"/>
      <c r="O71" s="1"/>
      <c r="Q71" s="1"/>
    </row>
    <row r="72" spans="1:17" ht="14.4" x14ac:dyDescent="0.3">
      <c r="A72">
        <v>71</v>
      </c>
      <c r="B72" s="1" t="s">
        <v>253</v>
      </c>
      <c r="D72" s="1">
        <v>3</v>
      </c>
      <c r="E72">
        <v>9</v>
      </c>
      <c r="K72" s="1"/>
      <c r="M72" s="1"/>
      <c r="O72" s="1"/>
      <c r="Q72" s="1"/>
    </row>
    <row r="73" spans="1:17" ht="14.4" x14ac:dyDescent="0.3">
      <c r="A73">
        <v>72</v>
      </c>
      <c r="B73" s="1" t="s">
        <v>254</v>
      </c>
      <c r="D73" s="1">
        <v>3</v>
      </c>
      <c r="E73">
        <v>9</v>
      </c>
      <c r="K73" s="1"/>
      <c r="M73" s="1"/>
      <c r="O73" s="1"/>
      <c r="Q73" s="1"/>
    </row>
    <row r="74" spans="1:17" ht="14.4" x14ac:dyDescent="0.3">
      <c r="A74">
        <v>73</v>
      </c>
      <c r="B74" s="1" t="s">
        <v>255</v>
      </c>
      <c r="D74" s="1">
        <v>2</v>
      </c>
      <c r="E74">
        <v>1</v>
      </c>
      <c r="K74" s="1"/>
      <c r="M74" s="1"/>
      <c r="O74" s="1"/>
      <c r="Q74" s="1"/>
    </row>
    <row r="75" spans="1:17" ht="14.4" x14ac:dyDescent="0.3">
      <c r="A75">
        <v>74</v>
      </c>
      <c r="B75" s="1" t="s">
        <v>256</v>
      </c>
      <c r="D75" s="1">
        <v>1</v>
      </c>
      <c r="E75">
        <v>4</v>
      </c>
      <c r="K75" s="1"/>
      <c r="M75" s="1"/>
      <c r="O75" s="1"/>
      <c r="Q75" s="1"/>
    </row>
    <row r="76" spans="1:17" ht="14.4" x14ac:dyDescent="0.3">
      <c r="A76">
        <v>75</v>
      </c>
      <c r="B76" s="1" t="s">
        <v>257</v>
      </c>
      <c r="D76" s="1">
        <v>1</v>
      </c>
      <c r="E76">
        <v>4</v>
      </c>
      <c r="K76" s="1"/>
      <c r="M76" s="1"/>
      <c r="O76" s="1"/>
      <c r="Q76" s="1"/>
    </row>
    <row r="77" spans="1:17" ht="14.4" x14ac:dyDescent="0.3">
      <c r="A77">
        <v>76</v>
      </c>
      <c r="B77" s="1" t="s">
        <v>258</v>
      </c>
      <c r="D77" s="1">
        <v>1</v>
      </c>
      <c r="E77">
        <v>15</v>
      </c>
      <c r="K77" s="1"/>
      <c r="M77" s="1"/>
      <c r="O77" s="1"/>
      <c r="Q77" s="1"/>
    </row>
    <row r="78" spans="1:17" ht="14.4" x14ac:dyDescent="0.3">
      <c r="A78">
        <v>77</v>
      </c>
      <c r="B78" s="1" t="s">
        <v>259</v>
      </c>
      <c r="D78" s="1">
        <v>2</v>
      </c>
      <c r="E78">
        <v>14</v>
      </c>
      <c r="K78" s="1"/>
      <c r="M78" s="1"/>
      <c r="O78" s="1"/>
      <c r="Q78" s="1"/>
    </row>
    <row r="79" spans="1:17" ht="14.4" x14ac:dyDescent="0.3">
      <c r="A79">
        <v>78</v>
      </c>
      <c r="B79" s="1" t="s">
        <v>260</v>
      </c>
      <c r="D79" s="1">
        <v>3</v>
      </c>
      <c r="E79">
        <v>5</v>
      </c>
      <c r="K79" s="1"/>
      <c r="M79" s="1"/>
      <c r="O79" s="1"/>
      <c r="Q79" s="1"/>
    </row>
    <row r="80" spans="1:17" ht="14.4" x14ac:dyDescent="0.3">
      <c r="A80">
        <v>79</v>
      </c>
      <c r="B80" s="1" t="s">
        <v>261</v>
      </c>
      <c r="D80" s="1">
        <v>3</v>
      </c>
      <c r="E80">
        <v>5</v>
      </c>
      <c r="K80" s="1"/>
      <c r="M80" s="1"/>
      <c r="O80" s="1"/>
      <c r="Q80" s="1"/>
    </row>
    <row r="81" spans="1:17" ht="14.4" x14ac:dyDescent="0.3">
      <c r="A81">
        <v>80</v>
      </c>
      <c r="B81" s="1" t="s">
        <v>262</v>
      </c>
      <c r="D81" s="1">
        <v>3</v>
      </c>
      <c r="E81">
        <v>5</v>
      </c>
      <c r="K81" s="1"/>
      <c r="M81" s="1"/>
      <c r="O81" s="1"/>
      <c r="Q81" s="1"/>
    </row>
    <row r="82" spans="1:17" ht="14.4" x14ac:dyDescent="0.3">
      <c r="A82">
        <v>81</v>
      </c>
      <c r="B82" s="1" t="s">
        <v>263</v>
      </c>
      <c r="D82" s="1">
        <v>3</v>
      </c>
      <c r="E82">
        <v>16</v>
      </c>
      <c r="K82" s="1"/>
      <c r="M82" s="1"/>
      <c r="O82" s="1"/>
      <c r="Q82" s="1"/>
    </row>
    <row r="83" spans="1:17" ht="14.4" x14ac:dyDescent="0.3">
      <c r="A83">
        <v>82</v>
      </c>
      <c r="B83" s="1" t="s">
        <v>264</v>
      </c>
      <c r="D83" s="1">
        <v>1</v>
      </c>
      <c r="E83">
        <v>15</v>
      </c>
      <c r="K83" s="1"/>
      <c r="M83" s="1"/>
      <c r="O83" s="1"/>
      <c r="Q83" s="1"/>
    </row>
    <row r="84" spans="1:17" ht="14.4" x14ac:dyDescent="0.3">
      <c r="A84">
        <v>83</v>
      </c>
      <c r="B84" s="1" t="s">
        <v>265</v>
      </c>
      <c r="D84" s="1">
        <v>3</v>
      </c>
      <c r="E84">
        <v>9</v>
      </c>
      <c r="K84" s="1"/>
      <c r="M84" s="1"/>
      <c r="O84" s="1"/>
      <c r="Q84" s="1"/>
    </row>
    <row r="85" spans="1:17" ht="14.4" x14ac:dyDescent="0.3">
      <c r="A85">
        <v>84</v>
      </c>
      <c r="B85" s="1" t="s">
        <v>266</v>
      </c>
      <c r="D85" s="1">
        <v>2</v>
      </c>
      <c r="E85">
        <v>2</v>
      </c>
      <c r="K85" s="1"/>
      <c r="M85" s="1"/>
      <c r="O85" s="1"/>
      <c r="Q85" s="1"/>
    </row>
    <row r="86" spans="1:17" ht="14.4" x14ac:dyDescent="0.3">
      <c r="A86">
        <v>85</v>
      </c>
      <c r="B86" s="1" t="s">
        <v>267</v>
      </c>
      <c r="D86" s="1">
        <v>3</v>
      </c>
      <c r="E86">
        <v>5</v>
      </c>
      <c r="K86" s="1"/>
      <c r="M86" s="1"/>
      <c r="O86" s="1"/>
      <c r="Q86" s="1"/>
    </row>
    <row r="87" spans="1:17" ht="14.4" x14ac:dyDescent="0.3">
      <c r="A87">
        <v>86</v>
      </c>
      <c r="B87" s="1" t="s">
        <v>268</v>
      </c>
      <c r="D87" s="1">
        <v>1</v>
      </c>
      <c r="E87">
        <v>8</v>
      </c>
      <c r="K87" s="1"/>
      <c r="M87" s="1"/>
      <c r="O87" s="1"/>
      <c r="Q87" s="1"/>
    </row>
    <row r="88" spans="1:17" ht="14.4" x14ac:dyDescent="0.3">
      <c r="A88">
        <v>87</v>
      </c>
      <c r="B88" s="1" t="s">
        <v>269</v>
      </c>
      <c r="D88" s="1">
        <v>1</v>
      </c>
      <c r="E88">
        <v>8</v>
      </c>
      <c r="K88" s="1"/>
      <c r="M88" s="1"/>
      <c r="O88" s="1"/>
      <c r="Q88" s="1"/>
    </row>
    <row r="89" spans="1:17" ht="14.4" x14ac:dyDescent="0.3">
      <c r="A89">
        <v>88</v>
      </c>
      <c r="B89" s="1" t="s">
        <v>270</v>
      </c>
      <c r="D89" s="1">
        <v>2</v>
      </c>
      <c r="E89">
        <v>11</v>
      </c>
      <c r="K89" s="1"/>
      <c r="M89" s="1"/>
      <c r="O89" s="1"/>
      <c r="Q89" s="1"/>
    </row>
    <row r="90" spans="1:17" ht="14.4" x14ac:dyDescent="0.3">
      <c r="A90">
        <v>89</v>
      </c>
      <c r="B90" s="1" t="s">
        <v>271</v>
      </c>
      <c r="D90" s="1">
        <v>2</v>
      </c>
      <c r="E90">
        <v>11</v>
      </c>
      <c r="K90" s="1"/>
      <c r="M90" s="1"/>
      <c r="O90" s="1"/>
      <c r="Q90" s="1"/>
    </row>
    <row r="91" spans="1:17" ht="14.4" x14ac:dyDescent="0.3">
      <c r="A91">
        <v>90</v>
      </c>
      <c r="B91" s="1" t="s">
        <v>272</v>
      </c>
      <c r="D91" s="1">
        <v>2</v>
      </c>
      <c r="E91">
        <v>11</v>
      </c>
      <c r="K91" s="1"/>
      <c r="M91" s="1"/>
      <c r="O91" s="1"/>
      <c r="Q91" s="1"/>
    </row>
    <row r="92" spans="1:17" ht="14.4" x14ac:dyDescent="0.3">
      <c r="A92">
        <v>91</v>
      </c>
      <c r="B92" s="1" t="s">
        <v>273</v>
      </c>
      <c r="D92" s="1">
        <v>2</v>
      </c>
      <c r="E92">
        <v>11</v>
      </c>
      <c r="K92" s="1"/>
      <c r="M92" s="1"/>
      <c r="O92" s="1"/>
      <c r="Q92" s="1"/>
    </row>
    <row r="93" spans="1:17" ht="14.4" x14ac:dyDescent="0.3">
      <c r="A93">
        <v>92</v>
      </c>
      <c r="B93" s="1" t="s">
        <v>274</v>
      </c>
      <c r="D93" s="1">
        <v>2</v>
      </c>
      <c r="E93">
        <v>11</v>
      </c>
      <c r="K93" s="1"/>
      <c r="M93" s="1"/>
      <c r="O93" s="1"/>
      <c r="Q93" s="1"/>
    </row>
    <row r="94" spans="1:17" ht="14.4" x14ac:dyDescent="0.3">
      <c r="A94">
        <v>93</v>
      </c>
      <c r="B94" s="1" t="s">
        <v>275</v>
      </c>
      <c r="D94" s="1">
        <v>2</v>
      </c>
      <c r="E94">
        <v>11</v>
      </c>
      <c r="K94" s="1"/>
      <c r="M94" s="1"/>
      <c r="O94" s="1"/>
      <c r="Q94" s="1"/>
    </row>
    <row r="95" spans="1:17" ht="14.4" x14ac:dyDescent="0.3">
      <c r="A95">
        <v>94</v>
      </c>
      <c r="B95" s="1" t="s">
        <v>276</v>
      </c>
      <c r="D95" s="1">
        <v>2</v>
      </c>
      <c r="E95">
        <v>11</v>
      </c>
      <c r="K95" s="1"/>
      <c r="M95" s="1"/>
      <c r="O95" s="1"/>
      <c r="Q95" s="1"/>
    </row>
    <row r="96" spans="1:17" ht="14.4" x14ac:dyDescent="0.3">
      <c r="A96">
        <v>95</v>
      </c>
      <c r="B96" s="1" t="s">
        <v>277</v>
      </c>
      <c r="D96" s="1">
        <v>2</v>
      </c>
      <c r="E96">
        <v>11</v>
      </c>
      <c r="K96" s="1"/>
      <c r="M96" s="1"/>
      <c r="O96" s="1"/>
      <c r="Q96" s="1"/>
    </row>
    <row r="97" spans="1:17" ht="14.4" x14ac:dyDescent="0.3">
      <c r="A97">
        <v>96</v>
      </c>
      <c r="B97" s="1" t="s">
        <v>278</v>
      </c>
      <c r="D97" s="1">
        <v>2</v>
      </c>
      <c r="E97">
        <v>2</v>
      </c>
      <c r="K97" s="1"/>
      <c r="M97" s="1"/>
      <c r="O97" s="1"/>
      <c r="Q97" s="1"/>
    </row>
    <row r="98" spans="1:17" ht="14.4" x14ac:dyDescent="0.3">
      <c r="A98">
        <v>97</v>
      </c>
      <c r="B98" s="1" t="s">
        <v>279</v>
      </c>
      <c r="D98" s="1">
        <v>2</v>
      </c>
      <c r="E98">
        <v>14</v>
      </c>
      <c r="K98" s="1"/>
      <c r="M98" s="1"/>
      <c r="O98" s="1"/>
      <c r="Q98" s="1"/>
    </row>
    <row r="99" spans="1:17" ht="14.4" x14ac:dyDescent="0.3">
      <c r="A99">
        <v>98</v>
      </c>
      <c r="B99" s="1" t="s">
        <v>280</v>
      </c>
      <c r="D99" s="1">
        <v>2</v>
      </c>
      <c r="E99">
        <v>11</v>
      </c>
      <c r="K99" s="1"/>
      <c r="M99" s="1"/>
      <c r="O99" s="1"/>
      <c r="Q99" s="1"/>
    </row>
    <row r="100" spans="1:17" ht="14.4" x14ac:dyDescent="0.3">
      <c r="A100">
        <v>99</v>
      </c>
      <c r="B100" s="1" t="s">
        <v>281</v>
      </c>
      <c r="D100" s="1">
        <v>2</v>
      </c>
      <c r="E100">
        <v>10</v>
      </c>
      <c r="K100" s="1"/>
      <c r="M100" s="1"/>
      <c r="O100" s="1"/>
      <c r="Q100" s="1"/>
    </row>
    <row r="101" spans="1:17" ht="14.4" x14ac:dyDescent="0.3">
      <c r="A101">
        <v>100</v>
      </c>
      <c r="B101" s="1" t="s">
        <v>282</v>
      </c>
      <c r="D101" s="1">
        <v>2</v>
      </c>
      <c r="E101">
        <v>14</v>
      </c>
      <c r="K101" s="1"/>
      <c r="M101" s="1"/>
      <c r="O101" s="1"/>
      <c r="Q101" s="1"/>
    </row>
    <row r="102" spans="1:17" ht="14.4" x14ac:dyDescent="0.3">
      <c r="A102">
        <v>101</v>
      </c>
      <c r="B102" s="1" t="s">
        <v>283</v>
      </c>
      <c r="D102" s="1">
        <v>2</v>
      </c>
      <c r="E102">
        <v>11</v>
      </c>
      <c r="K102" s="1"/>
      <c r="M102" s="1"/>
      <c r="O102" s="1"/>
      <c r="Q102" s="1"/>
    </row>
    <row r="103" spans="1:17" ht="14.4" x14ac:dyDescent="0.3">
      <c r="A103">
        <v>102</v>
      </c>
      <c r="B103" s="1" t="s">
        <v>284</v>
      </c>
      <c r="D103" s="1">
        <v>2</v>
      </c>
      <c r="E103">
        <v>14</v>
      </c>
      <c r="K103" s="1"/>
      <c r="M103" s="1"/>
      <c r="O103" s="1"/>
      <c r="Q103" s="1"/>
    </row>
    <row r="104" spans="1:17" ht="14.4" x14ac:dyDescent="0.3">
      <c r="A104">
        <v>103</v>
      </c>
      <c r="B104" s="1" t="s">
        <v>285</v>
      </c>
      <c r="D104" s="1">
        <v>2</v>
      </c>
      <c r="E104">
        <v>10</v>
      </c>
      <c r="K104" s="1"/>
      <c r="M104" s="1"/>
      <c r="O104" s="1"/>
      <c r="Q104" s="1"/>
    </row>
    <row r="105" spans="1:17" ht="14.4" x14ac:dyDescent="0.3">
      <c r="A105">
        <v>104</v>
      </c>
      <c r="B105" s="1" t="s">
        <v>286</v>
      </c>
      <c r="D105" s="1">
        <v>2</v>
      </c>
      <c r="E105">
        <v>6</v>
      </c>
      <c r="K105" s="1"/>
      <c r="M105" s="1"/>
      <c r="O105" s="1"/>
      <c r="Q105" s="1"/>
    </row>
    <row r="106" spans="1:17" ht="14.4" x14ac:dyDescent="0.3">
      <c r="A106">
        <v>105</v>
      </c>
      <c r="B106" s="1" t="s">
        <v>287</v>
      </c>
      <c r="D106" s="1">
        <v>2</v>
      </c>
      <c r="E106">
        <v>12</v>
      </c>
      <c r="K106" s="1"/>
      <c r="M106" s="1"/>
      <c r="O106" s="1"/>
      <c r="Q106" s="1"/>
    </row>
    <row r="107" spans="1:17" ht="14.4" x14ac:dyDescent="0.3">
      <c r="A107">
        <v>106</v>
      </c>
      <c r="B107" s="1" t="s">
        <v>288</v>
      </c>
      <c r="D107" s="1">
        <v>2</v>
      </c>
      <c r="E107">
        <v>11</v>
      </c>
      <c r="K107" s="1"/>
      <c r="M107" s="1"/>
      <c r="O107" s="1"/>
      <c r="Q107" s="1"/>
    </row>
    <row r="108" spans="1:17" ht="14.4" x14ac:dyDescent="0.3">
      <c r="A108">
        <v>107</v>
      </c>
      <c r="B108" s="1" t="s">
        <v>289</v>
      </c>
      <c r="D108" s="1">
        <v>1</v>
      </c>
      <c r="E108">
        <v>8</v>
      </c>
      <c r="K108" s="1"/>
      <c r="M108" s="1"/>
      <c r="O108" s="1"/>
      <c r="Q108" s="1"/>
    </row>
    <row r="109" spans="1:17" ht="14.4" x14ac:dyDescent="0.3">
      <c r="A109">
        <v>108</v>
      </c>
      <c r="B109" s="1" t="s">
        <v>290</v>
      </c>
      <c r="D109" s="1">
        <v>2</v>
      </c>
      <c r="E109">
        <v>1</v>
      </c>
      <c r="K109" s="1"/>
      <c r="M109" s="1"/>
      <c r="O109" s="1"/>
      <c r="Q109" s="1"/>
    </row>
    <row r="110" spans="1:17" ht="14.4" x14ac:dyDescent="0.3">
      <c r="A110">
        <v>109</v>
      </c>
      <c r="B110" s="1" t="s">
        <v>291</v>
      </c>
      <c r="D110" s="1">
        <v>2</v>
      </c>
      <c r="E110">
        <v>12</v>
      </c>
      <c r="K110" s="1"/>
      <c r="M110" s="1"/>
      <c r="O110" s="1"/>
      <c r="Q110" s="1"/>
    </row>
    <row r="111" spans="1:17" ht="14.4" x14ac:dyDescent="0.3">
      <c r="A111">
        <v>110</v>
      </c>
      <c r="B111" s="1" t="s">
        <v>292</v>
      </c>
      <c r="D111" s="1">
        <v>2</v>
      </c>
      <c r="E111">
        <v>2</v>
      </c>
      <c r="K111" s="1"/>
      <c r="M111" s="1"/>
      <c r="O111" s="1"/>
      <c r="Q111" s="1"/>
    </row>
    <row r="112" spans="1:17" ht="14.4" x14ac:dyDescent="0.3">
      <c r="A112">
        <v>111</v>
      </c>
      <c r="B112" s="1" t="s">
        <v>293</v>
      </c>
      <c r="D112" s="1">
        <v>3</v>
      </c>
      <c r="E112">
        <v>16</v>
      </c>
      <c r="K112" s="1"/>
      <c r="M112" s="1"/>
      <c r="O112" s="1"/>
      <c r="Q112" s="1"/>
    </row>
    <row r="113" spans="1:17" ht="14.4" x14ac:dyDescent="0.3">
      <c r="A113">
        <v>112</v>
      </c>
      <c r="B113" s="1" t="s">
        <v>294</v>
      </c>
      <c r="D113" s="1">
        <v>3</v>
      </c>
      <c r="E113">
        <v>16</v>
      </c>
      <c r="K113" s="1"/>
      <c r="M113" s="1"/>
      <c r="O113" s="1"/>
      <c r="Q113" s="1"/>
    </row>
    <row r="114" spans="1:17" ht="14.4" x14ac:dyDescent="0.3">
      <c r="A114">
        <v>113</v>
      </c>
      <c r="B114" s="1" t="s">
        <v>295</v>
      </c>
      <c r="D114" s="1">
        <v>3</v>
      </c>
      <c r="E114">
        <v>16</v>
      </c>
      <c r="K114" s="1"/>
      <c r="M114" s="1"/>
      <c r="O114" s="1"/>
      <c r="Q114" s="1"/>
    </row>
    <row r="115" spans="1:17" ht="14.4" x14ac:dyDescent="0.3">
      <c r="A115">
        <v>114</v>
      </c>
      <c r="B115" s="1" t="s">
        <v>296</v>
      </c>
      <c r="D115" s="1">
        <v>3</v>
      </c>
      <c r="E115">
        <v>16</v>
      </c>
      <c r="K115" s="1"/>
      <c r="M115" s="1"/>
      <c r="O115" s="1"/>
      <c r="Q115" s="1"/>
    </row>
    <row r="116" spans="1:17" ht="14.4" x14ac:dyDescent="0.3">
      <c r="A116">
        <v>115</v>
      </c>
      <c r="B116" s="1" t="s">
        <v>297</v>
      </c>
      <c r="D116" s="1">
        <v>3</v>
      </c>
      <c r="E116">
        <v>5</v>
      </c>
      <c r="K116" s="1"/>
      <c r="M116" s="1"/>
      <c r="O116" s="1"/>
      <c r="Q116" s="1"/>
    </row>
    <row r="117" spans="1:17" ht="14.4" x14ac:dyDescent="0.3">
      <c r="A117">
        <v>116</v>
      </c>
      <c r="B117" s="1" t="s">
        <v>298</v>
      </c>
      <c r="D117" s="1">
        <v>2</v>
      </c>
      <c r="E117">
        <v>14</v>
      </c>
      <c r="K117" s="1"/>
      <c r="M117" s="1"/>
      <c r="O117" s="1"/>
      <c r="Q117" s="1"/>
    </row>
    <row r="118" spans="1:17" ht="14.4" x14ac:dyDescent="0.3">
      <c r="A118">
        <v>117</v>
      </c>
      <c r="B118" s="1" t="s">
        <v>299</v>
      </c>
      <c r="D118" s="1">
        <v>2</v>
      </c>
      <c r="E118">
        <v>14</v>
      </c>
      <c r="K118" s="1"/>
      <c r="M118" s="1"/>
      <c r="O118" s="1"/>
      <c r="Q118" s="1"/>
    </row>
    <row r="119" spans="1:17" ht="14.4" x14ac:dyDescent="0.3">
      <c r="A119">
        <v>118</v>
      </c>
      <c r="B119" s="1" t="s">
        <v>300</v>
      </c>
      <c r="D119" s="1">
        <v>2</v>
      </c>
      <c r="E119">
        <v>14</v>
      </c>
      <c r="K119" s="1"/>
      <c r="M119" s="1"/>
      <c r="O119" s="1"/>
      <c r="Q119" s="1"/>
    </row>
    <row r="120" spans="1:17" ht="14.4" x14ac:dyDescent="0.3">
      <c r="A120">
        <v>119</v>
      </c>
      <c r="B120" s="1" t="s">
        <v>301</v>
      </c>
      <c r="D120" s="1">
        <v>1</v>
      </c>
      <c r="E120">
        <v>8</v>
      </c>
      <c r="K120" s="1"/>
      <c r="M120" s="1"/>
      <c r="O120" s="1"/>
      <c r="Q120" s="1"/>
    </row>
    <row r="121" spans="1:17" ht="14.4" x14ac:dyDescent="0.3">
      <c r="A121">
        <v>120</v>
      </c>
      <c r="B121" s="1" t="s">
        <v>302</v>
      </c>
      <c r="D121" s="1">
        <v>3</v>
      </c>
      <c r="E121">
        <v>16</v>
      </c>
      <c r="K121" s="1"/>
      <c r="M121" s="1"/>
      <c r="O121" s="1"/>
      <c r="Q121" s="1"/>
    </row>
    <row r="122" spans="1:17" ht="14.4" x14ac:dyDescent="0.3">
      <c r="A122">
        <v>121</v>
      </c>
      <c r="B122" s="1" t="s">
        <v>303</v>
      </c>
      <c r="D122" s="1">
        <v>2</v>
      </c>
      <c r="E122">
        <v>10</v>
      </c>
      <c r="K122" s="1"/>
      <c r="M122" s="1"/>
      <c r="O122" s="1"/>
      <c r="Q122" s="1"/>
    </row>
    <row r="123" spans="1:17" ht="14.4" x14ac:dyDescent="0.3">
      <c r="A123">
        <v>122</v>
      </c>
      <c r="B123" s="1" t="s">
        <v>304</v>
      </c>
      <c r="D123" s="1">
        <v>3</v>
      </c>
      <c r="E123">
        <v>5</v>
      </c>
      <c r="K123" s="1"/>
      <c r="M123" s="1"/>
      <c r="O123" s="1"/>
      <c r="Q123" s="1"/>
    </row>
    <row r="124" spans="1:17" ht="14.4" x14ac:dyDescent="0.3">
      <c r="A124">
        <v>123</v>
      </c>
      <c r="B124" s="1" t="s">
        <v>305</v>
      </c>
      <c r="D124" s="1">
        <v>3</v>
      </c>
      <c r="E124">
        <v>16</v>
      </c>
      <c r="K124" s="1"/>
      <c r="M124" s="1"/>
      <c r="O124" s="1"/>
      <c r="Q124" s="1"/>
    </row>
    <row r="125" spans="1:17" ht="14.4" x14ac:dyDescent="0.3">
      <c r="A125">
        <v>124</v>
      </c>
      <c r="B125" s="1" t="s">
        <v>306</v>
      </c>
      <c r="D125" s="1">
        <v>2</v>
      </c>
      <c r="E125">
        <v>10</v>
      </c>
      <c r="K125" s="1"/>
      <c r="M125" s="1"/>
      <c r="O125" s="1"/>
      <c r="Q125" s="1"/>
    </row>
    <row r="126" spans="1:17" ht="14.4" x14ac:dyDescent="0.3">
      <c r="A126">
        <v>125</v>
      </c>
      <c r="B126" s="1" t="s">
        <v>307</v>
      </c>
      <c r="D126" s="1">
        <v>2</v>
      </c>
      <c r="E126">
        <v>2</v>
      </c>
      <c r="K126" s="1"/>
      <c r="M126" s="1"/>
      <c r="O126" s="1"/>
      <c r="Q126" s="1"/>
    </row>
    <row r="127" spans="1:17" ht="14.4" x14ac:dyDescent="0.3">
      <c r="A127">
        <v>126</v>
      </c>
      <c r="B127" s="1" t="s">
        <v>308</v>
      </c>
      <c r="D127" s="1">
        <v>2</v>
      </c>
      <c r="E127">
        <v>10</v>
      </c>
      <c r="K127" s="1"/>
      <c r="M127" s="1"/>
      <c r="O127" s="1"/>
      <c r="Q127" s="1"/>
    </row>
    <row r="128" spans="1:17" ht="14.4" x14ac:dyDescent="0.3">
      <c r="A128">
        <v>127</v>
      </c>
      <c r="B128" s="1" t="s">
        <v>309</v>
      </c>
      <c r="D128" s="1">
        <v>2</v>
      </c>
      <c r="E128">
        <v>10</v>
      </c>
      <c r="K128" s="1"/>
      <c r="M128" s="1"/>
      <c r="O128" s="1"/>
      <c r="Q128" s="1"/>
    </row>
    <row r="129" spans="1:17" ht="14.4" x14ac:dyDescent="0.3">
      <c r="A129">
        <v>128</v>
      </c>
      <c r="B129" s="1" t="s">
        <v>310</v>
      </c>
      <c r="D129" s="1">
        <v>2</v>
      </c>
      <c r="E129">
        <v>10</v>
      </c>
      <c r="K129" s="1"/>
      <c r="M129" s="1"/>
      <c r="O129" s="1"/>
      <c r="Q129" s="1"/>
    </row>
    <row r="130" spans="1:17" ht="14.4" x14ac:dyDescent="0.3">
      <c r="A130">
        <v>129</v>
      </c>
      <c r="B130" s="1" t="s">
        <v>311</v>
      </c>
      <c r="D130" s="1">
        <v>2</v>
      </c>
      <c r="E130">
        <v>10</v>
      </c>
      <c r="K130" s="1"/>
      <c r="M130" s="1"/>
      <c r="O130" s="1"/>
      <c r="Q130" s="1"/>
    </row>
    <row r="131" spans="1:17" ht="14.4" x14ac:dyDescent="0.3">
      <c r="A131">
        <v>130</v>
      </c>
      <c r="B131" s="1" t="s">
        <v>312</v>
      </c>
      <c r="D131" s="1">
        <v>2</v>
      </c>
      <c r="E131">
        <v>10</v>
      </c>
      <c r="K131" s="1"/>
      <c r="M131" s="1"/>
      <c r="O131" s="1"/>
      <c r="Q131" s="1"/>
    </row>
    <row r="132" spans="1:17" ht="14.4" x14ac:dyDescent="0.3">
      <c r="A132">
        <v>131</v>
      </c>
      <c r="B132" s="1" t="s">
        <v>313</v>
      </c>
      <c r="D132" s="1">
        <v>2</v>
      </c>
      <c r="E132">
        <v>10</v>
      </c>
      <c r="K132" s="1"/>
      <c r="M132" s="1"/>
      <c r="O132" s="1"/>
      <c r="Q132" s="1"/>
    </row>
    <row r="133" spans="1:17" ht="14.4" x14ac:dyDescent="0.3">
      <c r="A133">
        <v>132</v>
      </c>
      <c r="B133" s="1" t="s">
        <v>314</v>
      </c>
      <c r="D133" s="1">
        <v>2</v>
      </c>
      <c r="E133">
        <v>10</v>
      </c>
      <c r="K133" s="1"/>
      <c r="M133" s="1"/>
      <c r="O133" s="1"/>
      <c r="Q133" s="1"/>
    </row>
    <row r="134" spans="1:17" ht="14.4" x14ac:dyDescent="0.3">
      <c r="A134">
        <v>133</v>
      </c>
      <c r="B134" s="1" t="s">
        <v>315</v>
      </c>
      <c r="D134" s="1">
        <v>2</v>
      </c>
      <c r="E134">
        <v>10</v>
      </c>
      <c r="K134" s="1"/>
      <c r="M134" s="1"/>
      <c r="O134" s="1"/>
      <c r="Q134" s="1"/>
    </row>
    <row r="135" spans="1:17" ht="14.4" x14ac:dyDescent="0.3">
      <c r="A135">
        <v>134</v>
      </c>
      <c r="B135" s="1" t="s">
        <v>316</v>
      </c>
      <c r="D135" s="1">
        <v>2</v>
      </c>
      <c r="E135">
        <v>10</v>
      </c>
      <c r="K135" s="1"/>
      <c r="M135" s="1"/>
      <c r="O135" s="1"/>
      <c r="Q135" s="1"/>
    </row>
    <row r="136" spans="1:17" ht="14.4" x14ac:dyDescent="0.3">
      <c r="A136">
        <v>135</v>
      </c>
      <c r="B136" s="1" t="s">
        <v>317</v>
      </c>
      <c r="D136" s="1">
        <v>2</v>
      </c>
      <c r="E136">
        <v>10</v>
      </c>
      <c r="K136" s="1"/>
      <c r="M136" s="1"/>
      <c r="O136" s="1"/>
      <c r="Q136" s="1"/>
    </row>
    <row r="137" spans="1:17" ht="14.4" x14ac:dyDescent="0.3">
      <c r="A137">
        <v>136</v>
      </c>
      <c r="B137" s="1" t="s">
        <v>318</v>
      </c>
      <c r="D137" s="1">
        <v>2</v>
      </c>
      <c r="E137">
        <v>10</v>
      </c>
      <c r="K137" s="1"/>
      <c r="M137" s="1"/>
      <c r="O137" s="1"/>
      <c r="Q137" s="1"/>
    </row>
    <row r="138" spans="1:17" ht="14.4" x14ac:dyDescent="0.3">
      <c r="A138">
        <v>137</v>
      </c>
      <c r="B138" s="1" t="s">
        <v>319</v>
      </c>
      <c r="D138" s="1">
        <v>2</v>
      </c>
      <c r="E138">
        <v>10</v>
      </c>
      <c r="K138" s="1"/>
      <c r="M138" s="1"/>
      <c r="O138" s="1"/>
      <c r="Q138" s="1"/>
    </row>
    <row r="139" spans="1:17" ht="14.4" x14ac:dyDescent="0.3">
      <c r="A139">
        <v>138</v>
      </c>
      <c r="B139" s="1" t="s">
        <v>320</v>
      </c>
      <c r="D139" s="1">
        <v>2</v>
      </c>
      <c r="E139">
        <v>14</v>
      </c>
      <c r="K139" s="1"/>
      <c r="M139" s="1"/>
      <c r="O139" s="1"/>
      <c r="Q139" s="1"/>
    </row>
    <row r="140" spans="1:17" ht="14.4" x14ac:dyDescent="0.3">
      <c r="A140">
        <v>139</v>
      </c>
      <c r="B140" s="1" t="s">
        <v>321</v>
      </c>
      <c r="D140" s="1">
        <v>3</v>
      </c>
      <c r="E140">
        <v>5</v>
      </c>
      <c r="K140" s="1"/>
      <c r="M140" s="1"/>
      <c r="O140" s="1"/>
      <c r="Q140" s="1"/>
    </row>
    <row r="141" spans="1:17" ht="14.4" x14ac:dyDescent="0.3">
      <c r="K141" s="1"/>
      <c r="M141" s="1"/>
    </row>
    <row r="142" spans="1:17" ht="14.4" x14ac:dyDescent="0.3">
      <c r="K142" s="1"/>
      <c r="M142" s="1"/>
    </row>
    <row r="143" spans="1:17" ht="14.4" x14ac:dyDescent="0.3">
      <c r="K143" s="1"/>
      <c r="M143" s="1"/>
    </row>
    <row r="144" spans="1:17" ht="14.4" x14ac:dyDescent="0.3">
      <c r="K144" s="1"/>
      <c r="M144" s="1"/>
    </row>
    <row r="145" spans="11:13" ht="14.4" x14ac:dyDescent="0.3">
      <c r="K145" s="1"/>
      <c r="M145" s="1"/>
    </row>
    <row r="146" spans="11:13" ht="14.4" x14ac:dyDescent="0.3">
      <c r="K146" s="1"/>
      <c r="M146" s="1"/>
    </row>
    <row r="147" spans="11:13" ht="14.4" x14ac:dyDescent="0.3">
      <c r="K147" s="1"/>
      <c r="M147" s="1"/>
    </row>
    <row r="148" spans="11:13" ht="14.4" x14ac:dyDescent="0.3">
      <c r="K148" s="1"/>
      <c r="M148" s="1"/>
    </row>
    <row r="149" spans="11:13" ht="14.4" x14ac:dyDescent="0.3">
      <c r="K149" s="1"/>
      <c r="M149" s="1"/>
    </row>
    <row r="150" spans="11:13" ht="14.4" x14ac:dyDescent="0.3">
      <c r="K150" s="1"/>
      <c r="M150" s="1"/>
    </row>
    <row r="151" spans="11:13" ht="14.4" x14ac:dyDescent="0.3">
      <c r="K151" s="1"/>
      <c r="M151" s="1"/>
    </row>
    <row r="152" spans="11:13" ht="14.4" x14ac:dyDescent="0.3">
      <c r="K152" s="1"/>
      <c r="M152" s="1"/>
    </row>
    <row r="153" spans="11:13" ht="14.4" x14ac:dyDescent="0.3">
      <c r="K153" s="1"/>
      <c r="M153" s="1"/>
    </row>
    <row r="154" spans="11:13" ht="14.4" x14ac:dyDescent="0.3">
      <c r="K154" s="1"/>
      <c r="M154" s="1"/>
    </row>
    <row r="155" spans="11:13" ht="14.4" x14ac:dyDescent="0.3">
      <c r="K155" s="1"/>
      <c r="M155" s="1"/>
    </row>
    <row r="156" spans="11:13" ht="14.4" x14ac:dyDescent="0.3">
      <c r="K156" s="1"/>
      <c r="M156" s="1"/>
    </row>
    <row r="157" spans="11:13" ht="14.4" x14ac:dyDescent="0.3">
      <c r="K157" s="1"/>
      <c r="M157" s="1"/>
    </row>
    <row r="158" spans="11:13" ht="14.4" x14ac:dyDescent="0.3">
      <c r="K158" s="1"/>
      <c r="M158" s="1"/>
    </row>
    <row r="159" spans="11:13" ht="14.4" x14ac:dyDescent="0.3">
      <c r="K159" s="1"/>
      <c r="M159" s="1"/>
    </row>
    <row r="160" spans="11:13" ht="14.4" x14ac:dyDescent="0.3">
      <c r="K160" s="1"/>
      <c r="M160" s="1"/>
    </row>
    <row r="161" spans="11:13" ht="14.4" x14ac:dyDescent="0.3">
      <c r="K161" s="1"/>
      <c r="M161" s="1"/>
    </row>
    <row r="162" spans="11:13" ht="14.4" x14ac:dyDescent="0.3">
      <c r="K162" s="1"/>
      <c r="M162" s="1"/>
    </row>
    <row r="163" spans="11:13" ht="14.4" x14ac:dyDescent="0.3">
      <c r="K163" s="1"/>
      <c r="M163" s="1"/>
    </row>
    <row r="164" spans="11:13" ht="14.4" x14ac:dyDescent="0.3">
      <c r="K164" s="1"/>
      <c r="M164" s="1"/>
    </row>
    <row r="165" spans="11:13" ht="14.4" x14ac:dyDescent="0.3">
      <c r="K165" s="1"/>
      <c r="M16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3597B-5182-4691-9091-42A2694596E7}">
  <dimension ref="A1:L165"/>
  <sheetViews>
    <sheetView workbookViewId="0">
      <selection activeCell="G17" sqref="G17"/>
    </sheetView>
  </sheetViews>
  <sheetFormatPr defaultRowHeight="12.6" x14ac:dyDescent="0.25"/>
  <cols>
    <col min="2" max="2" width="13.5546875" bestFit="1" customWidth="1"/>
    <col min="9" max="9" width="19.6640625" bestFit="1" customWidth="1"/>
    <col min="10" max="10" width="13.5546875" bestFit="1" customWidth="1"/>
  </cols>
  <sheetData>
    <row r="1" spans="1:12" ht="14.4" x14ac:dyDescent="0.3">
      <c r="A1" s="12" t="s">
        <v>179</v>
      </c>
      <c r="B1" s="12" t="s">
        <v>180</v>
      </c>
      <c r="I1" s="22"/>
      <c r="L1" s="1"/>
    </row>
    <row r="2" spans="1:12" ht="14.4" x14ac:dyDescent="0.3">
      <c r="A2">
        <v>1</v>
      </c>
      <c r="B2" s="1" t="s">
        <v>322</v>
      </c>
      <c r="J2" s="1"/>
      <c r="L2" s="1"/>
    </row>
    <row r="3" spans="1:12" ht="14.4" x14ac:dyDescent="0.3">
      <c r="A3">
        <v>2</v>
      </c>
      <c r="B3" s="1" t="s">
        <v>323</v>
      </c>
      <c r="J3" s="1"/>
      <c r="L3" s="1"/>
    </row>
    <row r="4" spans="1:12" ht="14.4" x14ac:dyDescent="0.3">
      <c r="A4">
        <v>3</v>
      </c>
      <c r="B4" s="1" t="s">
        <v>324</v>
      </c>
      <c r="J4" s="1"/>
      <c r="L4" s="1"/>
    </row>
    <row r="5" spans="1:12" ht="14.4" x14ac:dyDescent="0.3">
      <c r="A5">
        <v>4</v>
      </c>
      <c r="B5" s="1" t="s">
        <v>325</v>
      </c>
      <c r="J5" s="1"/>
    </row>
    <row r="6" spans="1:12" ht="14.4" x14ac:dyDescent="0.3">
      <c r="J6" s="1"/>
    </row>
    <row r="7" spans="1:12" ht="14.4" x14ac:dyDescent="0.3">
      <c r="J7" s="1"/>
    </row>
    <row r="8" spans="1:12" ht="14.4" x14ac:dyDescent="0.3">
      <c r="J8" s="1"/>
    </row>
    <row r="9" spans="1:12" ht="14.4" x14ac:dyDescent="0.3">
      <c r="J9" s="1"/>
    </row>
    <row r="10" spans="1:12" ht="14.4" x14ac:dyDescent="0.3">
      <c r="J10" s="1"/>
    </row>
    <row r="11" spans="1:12" ht="14.4" x14ac:dyDescent="0.3">
      <c r="J11" s="1"/>
    </row>
    <row r="12" spans="1:12" ht="14.4" x14ac:dyDescent="0.3">
      <c r="J12" s="1"/>
    </row>
    <row r="13" spans="1:12" ht="14.4" x14ac:dyDescent="0.3">
      <c r="J13" s="1"/>
    </row>
    <row r="14" spans="1:12" ht="14.4" x14ac:dyDescent="0.3">
      <c r="J14" s="1"/>
    </row>
    <row r="15" spans="1:12" ht="14.4" x14ac:dyDescent="0.3">
      <c r="J15" s="1"/>
    </row>
    <row r="16" spans="1:12" ht="14.4" x14ac:dyDescent="0.3">
      <c r="J16" s="1"/>
    </row>
    <row r="17" spans="10:10" ht="14.4" x14ac:dyDescent="0.3">
      <c r="J17" s="1"/>
    </row>
    <row r="18" spans="10:10" ht="14.4" x14ac:dyDescent="0.3">
      <c r="J18" s="1"/>
    </row>
    <row r="19" spans="10:10" ht="14.4" x14ac:dyDescent="0.3">
      <c r="J19" s="1"/>
    </row>
    <row r="20" spans="10:10" ht="14.4" x14ac:dyDescent="0.3">
      <c r="J20" s="1"/>
    </row>
    <row r="21" spans="10:10" ht="14.4" x14ac:dyDescent="0.3">
      <c r="J21" s="1"/>
    </row>
    <row r="22" spans="10:10" ht="14.4" x14ac:dyDescent="0.3">
      <c r="J22" s="1"/>
    </row>
    <row r="23" spans="10:10" ht="14.4" x14ac:dyDescent="0.3">
      <c r="J23" s="1"/>
    </row>
    <row r="24" spans="10:10" ht="14.4" x14ac:dyDescent="0.3">
      <c r="J24" s="1"/>
    </row>
    <row r="25" spans="10:10" ht="14.4" x14ac:dyDescent="0.3">
      <c r="J25" s="1"/>
    </row>
    <row r="26" spans="10:10" ht="14.4" x14ac:dyDescent="0.3">
      <c r="J26" s="1"/>
    </row>
    <row r="27" spans="10:10" ht="14.4" x14ac:dyDescent="0.3">
      <c r="J27" s="1"/>
    </row>
    <row r="28" spans="10:10" ht="14.4" x14ac:dyDescent="0.3">
      <c r="J28" s="1"/>
    </row>
    <row r="29" spans="10:10" ht="14.4" x14ac:dyDescent="0.3">
      <c r="J29" s="1"/>
    </row>
    <row r="30" spans="10:10" ht="14.4" x14ac:dyDescent="0.3">
      <c r="J30" s="1"/>
    </row>
    <row r="31" spans="10:10" ht="14.4" x14ac:dyDescent="0.3">
      <c r="J31" s="1"/>
    </row>
    <row r="32" spans="10:10" ht="14.4" x14ac:dyDescent="0.3">
      <c r="J32" s="1"/>
    </row>
    <row r="33" spans="10:10" ht="14.4" x14ac:dyDescent="0.3">
      <c r="J33" s="1"/>
    </row>
    <row r="34" spans="10:10" ht="14.4" x14ac:dyDescent="0.3">
      <c r="J34" s="1"/>
    </row>
    <row r="35" spans="10:10" ht="14.4" x14ac:dyDescent="0.3">
      <c r="J35" s="1"/>
    </row>
    <row r="36" spans="10:10" ht="14.4" x14ac:dyDescent="0.3">
      <c r="J36" s="1"/>
    </row>
    <row r="37" spans="10:10" ht="14.4" x14ac:dyDescent="0.3">
      <c r="J37" s="1"/>
    </row>
    <row r="38" spans="10:10" ht="14.4" x14ac:dyDescent="0.3">
      <c r="J38" s="1"/>
    </row>
    <row r="39" spans="10:10" ht="14.4" x14ac:dyDescent="0.3">
      <c r="J39" s="1"/>
    </row>
    <row r="40" spans="10:10" ht="14.4" x14ac:dyDescent="0.3">
      <c r="J40" s="1"/>
    </row>
    <row r="41" spans="10:10" ht="14.4" x14ac:dyDescent="0.3">
      <c r="J41" s="1"/>
    </row>
    <row r="42" spans="10:10" ht="14.4" x14ac:dyDescent="0.3">
      <c r="J42" s="1"/>
    </row>
    <row r="43" spans="10:10" ht="14.4" x14ac:dyDescent="0.3">
      <c r="J43" s="1"/>
    </row>
    <row r="44" spans="10:10" ht="14.4" x14ac:dyDescent="0.3">
      <c r="J44" s="1"/>
    </row>
    <row r="45" spans="10:10" ht="14.4" x14ac:dyDescent="0.3">
      <c r="J45" s="1"/>
    </row>
    <row r="46" spans="10:10" ht="14.4" x14ac:dyDescent="0.3">
      <c r="J46" s="1"/>
    </row>
    <row r="47" spans="10:10" ht="14.4" x14ac:dyDescent="0.3">
      <c r="J47" s="1"/>
    </row>
    <row r="48" spans="10:10" ht="14.4" x14ac:dyDescent="0.3">
      <c r="J48" s="1"/>
    </row>
    <row r="49" spans="10:10" ht="14.4" x14ac:dyDescent="0.3">
      <c r="J49" s="1"/>
    </row>
    <row r="50" spans="10:10" ht="14.4" x14ac:dyDescent="0.3">
      <c r="J50" s="1"/>
    </row>
    <row r="51" spans="10:10" ht="14.4" x14ac:dyDescent="0.3">
      <c r="J51" s="1"/>
    </row>
    <row r="52" spans="10:10" ht="14.4" x14ac:dyDescent="0.3">
      <c r="J52" s="1"/>
    </row>
    <row r="53" spans="10:10" ht="14.4" x14ac:dyDescent="0.3">
      <c r="J53" s="1"/>
    </row>
    <row r="54" spans="10:10" ht="14.4" x14ac:dyDescent="0.3">
      <c r="J54" s="1"/>
    </row>
    <row r="55" spans="10:10" ht="14.4" x14ac:dyDescent="0.3">
      <c r="J55" s="1"/>
    </row>
    <row r="56" spans="10:10" ht="14.4" x14ac:dyDescent="0.3">
      <c r="J56" s="1"/>
    </row>
    <row r="57" spans="10:10" ht="14.4" x14ac:dyDescent="0.3">
      <c r="J57" s="1"/>
    </row>
    <row r="58" spans="10:10" ht="14.4" x14ac:dyDescent="0.3">
      <c r="J58" s="1"/>
    </row>
    <row r="59" spans="10:10" ht="14.4" x14ac:dyDescent="0.3">
      <c r="J59" s="1"/>
    </row>
    <row r="60" spans="10:10" ht="14.4" x14ac:dyDescent="0.3">
      <c r="J60" s="1"/>
    </row>
    <row r="61" spans="10:10" ht="14.4" x14ac:dyDescent="0.3">
      <c r="J61" s="1"/>
    </row>
    <row r="62" spans="10:10" ht="14.4" x14ac:dyDescent="0.3">
      <c r="J62" s="1"/>
    </row>
    <row r="63" spans="10:10" ht="14.4" x14ac:dyDescent="0.3">
      <c r="J63" s="1"/>
    </row>
    <row r="64" spans="10:10" ht="14.4" x14ac:dyDescent="0.3">
      <c r="J64" s="1"/>
    </row>
    <row r="65" spans="10:10" ht="14.4" x14ac:dyDescent="0.3">
      <c r="J65" s="1"/>
    </row>
    <row r="66" spans="10:10" ht="14.4" x14ac:dyDescent="0.3">
      <c r="J66" s="1"/>
    </row>
    <row r="67" spans="10:10" ht="14.4" x14ac:dyDescent="0.3">
      <c r="J67" s="1"/>
    </row>
    <row r="68" spans="10:10" ht="14.4" x14ac:dyDescent="0.3">
      <c r="J68" s="1"/>
    </row>
    <row r="69" spans="10:10" ht="14.4" x14ac:dyDescent="0.3">
      <c r="J69" s="1"/>
    </row>
    <row r="70" spans="10:10" ht="14.4" x14ac:dyDescent="0.3">
      <c r="J70" s="1"/>
    </row>
    <row r="71" spans="10:10" ht="14.4" x14ac:dyDescent="0.3">
      <c r="J71" s="1"/>
    </row>
    <row r="72" spans="10:10" ht="14.4" x14ac:dyDescent="0.3">
      <c r="J72" s="1"/>
    </row>
    <row r="73" spans="10:10" ht="14.4" x14ac:dyDescent="0.3">
      <c r="J73" s="1"/>
    </row>
    <row r="74" spans="10:10" ht="14.4" x14ac:dyDescent="0.3">
      <c r="J74" s="1"/>
    </row>
    <row r="75" spans="10:10" ht="14.4" x14ac:dyDescent="0.3">
      <c r="J75" s="1"/>
    </row>
    <row r="76" spans="10:10" ht="14.4" x14ac:dyDescent="0.3">
      <c r="J76" s="1"/>
    </row>
    <row r="77" spans="10:10" ht="14.4" x14ac:dyDescent="0.3">
      <c r="J77" s="1"/>
    </row>
    <row r="78" spans="10:10" ht="14.4" x14ac:dyDescent="0.3">
      <c r="J78" s="1"/>
    </row>
    <row r="79" spans="10:10" ht="14.4" x14ac:dyDescent="0.3">
      <c r="J79" s="1"/>
    </row>
    <row r="80" spans="10:10" ht="14.4" x14ac:dyDescent="0.3">
      <c r="J80" s="1"/>
    </row>
    <row r="81" spans="10:10" ht="14.4" x14ac:dyDescent="0.3">
      <c r="J81" s="1"/>
    </row>
    <row r="82" spans="10:10" ht="14.4" x14ac:dyDescent="0.3">
      <c r="J82" s="1"/>
    </row>
    <row r="83" spans="10:10" ht="14.4" x14ac:dyDescent="0.3">
      <c r="J83" s="1"/>
    </row>
    <row r="84" spans="10:10" ht="14.4" x14ac:dyDescent="0.3">
      <c r="J84" s="1"/>
    </row>
    <row r="85" spans="10:10" ht="14.4" x14ac:dyDescent="0.3">
      <c r="J85" s="1"/>
    </row>
    <row r="86" spans="10:10" ht="14.4" x14ac:dyDescent="0.3">
      <c r="J86" s="1"/>
    </row>
    <row r="87" spans="10:10" ht="14.4" x14ac:dyDescent="0.3">
      <c r="J87" s="1"/>
    </row>
    <row r="88" spans="10:10" ht="14.4" x14ac:dyDescent="0.3">
      <c r="J88" s="1"/>
    </row>
    <row r="89" spans="10:10" ht="14.4" x14ac:dyDescent="0.3">
      <c r="J89" s="1"/>
    </row>
    <row r="90" spans="10:10" ht="14.4" x14ac:dyDescent="0.3">
      <c r="J90" s="1"/>
    </row>
    <row r="91" spans="10:10" ht="14.4" x14ac:dyDescent="0.3">
      <c r="J91" s="1"/>
    </row>
    <row r="92" spans="10:10" ht="14.4" x14ac:dyDescent="0.3">
      <c r="J92" s="1"/>
    </row>
    <row r="93" spans="10:10" ht="14.4" x14ac:dyDescent="0.3">
      <c r="J93" s="1"/>
    </row>
    <row r="94" spans="10:10" ht="14.4" x14ac:dyDescent="0.3">
      <c r="J94" s="1"/>
    </row>
    <row r="95" spans="10:10" ht="14.4" x14ac:dyDescent="0.3">
      <c r="J95" s="1"/>
    </row>
    <row r="96" spans="10:10" ht="14.4" x14ac:dyDescent="0.3">
      <c r="J96" s="1"/>
    </row>
    <row r="97" spans="10:10" ht="14.4" x14ac:dyDescent="0.3">
      <c r="J97" s="1"/>
    </row>
    <row r="98" spans="10:10" ht="14.4" x14ac:dyDescent="0.3">
      <c r="J98" s="1"/>
    </row>
    <row r="99" spans="10:10" ht="14.4" x14ac:dyDescent="0.3">
      <c r="J99" s="1"/>
    </row>
    <row r="100" spans="10:10" ht="14.4" x14ac:dyDescent="0.3">
      <c r="J100" s="1"/>
    </row>
    <row r="101" spans="10:10" ht="14.4" x14ac:dyDescent="0.3">
      <c r="J101" s="1"/>
    </row>
    <row r="102" spans="10:10" ht="14.4" x14ac:dyDescent="0.3">
      <c r="J102" s="1"/>
    </row>
    <row r="103" spans="10:10" ht="14.4" x14ac:dyDescent="0.3">
      <c r="J103" s="1"/>
    </row>
    <row r="104" spans="10:10" ht="14.4" x14ac:dyDescent="0.3">
      <c r="J104" s="1"/>
    </row>
    <row r="105" spans="10:10" ht="14.4" x14ac:dyDescent="0.3">
      <c r="J105" s="1"/>
    </row>
    <row r="106" spans="10:10" ht="14.4" x14ac:dyDescent="0.3">
      <c r="J106" s="1"/>
    </row>
    <row r="107" spans="10:10" ht="14.4" x14ac:dyDescent="0.3">
      <c r="J107" s="1"/>
    </row>
    <row r="108" spans="10:10" ht="14.4" x14ac:dyDescent="0.3">
      <c r="J108" s="1"/>
    </row>
    <row r="109" spans="10:10" ht="14.4" x14ac:dyDescent="0.3">
      <c r="J109" s="1"/>
    </row>
    <row r="110" spans="10:10" ht="14.4" x14ac:dyDescent="0.3">
      <c r="J110" s="1"/>
    </row>
    <row r="111" spans="10:10" ht="14.4" x14ac:dyDescent="0.3">
      <c r="J111" s="1"/>
    </row>
    <row r="112" spans="10:10" ht="14.4" x14ac:dyDescent="0.3">
      <c r="J112" s="1"/>
    </row>
    <row r="113" spans="10:10" ht="14.4" x14ac:dyDescent="0.3">
      <c r="J113" s="1"/>
    </row>
    <row r="114" spans="10:10" ht="14.4" x14ac:dyDescent="0.3">
      <c r="J114" s="1"/>
    </row>
    <row r="115" spans="10:10" ht="14.4" x14ac:dyDescent="0.3">
      <c r="J115" s="1"/>
    </row>
    <row r="116" spans="10:10" ht="14.4" x14ac:dyDescent="0.3">
      <c r="J116" s="1"/>
    </row>
    <row r="117" spans="10:10" ht="14.4" x14ac:dyDescent="0.3">
      <c r="J117" s="1"/>
    </row>
    <row r="118" spans="10:10" ht="14.4" x14ac:dyDescent="0.3">
      <c r="J118" s="1"/>
    </row>
    <row r="119" spans="10:10" ht="14.4" x14ac:dyDescent="0.3">
      <c r="J119" s="1"/>
    </row>
    <row r="120" spans="10:10" ht="14.4" x14ac:dyDescent="0.3">
      <c r="J120" s="1"/>
    </row>
    <row r="121" spans="10:10" ht="14.4" x14ac:dyDescent="0.3">
      <c r="J121" s="1"/>
    </row>
    <row r="122" spans="10:10" ht="14.4" x14ac:dyDescent="0.3">
      <c r="J122" s="1"/>
    </row>
    <row r="123" spans="10:10" ht="14.4" x14ac:dyDescent="0.3">
      <c r="J123" s="1"/>
    </row>
    <row r="124" spans="10:10" ht="14.4" x14ac:dyDescent="0.3">
      <c r="J124" s="1"/>
    </row>
    <row r="125" spans="10:10" ht="14.4" x14ac:dyDescent="0.3">
      <c r="J125" s="1"/>
    </row>
    <row r="126" spans="10:10" ht="14.4" x14ac:dyDescent="0.3">
      <c r="J126" s="1"/>
    </row>
    <row r="127" spans="10:10" ht="14.4" x14ac:dyDescent="0.3">
      <c r="J127" s="1"/>
    </row>
    <row r="128" spans="10:10" ht="14.4" x14ac:dyDescent="0.3">
      <c r="J128" s="1"/>
    </row>
    <row r="129" spans="10:10" ht="14.4" x14ac:dyDescent="0.3">
      <c r="J129" s="1"/>
    </row>
    <row r="130" spans="10:10" ht="14.4" x14ac:dyDescent="0.3">
      <c r="J130" s="1"/>
    </row>
    <row r="131" spans="10:10" ht="14.4" x14ac:dyDescent="0.3">
      <c r="J131" s="1"/>
    </row>
    <row r="132" spans="10:10" ht="14.4" x14ac:dyDescent="0.3">
      <c r="J132" s="1"/>
    </row>
    <row r="133" spans="10:10" ht="14.4" x14ac:dyDescent="0.3">
      <c r="J133" s="1"/>
    </row>
    <row r="134" spans="10:10" ht="14.4" x14ac:dyDescent="0.3">
      <c r="J134" s="1"/>
    </row>
    <row r="135" spans="10:10" ht="14.4" x14ac:dyDescent="0.3">
      <c r="J135" s="1"/>
    </row>
    <row r="136" spans="10:10" ht="14.4" x14ac:dyDescent="0.3">
      <c r="J136" s="1"/>
    </row>
    <row r="137" spans="10:10" ht="14.4" x14ac:dyDescent="0.3">
      <c r="J137" s="1"/>
    </row>
    <row r="138" spans="10:10" ht="14.4" x14ac:dyDescent="0.3">
      <c r="J138" s="1"/>
    </row>
    <row r="139" spans="10:10" ht="14.4" x14ac:dyDescent="0.3">
      <c r="J139" s="1"/>
    </row>
    <row r="140" spans="10:10" ht="14.4" x14ac:dyDescent="0.3">
      <c r="J140" s="1"/>
    </row>
    <row r="141" spans="10:10" ht="14.4" x14ac:dyDescent="0.3">
      <c r="J141" s="1"/>
    </row>
    <row r="142" spans="10:10" ht="14.4" x14ac:dyDescent="0.3">
      <c r="J142" s="1"/>
    </row>
    <row r="143" spans="10:10" ht="14.4" x14ac:dyDescent="0.3">
      <c r="J143" s="1"/>
    </row>
    <row r="144" spans="10:10" ht="14.4" x14ac:dyDescent="0.3">
      <c r="J144" s="1"/>
    </row>
    <row r="145" spans="10:10" ht="14.4" x14ac:dyDescent="0.3">
      <c r="J145" s="1"/>
    </row>
    <row r="146" spans="10:10" ht="14.4" x14ac:dyDescent="0.3">
      <c r="J146" s="1"/>
    </row>
    <row r="147" spans="10:10" ht="14.4" x14ac:dyDescent="0.3">
      <c r="J147" s="1"/>
    </row>
    <row r="148" spans="10:10" ht="14.4" x14ac:dyDescent="0.3">
      <c r="J148" s="1"/>
    </row>
    <row r="149" spans="10:10" ht="14.4" x14ac:dyDescent="0.3">
      <c r="J149" s="1"/>
    </row>
    <row r="150" spans="10:10" ht="14.4" x14ac:dyDescent="0.3">
      <c r="J150" s="1"/>
    </row>
    <row r="151" spans="10:10" ht="14.4" x14ac:dyDescent="0.3">
      <c r="J151" s="1"/>
    </row>
    <row r="152" spans="10:10" ht="14.4" x14ac:dyDescent="0.3">
      <c r="J152" s="1"/>
    </row>
    <row r="153" spans="10:10" ht="14.4" x14ac:dyDescent="0.3">
      <c r="J153" s="1"/>
    </row>
    <row r="154" spans="10:10" ht="14.4" x14ac:dyDescent="0.3">
      <c r="J154" s="1"/>
    </row>
    <row r="155" spans="10:10" ht="14.4" x14ac:dyDescent="0.3">
      <c r="J155" s="1"/>
    </row>
    <row r="156" spans="10:10" ht="14.4" x14ac:dyDescent="0.3">
      <c r="J156" s="1"/>
    </row>
    <row r="157" spans="10:10" ht="14.4" x14ac:dyDescent="0.3">
      <c r="J157" s="1"/>
    </row>
    <row r="158" spans="10:10" ht="14.4" x14ac:dyDescent="0.3">
      <c r="J158" s="1"/>
    </row>
    <row r="159" spans="10:10" ht="14.4" x14ac:dyDescent="0.3">
      <c r="J159" s="1"/>
    </row>
    <row r="160" spans="10:10" ht="14.4" x14ac:dyDescent="0.3">
      <c r="J160" s="1"/>
    </row>
    <row r="161" spans="10:10" ht="14.4" x14ac:dyDescent="0.3">
      <c r="J161" s="1"/>
    </row>
    <row r="162" spans="10:10" ht="14.4" x14ac:dyDescent="0.3">
      <c r="J162" s="1"/>
    </row>
    <row r="163" spans="10:10" ht="14.4" x14ac:dyDescent="0.3">
      <c r="J163" s="1"/>
    </row>
    <row r="164" spans="10:10" ht="14.4" x14ac:dyDescent="0.3">
      <c r="J164" s="1"/>
    </row>
    <row r="165" spans="10:10" ht="14.4" x14ac:dyDescent="0.3">
      <c r="J16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94A9-F3B6-4F74-88FF-470280821433}">
  <dimension ref="A1:M165"/>
  <sheetViews>
    <sheetView workbookViewId="0">
      <selection activeCell="F11" sqref="F11"/>
    </sheetView>
  </sheetViews>
  <sheetFormatPr defaultRowHeight="12.6" x14ac:dyDescent="0.25"/>
  <cols>
    <col min="9" max="9" width="14.88671875" bestFit="1" customWidth="1"/>
  </cols>
  <sheetData>
    <row r="1" spans="1:13" x14ac:dyDescent="0.25">
      <c r="A1" s="12" t="s">
        <v>179</v>
      </c>
      <c r="B1" s="12" t="s">
        <v>180</v>
      </c>
    </row>
    <row r="2" spans="1:13" ht="14.4" x14ac:dyDescent="0.3">
      <c r="A2">
        <v>1</v>
      </c>
      <c r="B2" s="1" t="s">
        <v>326</v>
      </c>
      <c r="J2" s="1"/>
      <c r="M2" s="1"/>
    </row>
    <row r="3" spans="1:13" ht="14.4" x14ac:dyDescent="0.3">
      <c r="A3">
        <v>2</v>
      </c>
      <c r="B3" s="1" t="s">
        <v>327</v>
      </c>
      <c r="J3" s="1"/>
      <c r="M3" s="1"/>
    </row>
    <row r="4" spans="1:13" ht="14.4" x14ac:dyDescent="0.3">
      <c r="A4">
        <v>3</v>
      </c>
      <c r="B4" s="1" t="s">
        <v>328</v>
      </c>
      <c r="J4" s="1"/>
      <c r="M4" s="1"/>
    </row>
    <row r="5" spans="1:13" ht="14.4" x14ac:dyDescent="0.3">
      <c r="J5" s="1"/>
    </row>
    <row r="6" spans="1:13" ht="14.4" x14ac:dyDescent="0.3">
      <c r="J6" s="1"/>
    </row>
    <row r="7" spans="1:13" ht="14.4" x14ac:dyDescent="0.3">
      <c r="J7" s="1"/>
    </row>
    <row r="8" spans="1:13" ht="14.4" x14ac:dyDescent="0.3">
      <c r="J8" s="1"/>
    </row>
    <row r="9" spans="1:13" ht="14.4" x14ac:dyDescent="0.3">
      <c r="J9" s="1"/>
    </row>
    <row r="10" spans="1:13" ht="14.4" x14ac:dyDescent="0.3">
      <c r="J10" s="1"/>
    </row>
    <row r="11" spans="1:13" ht="14.4" x14ac:dyDescent="0.3">
      <c r="J11" s="1"/>
    </row>
    <row r="12" spans="1:13" ht="14.4" x14ac:dyDescent="0.3">
      <c r="J12" s="1"/>
    </row>
    <row r="13" spans="1:13" ht="14.4" x14ac:dyDescent="0.3">
      <c r="J13" s="1"/>
    </row>
    <row r="14" spans="1:13" ht="14.4" x14ac:dyDescent="0.3">
      <c r="J14" s="1"/>
    </row>
    <row r="15" spans="1:13" ht="14.4" x14ac:dyDescent="0.3">
      <c r="J15" s="1"/>
    </row>
    <row r="16" spans="1:13" ht="14.4" x14ac:dyDescent="0.3">
      <c r="J16" s="1"/>
    </row>
    <row r="17" spans="10:10" ht="14.4" x14ac:dyDescent="0.3">
      <c r="J17" s="1"/>
    </row>
    <row r="18" spans="10:10" ht="14.4" x14ac:dyDescent="0.3">
      <c r="J18" s="1"/>
    </row>
    <row r="19" spans="10:10" ht="14.4" x14ac:dyDescent="0.3">
      <c r="J19" s="1"/>
    </row>
    <row r="20" spans="10:10" ht="14.4" x14ac:dyDescent="0.3">
      <c r="J20" s="1"/>
    </row>
    <row r="21" spans="10:10" ht="14.4" x14ac:dyDescent="0.3">
      <c r="J21" s="1"/>
    </row>
    <row r="22" spans="10:10" ht="14.4" x14ac:dyDescent="0.3">
      <c r="J22" s="1"/>
    </row>
    <row r="23" spans="10:10" ht="14.4" x14ac:dyDescent="0.3">
      <c r="J23" s="1"/>
    </row>
    <row r="24" spans="10:10" ht="14.4" x14ac:dyDescent="0.3">
      <c r="J24" s="1"/>
    </row>
    <row r="25" spans="10:10" ht="14.4" x14ac:dyDescent="0.3">
      <c r="J25" s="1"/>
    </row>
    <row r="26" spans="10:10" ht="14.4" x14ac:dyDescent="0.3">
      <c r="J26" s="1"/>
    </row>
    <row r="27" spans="10:10" ht="14.4" x14ac:dyDescent="0.3">
      <c r="J27" s="1"/>
    </row>
    <row r="28" spans="10:10" ht="14.4" x14ac:dyDescent="0.3">
      <c r="J28" s="1"/>
    </row>
    <row r="29" spans="10:10" ht="14.4" x14ac:dyDescent="0.3">
      <c r="J29" s="1"/>
    </row>
    <row r="30" spans="10:10" ht="14.4" x14ac:dyDescent="0.3">
      <c r="J30" s="1"/>
    </row>
    <row r="31" spans="10:10" ht="14.4" x14ac:dyDescent="0.3">
      <c r="J31" s="1"/>
    </row>
    <row r="32" spans="10:10" ht="14.4" x14ac:dyDescent="0.3">
      <c r="J32" s="1"/>
    </row>
    <row r="33" spans="10:10" ht="14.4" x14ac:dyDescent="0.3">
      <c r="J33" s="1"/>
    </row>
    <row r="34" spans="10:10" ht="14.4" x14ac:dyDescent="0.3">
      <c r="J34" s="1"/>
    </row>
    <row r="35" spans="10:10" ht="14.4" x14ac:dyDescent="0.3">
      <c r="J35" s="1"/>
    </row>
    <row r="36" spans="10:10" ht="14.4" x14ac:dyDescent="0.3">
      <c r="J36" s="1"/>
    </row>
    <row r="37" spans="10:10" ht="14.4" x14ac:dyDescent="0.3">
      <c r="J37" s="1"/>
    </row>
    <row r="38" spans="10:10" ht="14.4" x14ac:dyDescent="0.3">
      <c r="J38" s="1"/>
    </row>
    <row r="39" spans="10:10" ht="14.4" x14ac:dyDescent="0.3">
      <c r="J39" s="1"/>
    </row>
    <row r="40" spans="10:10" ht="14.4" x14ac:dyDescent="0.3">
      <c r="J40" s="1"/>
    </row>
    <row r="41" spans="10:10" ht="14.4" x14ac:dyDescent="0.3">
      <c r="J41" s="1"/>
    </row>
    <row r="42" spans="10:10" ht="14.4" x14ac:dyDescent="0.3">
      <c r="J42" s="1"/>
    </row>
    <row r="43" spans="10:10" ht="14.4" x14ac:dyDescent="0.3">
      <c r="J43" s="1"/>
    </row>
    <row r="44" spans="10:10" ht="14.4" x14ac:dyDescent="0.3">
      <c r="J44" s="1"/>
    </row>
    <row r="45" spans="10:10" ht="14.4" x14ac:dyDescent="0.3">
      <c r="J45" s="1"/>
    </row>
    <row r="46" spans="10:10" ht="14.4" x14ac:dyDescent="0.3">
      <c r="J46" s="1"/>
    </row>
    <row r="47" spans="10:10" ht="14.4" x14ac:dyDescent="0.3">
      <c r="J47" s="1"/>
    </row>
    <row r="48" spans="10:10" ht="14.4" x14ac:dyDescent="0.3">
      <c r="J48" s="1"/>
    </row>
    <row r="49" spans="10:10" ht="14.4" x14ac:dyDescent="0.3">
      <c r="J49" s="1"/>
    </row>
    <row r="50" spans="10:10" ht="14.4" x14ac:dyDescent="0.3">
      <c r="J50" s="1"/>
    </row>
    <row r="51" spans="10:10" ht="14.4" x14ac:dyDescent="0.3">
      <c r="J51" s="1"/>
    </row>
    <row r="52" spans="10:10" ht="14.4" x14ac:dyDescent="0.3">
      <c r="J52" s="1"/>
    </row>
    <row r="53" spans="10:10" ht="14.4" x14ac:dyDescent="0.3">
      <c r="J53" s="1"/>
    </row>
    <row r="54" spans="10:10" ht="14.4" x14ac:dyDescent="0.3">
      <c r="J54" s="1"/>
    </row>
    <row r="55" spans="10:10" ht="14.4" x14ac:dyDescent="0.3">
      <c r="J55" s="1"/>
    </row>
    <row r="56" spans="10:10" ht="14.4" x14ac:dyDescent="0.3">
      <c r="J56" s="1"/>
    </row>
    <row r="57" spans="10:10" ht="14.4" x14ac:dyDescent="0.3">
      <c r="J57" s="1"/>
    </row>
    <row r="58" spans="10:10" ht="14.4" x14ac:dyDescent="0.3">
      <c r="J58" s="1"/>
    </row>
    <row r="59" spans="10:10" ht="14.4" x14ac:dyDescent="0.3">
      <c r="J59" s="1"/>
    </row>
    <row r="60" spans="10:10" ht="14.4" x14ac:dyDescent="0.3">
      <c r="J60" s="1"/>
    </row>
    <row r="61" spans="10:10" ht="14.4" x14ac:dyDescent="0.3">
      <c r="J61" s="1"/>
    </row>
    <row r="62" spans="10:10" ht="14.4" x14ac:dyDescent="0.3">
      <c r="J62" s="1"/>
    </row>
    <row r="63" spans="10:10" ht="14.4" x14ac:dyDescent="0.3">
      <c r="J63" s="1"/>
    </row>
    <row r="64" spans="10:10" ht="14.4" x14ac:dyDescent="0.3">
      <c r="J64" s="1"/>
    </row>
    <row r="65" spans="10:10" ht="14.4" x14ac:dyDescent="0.3">
      <c r="J65" s="1"/>
    </row>
    <row r="66" spans="10:10" ht="14.4" x14ac:dyDescent="0.3">
      <c r="J66" s="1"/>
    </row>
    <row r="67" spans="10:10" ht="14.4" x14ac:dyDescent="0.3">
      <c r="J67" s="1"/>
    </row>
    <row r="68" spans="10:10" ht="14.4" x14ac:dyDescent="0.3">
      <c r="J68" s="1"/>
    </row>
    <row r="69" spans="10:10" ht="14.4" x14ac:dyDescent="0.3">
      <c r="J69" s="1"/>
    </row>
    <row r="70" spans="10:10" ht="14.4" x14ac:dyDescent="0.3">
      <c r="J70" s="1"/>
    </row>
    <row r="71" spans="10:10" ht="14.4" x14ac:dyDescent="0.3">
      <c r="J71" s="1"/>
    </row>
    <row r="72" spans="10:10" ht="14.4" x14ac:dyDescent="0.3">
      <c r="J72" s="1"/>
    </row>
    <row r="73" spans="10:10" ht="14.4" x14ac:dyDescent="0.3">
      <c r="J73" s="1"/>
    </row>
    <row r="74" spans="10:10" ht="14.4" x14ac:dyDescent="0.3">
      <c r="J74" s="1"/>
    </row>
    <row r="75" spans="10:10" ht="14.4" x14ac:dyDescent="0.3">
      <c r="J75" s="1"/>
    </row>
    <row r="76" spans="10:10" ht="14.4" x14ac:dyDescent="0.3">
      <c r="J76" s="1"/>
    </row>
    <row r="77" spans="10:10" ht="14.4" x14ac:dyDescent="0.3">
      <c r="J77" s="1"/>
    </row>
    <row r="78" spans="10:10" ht="14.4" x14ac:dyDescent="0.3">
      <c r="J78" s="1"/>
    </row>
    <row r="79" spans="10:10" ht="14.4" x14ac:dyDescent="0.3">
      <c r="J79" s="1"/>
    </row>
    <row r="80" spans="10:10" ht="14.4" x14ac:dyDescent="0.3">
      <c r="J80" s="1"/>
    </row>
    <row r="81" spans="10:10" ht="14.4" x14ac:dyDescent="0.3">
      <c r="J81" s="1"/>
    </row>
    <row r="82" spans="10:10" ht="14.4" x14ac:dyDescent="0.3">
      <c r="J82" s="1"/>
    </row>
    <row r="83" spans="10:10" ht="14.4" x14ac:dyDescent="0.3">
      <c r="J83" s="1"/>
    </row>
    <row r="84" spans="10:10" ht="14.4" x14ac:dyDescent="0.3">
      <c r="J84" s="1"/>
    </row>
    <row r="85" spans="10:10" ht="14.4" x14ac:dyDescent="0.3">
      <c r="J85" s="1"/>
    </row>
    <row r="86" spans="10:10" ht="14.4" x14ac:dyDescent="0.3">
      <c r="J86" s="1"/>
    </row>
    <row r="87" spans="10:10" ht="14.4" x14ac:dyDescent="0.3">
      <c r="J87" s="1"/>
    </row>
    <row r="88" spans="10:10" ht="14.4" x14ac:dyDescent="0.3">
      <c r="J88" s="1"/>
    </row>
    <row r="89" spans="10:10" ht="14.4" x14ac:dyDescent="0.3">
      <c r="J89" s="1"/>
    </row>
    <row r="90" spans="10:10" ht="14.4" x14ac:dyDescent="0.3">
      <c r="J90" s="1"/>
    </row>
    <row r="91" spans="10:10" ht="14.4" x14ac:dyDescent="0.3">
      <c r="J91" s="1"/>
    </row>
    <row r="92" spans="10:10" ht="14.4" x14ac:dyDescent="0.3">
      <c r="J92" s="1"/>
    </row>
    <row r="93" spans="10:10" ht="14.4" x14ac:dyDescent="0.3">
      <c r="J93" s="1"/>
    </row>
    <row r="94" spans="10:10" ht="14.4" x14ac:dyDescent="0.3">
      <c r="J94" s="1"/>
    </row>
    <row r="95" spans="10:10" ht="14.4" x14ac:dyDescent="0.3">
      <c r="J95" s="1"/>
    </row>
    <row r="96" spans="10:10" ht="14.4" x14ac:dyDescent="0.3">
      <c r="J96" s="1"/>
    </row>
    <row r="97" spans="10:10" ht="14.4" x14ac:dyDescent="0.3">
      <c r="J97" s="1"/>
    </row>
    <row r="98" spans="10:10" ht="14.4" x14ac:dyDescent="0.3">
      <c r="J98" s="1"/>
    </row>
    <row r="99" spans="10:10" ht="14.4" x14ac:dyDescent="0.3">
      <c r="J99" s="1"/>
    </row>
    <row r="100" spans="10:10" ht="14.4" x14ac:dyDescent="0.3">
      <c r="J100" s="1"/>
    </row>
    <row r="101" spans="10:10" ht="14.4" x14ac:dyDescent="0.3">
      <c r="J101" s="1"/>
    </row>
    <row r="102" spans="10:10" ht="14.4" x14ac:dyDescent="0.3">
      <c r="J102" s="1"/>
    </row>
    <row r="103" spans="10:10" ht="14.4" x14ac:dyDescent="0.3">
      <c r="J103" s="1"/>
    </row>
    <row r="104" spans="10:10" ht="14.4" x14ac:dyDescent="0.3">
      <c r="J104" s="1"/>
    </row>
    <row r="105" spans="10:10" ht="14.4" x14ac:dyDescent="0.3">
      <c r="J105" s="1"/>
    </row>
    <row r="106" spans="10:10" ht="14.4" x14ac:dyDescent="0.3">
      <c r="J106" s="1"/>
    </row>
    <row r="107" spans="10:10" ht="14.4" x14ac:dyDescent="0.3">
      <c r="J107" s="1"/>
    </row>
    <row r="108" spans="10:10" ht="14.4" x14ac:dyDescent="0.3">
      <c r="J108" s="1"/>
    </row>
    <row r="109" spans="10:10" ht="14.4" x14ac:dyDescent="0.3">
      <c r="J109" s="1"/>
    </row>
    <row r="110" spans="10:10" ht="14.4" x14ac:dyDescent="0.3">
      <c r="J110" s="1"/>
    </row>
    <row r="111" spans="10:10" ht="14.4" x14ac:dyDescent="0.3">
      <c r="J111" s="1"/>
    </row>
    <row r="112" spans="10:10" ht="14.4" x14ac:dyDescent="0.3">
      <c r="J112" s="1"/>
    </row>
    <row r="113" spans="10:10" ht="14.4" x14ac:dyDescent="0.3">
      <c r="J113" s="1"/>
    </row>
    <row r="114" spans="10:10" ht="14.4" x14ac:dyDescent="0.3">
      <c r="J114" s="1"/>
    </row>
    <row r="115" spans="10:10" ht="14.4" x14ac:dyDescent="0.3">
      <c r="J115" s="1"/>
    </row>
    <row r="116" spans="10:10" ht="14.4" x14ac:dyDescent="0.3">
      <c r="J116" s="1"/>
    </row>
    <row r="117" spans="10:10" ht="14.4" x14ac:dyDescent="0.3">
      <c r="J117" s="1"/>
    </row>
    <row r="118" spans="10:10" ht="14.4" x14ac:dyDescent="0.3">
      <c r="J118" s="1"/>
    </row>
    <row r="119" spans="10:10" ht="14.4" x14ac:dyDescent="0.3">
      <c r="J119" s="1"/>
    </row>
    <row r="120" spans="10:10" ht="14.4" x14ac:dyDescent="0.3">
      <c r="J120" s="1"/>
    </row>
    <row r="121" spans="10:10" ht="14.4" x14ac:dyDescent="0.3">
      <c r="J121" s="1"/>
    </row>
    <row r="122" spans="10:10" ht="14.4" x14ac:dyDescent="0.3">
      <c r="J122" s="1"/>
    </row>
    <row r="123" spans="10:10" ht="14.4" x14ac:dyDescent="0.3">
      <c r="J123" s="1"/>
    </row>
    <row r="124" spans="10:10" ht="14.4" x14ac:dyDescent="0.3">
      <c r="J124" s="1"/>
    </row>
    <row r="125" spans="10:10" ht="14.4" x14ac:dyDescent="0.3">
      <c r="J125" s="1"/>
    </row>
    <row r="126" spans="10:10" ht="14.4" x14ac:dyDescent="0.3">
      <c r="J126" s="1"/>
    </row>
    <row r="127" spans="10:10" ht="14.4" x14ac:dyDescent="0.3">
      <c r="J127" s="1"/>
    </row>
    <row r="128" spans="10:10" ht="14.4" x14ac:dyDescent="0.3">
      <c r="J128" s="1"/>
    </row>
    <row r="129" spans="10:10" ht="14.4" x14ac:dyDescent="0.3">
      <c r="J129" s="1"/>
    </row>
    <row r="130" spans="10:10" ht="14.4" x14ac:dyDescent="0.3">
      <c r="J130" s="1"/>
    </row>
    <row r="131" spans="10:10" ht="14.4" x14ac:dyDescent="0.3">
      <c r="J131" s="1"/>
    </row>
    <row r="132" spans="10:10" ht="14.4" x14ac:dyDescent="0.3">
      <c r="J132" s="1"/>
    </row>
    <row r="133" spans="10:10" ht="14.4" x14ac:dyDescent="0.3">
      <c r="J133" s="1"/>
    </row>
    <row r="134" spans="10:10" ht="14.4" x14ac:dyDescent="0.3">
      <c r="J134" s="1"/>
    </row>
    <row r="135" spans="10:10" ht="14.4" x14ac:dyDescent="0.3">
      <c r="J135" s="1"/>
    </row>
    <row r="136" spans="10:10" ht="14.4" x14ac:dyDescent="0.3">
      <c r="J136" s="1"/>
    </row>
    <row r="137" spans="10:10" ht="14.4" x14ac:dyDescent="0.3">
      <c r="J137" s="1"/>
    </row>
    <row r="138" spans="10:10" ht="14.4" x14ac:dyDescent="0.3">
      <c r="J138" s="1"/>
    </row>
    <row r="139" spans="10:10" ht="14.4" x14ac:dyDescent="0.3">
      <c r="J139" s="1"/>
    </row>
    <row r="140" spans="10:10" ht="14.4" x14ac:dyDescent="0.3">
      <c r="J140" s="1"/>
    </row>
    <row r="141" spans="10:10" ht="14.4" x14ac:dyDescent="0.3">
      <c r="J141" s="1"/>
    </row>
    <row r="142" spans="10:10" ht="14.4" x14ac:dyDescent="0.3">
      <c r="J142" s="1"/>
    </row>
    <row r="143" spans="10:10" ht="14.4" x14ac:dyDescent="0.3">
      <c r="J143" s="1"/>
    </row>
    <row r="144" spans="10:10" ht="14.4" x14ac:dyDescent="0.3">
      <c r="J144" s="1"/>
    </row>
    <row r="145" spans="10:10" ht="14.4" x14ac:dyDescent="0.3">
      <c r="J145" s="1"/>
    </row>
    <row r="146" spans="10:10" ht="14.4" x14ac:dyDescent="0.3">
      <c r="J146" s="1"/>
    </row>
    <row r="147" spans="10:10" ht="14.4" x14ac:dyDescent="0.3">
      <c r="J147" s="1"/>
    </row>
    <row r="148" spans="10:10" ht="14.4" x14ac:dyDescent="0.3">
      <c r="J148" s="1"/>
    </row>
    <row r="149" spans="10:10" ht="14.4" x14ac:dyDescent="0.3">
      <c r="J149" s="1"/>
    </row>
    <row r="150" spans="10:10" ht="14.4" x14ac:dyDescent="0.3">
      <c r="J150" s="1"/>
    </row>
    <row r="151" spans="10:10" ht="14.4" x14ac:dyDescent="0.3">
      <c r="J151" s="1"/>
    </row>
    <row r="152" spans="10:10" ht="14.4" x14ac:dyDescent="0.3">
      <c r="J152" s="1"/>
    </row>
    <row r="153" spans="10:10" ht="14.4" x14ac:dyDescent="0.3">
      <c r="J153" s="1"/>
    </row>
    <row r="154" spans="10:10" ht="14.4" x14ac:dyDescent="0.3">
      <c r="J154" s="1"/>
    </row>
    <row r="155" spans="10:10" ht="14.4" x14ac:dyDescent="0.3">
      <c r="J155" s="1"/>
    </row>
    <row r="156" spans="10:10" ht="14.4" x14ac:dyDescent="0.3">
      <c r="J156" s="1"/>
    </row>
    <row r="157" spans="10:10" ht="14.4" x14ac:dyDescent="0.3">
      <c r="J157" s="1"/>
    </row>
    <row r="158" spans="10:10" ht="14.4" x14ac:dyDescent="0.3">
      <c r="J158" s="1"/>
    </row>
    <row r="159" spans="10:10" ht="14.4" x14ac:dyDescent="0.3">
      <c r="J159" s="1"/>
    </row>
    <row r="160" spans="10:10" ht="14.4" x14ac:dyDescent="0.3">
      <c r="J160" s="1"/>
    </row>
    <row r="161" spans="10:10" ht="14.4" x14ac:dyDescent="0.3">
      <c r="J161" s="1"/>
    </row>
    <row r="162" spans="10:10" ht="14.4" x14ac:dyDescent="0.3">
      <c r="J162" s="1"/>
    </row>
    <row r="163" spans="10:10" ht="14.4" x14ac:dyDescent="0.3">
      <c r="J163" s="1"/>
    </row>
    <row r="164" spans="10:10" ht="14.4" x14ac:dyDescent="0.3">
      <c r="J164" s="1"/>
    </row>
    <row r="165" spans="10:10" ht="14.4" x14ac:dyDescent="0.3">
      <c r="J16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63C6-E906-478F-BFA7-DB7B68396307}">
  <dimension ref="A1:I165"/>
  <sheetViews>
    <sheetView workbookViewId="0">
      <selection activeCell="F15" sqref="F15"/>
    </sheetView>
  </sheetViews>
  <sheetFormatPr defaultRowHeight="12.6" x14ac:dyDescent="0.25"/>
  <cols>
    <col min="2" max="2" width="12" bestFit="1" customWidth="1"/>
    <col min="6" max="6" width="19.33203125" bestFit="1" customWidth="1"/>
    <col min="7" max="7" width="22.88671875" bestFit="1" customWidth="1"/>
  </cols>
  <sheetData>
    <row r="1" spans="1:9" ht="14.4" x14ac:dyDescent="0.3">
      <c r="A1" s="12" t="s">
        <v>179</v>
      </c>
      <c r="B1" s="12" t="s">
        <v>180</v>
      </c>
      <c r="F1" s="3"/>
      <c r="G1" s="3"/>
      <c r="I1" s="3"/>
    </row>
    <row r="2" spans="1:9" ht="14.4" x14ac:dyDescent="0.3">
      <c r="A2">
        <v>1</v>
      </c>
      <c r="B2" s="1" t="s">
        <v>329</v>
      </c>
      <c r="G2" s="1"/>
      <c r="I2" s="1"/>
    </row>
    <row r="3" spans="1:9" ht="14.4" x14ac:dyDescent="0.3">
      <c r="A3">
        <v>2</v>
      </c>
      <c r="B3" s="1" t="s">
        <v>330</v>
      </c>
      <c r="G3" s="1"/>
      <c r="I3" s="1"/>
    </row>
    <row r="4" spans="1:9" ht="14.4" x14ac:dyDescent="0.3">
      <c r="A4">
        <v>3</v>
      </c>
      <c r="B4" s="1" t="s">
        <v>331</v>
      </c>
      <c r="G4" s="1"/>
      <c r="I4" s="1"/>
    </row>
    <row r="5" spans="1:9" ht="14.4" x14ac:dyDescent="0.3">
      <c r="A5">
        <v>4</v>
      </c>
      <c r="B5" s="1" t="s">
        <v>332</v>
      </c>
      <c r="G5" s="1"/>
      <c r="I5" s="1"/>
    </row>
    <row r="6" spans="1:9" ht="14.4" x14ac:dyDescent="0.3">
      <c r="A6">
        <v>5</v>
      </c>
      <c r="B6" s="1" t="s">
        <v>333</v>
      </c>
      <c r="G6" s="1"/>
      <c r="I6" s="1"/>
    </row>
    <row r="7" spans="1:9" ht="14.4" x14ac:dyDescent="0.3">
      <c r="A7">
        <v>6</v>
      </c>
      <c r="B7" s="1" t="s">
        <v>334</v>
      </c>
      <c r="G7" s="1"/>
      <c r="I7" s="1"/>
    </row>
    <row r="8" spans="1:9" ht="14.4" x14ac:dyDescent="0.3">
      <c r="A8">
        <v>7</v>
      </c>
      <c r="B8" s="1" t="s">
        <v>335</v>
      </c>
      <c r="G8" s="1"/>
      <c r="I8" s="1"/>
    </row>
    <row r="9" spans="1:9" ht="14.4" x14ac:dyDescent="0.3">
      <c r="G9" s="1"/>
    </row>
    <row r="10" spans="1:9" ht="14.4" x14ac:dyDescent="0.3">
      <c r="G10" s="1"/>
    </row>
    <row r="11" spans="1:9" ht="14.4" x14ac:dyDescent="0.3">
      <c r="G11" s="1"/>
    </row>
    <row r="12" spans="1:9" ht="14.4" x14ac:dyDescent="0.3">
      <c r="G12" s="1"/>
    </row>
    <row r="13" spans="1:9" ht="14.4" x14ac:dyDescent="0.3">
      <c r="G13" s="1"/>
    </row>
    <row r="14" spans="1:9" ht="14.4" x14ac:dyDescent="0.3">
      <c r="G14" s="1"/>
    </row>
    <row r="15" spans="1:9" ht="14.4" x14ac:dyDescent="0.3">
      <c r="G15" s="1"/>
    </row>
    <row r="16" spans="1:9" ht="14.4" x14ac:dyDescent="0.3">
      <c r="G16" s="1"/>
    </row>
    <row r="17" spans="7:7" ht="14.4" x14ac:dyDescent="0.3">
      <c r="G17" s="1"/>
    </row>
    <row r="18" spans="7:7" ht="14.4" x14ac:dyDescent="0.3">
      <c r="G18" s="1"/>
    </row>
    <row r="19" spans="7:7" ht="14.4" x14ac:dyDescent="0.3">
      <c r="G19" s="1"/>
    </row>
    <row r="20" spans="7:7" ht="14.4" x14ac:dyDescent="0.3">
      <c r="G20" s="1"/>
    </row>
    <row r="21" spans="7:7" ht="14.4" x14ac:dyDescent="0.3">
      <c r="G21" s="1"/>
    </row>
    <row r="22" spans="7:7" ht="14.4" x14ac:dyDescent="0.3">
      <c r="G22" s="1"/>
    </row>
    <row r="23" spans="7:7" ht="14.4" x14ac:dyDescent="0.3">
      <c r="G23" s="1"/>
    </row>
    <row r="24" spans="7:7" ht="14.4" x14ac:dyDescent="0.3">
      <c r="G24" s="1"/>
    </row>
    <row r="25" spans="7:7" ht="14.4" x14ac:dyDescent="0.3">
      <c r="G25" s="1"/>
    </row>
    <row r="26" spans="7:7" ht="14.4" x14ac:dyDescent="0.3">
      <c r="G26" s="1"/>
    </row>
    <row r="27" spans="7:7" ht="14.4" x14ac:dyDescent="0.3">
      <c r="G27" s="1"/>
    </row>
    <row r="28" spans="7:7" ht="14.4" x14ac:dyDescent="0.3">
      <c r="G28" s="1"/>
    </row>
    <row r="29" spans="7:7" ht="14.4" x14ac:dyDescent="0.3">
      <c r="G29" s="1"/>
    </row>
    <row r="30" spans="7:7" ht="14.4" x14ac:dyDescent="0.3">
      <c r="G30" s="1"/>
    </row>
    <row r="31" spans="7:7" ht="14.4" x14ac:dyDescent="0.3">
      <c r="G31" s="1"/>
    </row>
    <row r="32" spans="7:7" ht="14.4" x14ac:dyDescent="0.3">
      <c r="G32" s="1"/>
    </row>
    <row r="33" spans="7:7" ht="14.4" x14ac:dyDescent="0.3">
      <c r="G33" s="1"/>
    </row>
    <row r="34" spans="7:7" ht="14.4" x14ac:dyDescent="0.3">
      <c r="G34" s="1"/>
    </row>
    <row r="35" spans="7:7" ht="14.4" x14ac:dyDescent="0.3">
      <c r="G35" s="1"/>
    </row>
    <row r="36" spans="7:7" ht="14.4" x14ac:dyDescent="0.3">
      <c r="G36" s="1"/>
    </row>
    <row r="37" spans="7:7" ht="14.4" x14ac:dyDescent="0.3">
      <c r="G37" s="1"/>
    </row>
    <row r="38" spans="7:7" ht="14.4" x14ac:dyDescent="0.3">
      <c r="G38" s="1"/>
    </row>
    <row r="39" spans="7:7" ht="14.4" x14ac:dyDescent="0.3">
      <c r="G39" s="1"/>
    </row>
    <row r="40" spans="7:7" ht="14.4" x14ac:dyDescent="0.3">
      <c r="G40" s="1"/>
    </row>
    <row r="41" spans="7:7" ht="14.4" x14ac:dyDescent="0.3">
      <c r="G41" s="1"/>
    </row>
    <row r="42" spans="7:7" ht="14.4" x14ac:dyDescent="0.3">
      <c r="G42" s="1"/>
    </row>
    <row r="43" spans="7:7" ht="14.4" x14ac:dyDescent="0.3">
      <c r="G43" s="1"/>
    </row>
    <row r="44" spans="7:7" ht="14.4" x14ac:dyDescent="0.3">
      <c r="G44" s="1"/>
    </row>
    <row r="45" spans="7:7" ht="14.4" x14ac:dyDescent="0.3">
      <c r="G45" s="1"/>
    </row>
    <row r="46" spans="7:7" ht="14.4" x14ac:dyDescent="0.3">
      <c r="G46" s="1"/>
    </row>
    <row r="47" spans="7:7" ht="14.4" x14ac:dyDescent="0.3">
      <c r="G47" s="1"/>
    </row>
    <row r="48" spans="7:7" ht="14.4" x14ac:dyDescent="0.3">
      <c r="G48" s="1"/>
    </row>
    <row r="49" spans="7:7" ht="14.4" x14ac:dyDescent="0.3">
      <c r="G49" s="1"/>
    </row>
    <row r="50" spans="7:7" ht="14.4" x14ac:dyDescent="0.3">
      <c r="G50" s="1"/>
    </row>
    <row r="51" spans="7:7" ht="14.4" x14ac:dyDescent="0.3">
      <c r="G51" s="1"/>
    </row>
    <row r="52" spans="7:7" ht="14.4" x14ac:dyDescent="0.3">
      <c r="G52" s="1"/>
    </row>
    <row r="53" spans="7:7" ht="14.4" x14ac:dyDescent="0.3">
      <c r="G53" s="1"/>
    </row>
    <row r="54" spans="7:7" ht="14.4" x14ac:dyDescent="0.3">
      <c r="G54" s="1"/>
    </row>
    <row r="55" spans="7:7" ht="14.4" x14ac:dyDescent="0.3">
      <c r="G55" s="1"/>
    </row>
    <row r="56" spans="7:7" ht="14.4" x14ac:dyDescent="0.3">
      <c r="G56" s="1"/>
    </row>
    <row r="57" spans="7:7" ht="14.4" x14ac:dyDescent="0.3">
      <c r="G57" s="1"/>
    </row>
    <row r="58" spans="7:7" ht="14.4" x14ac:dyDescent="0.3">
      <c r="G58" s="1"/>
    </row>
    <row r="59" spans="7:7" ht="14.4" x14ac:dyDescent="0.3">
      <c r="G59" s="1"/>
    </row>
    <row r="60" spans="7:7" ht="14.4" x14ac:dyDescent="0.3">
      <c r="G60" s="1"/>
    </row>
    <row r="61" spans="7:7" ht="14.4" x14ac:dyDescent="0.3">
      <c r="G61" s="1"/>
    </row>
    <row r="62" spans="7:7" ht="14.4" x14ac:dyDescent="0.3">
      <c r="G62" s="1"/>
    </row>
    <row r="63" spans="7:7" ht="14.4" x14ac:dyDescent="0.3">
      <c r="G63" s="1"/>
    </row>
    <row r="64" spans="7:7" ht="14.4" x14ac:dyDescent="0.3">
      <c r="G64" s="1"/>
    </row>
    <row r="65" spans="7:7" ht="14.4" x14ac:dyDescent="0.3">
      <c r="G65" s="1"/>
    </row>
    <row r="66" spans="7:7" ht="14.4" x14ac:dyDescent="0.3">
      <c r="G66" s="1"/>
    </row>
    <row r="67" spans="7:7" ht="14.4" x14ac:dyDescent="0.3">
      <c r="G67" s="1"/>
    </row>
    <row r="68" spans="7:7" ht="14.4" x14ac:dyDescent="0.3">
      <c r="G68" s="1"/>
    </row>
    <row r="69" spans="7:7" ht="14.4" x14ac:dyDescent="0.3">
      <c r="G69" s="1"/>
    </row>
    <row r="70" spans="7:7" ht="14.4" x14ac:dyDescent="0.3">
      <c r="G70" s="1"/>
    </row>
    <row r="71" spans="7:7" ht="14.4" x14ac:dyDescent="0.3">
      <c r="G71" s="1"/>
    </row>
    <row r="72" spans="7:7" ht="14.4" x14ac:dyDescent="0.3">
      <c r="G72" s="1"/>
    </row>
    <row r="73" spans="7:7" ht="14.4" x14ac:dyDescent="0.3">
      <c r="G73" s="1"/>
    </row>
    <row r="74" spans="7:7" ht="14.4" x14ac:dyDescent="0.3">
      <c r="G74" s="1"/>
    </row>
    <row r="75" spans="7:7" ht="14.4" x14ac:dyDescent="0.3">
      <c r="G75" s="1"/>
    </row>
    <row r="76" spans="7:7" ht="14.4" x14ac:dyDescent="0.3">
      <c r="G76" s="1"/>
    </row>
    <row r="77" spans="7:7" ht="14.4" x14ac:dyDescent="0.3">
      <c r="G77" s="1"/>
    </row>
    <row r="78" spans="7:7" ht="14.4" x14ac:dyDescent="0.3">
      <c r="G78" s="1"/>
    </row>
    <row r="79" spans="7:7" ht="14.4" x14ac:dyDescent="0.3">
      <c r="G79" s="1"/>
    </row>
    <row r="80" spans="7:7" ht="14.4" x14ac:dyDescent="0.3">
      <c r="G80" s="1"/>
    </row>
    <row r="81" spans="7:7" ht="14.4" x14ac:dyDescent="0.3">
      <c r="G81" s="1"/>
    </row>
    <row r="82" spans="7:7" ht="14.4" x14ac:dyDescent="0.3">
      <c r="G82" s="1"/>
    </row>
    <row r="83" spans="7:7" ht="14.4" x14ac:dyDescent="0.3">
      <c r="G83" s="1"/>
    </row>
    <row r="84" spans="7:7" ht="14.4" x14ac:dyDescent="0.3">
      <c r="G84" s="1"/>
    </row>
    <row r="85" spans="7:7" ht="14.4" x14ac:dyDescent="0.3">
      <c r="G85" s="1"/>
    </row>
    <row r="86" spans="7:7" ht="14.4" x14ac:dyDescent="0.3">
      <c r="G86" s="1"/>
    </row>
    <row r="87" spans="7:7" ht="14.4" x14ac:dyDescent="0.3">
      <c r="G87" s="1"/>
    </row>
    <row r="88" spans="7:7" ht="14.4" x14ac:dyDescent="0.3">
      <c r="G88" s="1"/>
    </row>
    <row r="89" spans="7:7" ht="14.4" x14ac:dyDescent="0.3">
      <c r="G89" s="1"/>
    </row>
    <row r="90" spans="7:7" ht="14.4" x14ac:dyDescent="0.3">
      <c r="G90" s="1"/>
    </row>
    <row r="91" spans="7:7" ht="14.4" x14ac:dyDescent="0.3">
      <c r="G91" s="1"/>
    </row>
    <row r="92" spans="7:7" ht="14.4" x14ac:dyDescent="0.3">
      <c r="G92" s="1"/>
    </row>
    <row r="93" spans="7:7" ht="14.4" x14ac:dyDescent="0.3">
      <c r="G93" s="1"/>
    </row>
    <row r="94" spans="7:7" ht="14.4" x14ac:dyDescent="0.3">
      <c r="G94" s="1"/>
    </row>
    <row r="95" spans="7:7" ht="14.4" x14ac:dyDescent="0.3">
      <c r="G95" s="1"/>
    </row>
    <row r="96" spans="7:7" ht="14.4" x14ac:dyDescent="0.3">
      <c r="G96" s="1"/>
    </row>
    <row r="97" spans="7:7" ht="14.4" x14ac:dyDescent="0.3">
      <c r="G97" s="1"/>
    </row>
    <row r="98" spans="7:7" ht="14.4" x14ac:dyDescent="0.3">
      <c r="G98" s="1"/>
    </row>
    <row r="99" spans="7:7" ht="14.4" x14ac:dyDescent="0.3">
      <c r="G99" s="1"/>
    </row>
    <row r="100" spans="7:7" ht="14.4" x14ac:dyDescent="0.3">
      <c r="G100" s="1"/>
    </row>
    <row r="101" spans="7:7" ht="14.4" x14ac:dyDescent="0.3">
      <c r="G101" s="1"/>
    </row>
    <row r="102" spans="7:7" ht="14.4" x14ac:dyDescent="0.3">
      <c r="G102" s="1"/>
    </row>
    <row r="103" spans="7:7" ht="14.4" x14ac:dyDescent="0.3">
      <c r="G103" s="1"/>
    </row>
    <row r="104" spans="7:7" ht="14.4" x14ac:dyDescent="0.3">
      <c r="G104" s="1"/>
    </row>
    <row r="105" spans="7:7" ht="14.4" x14ac:dyDescent="0.3">
      <c r="G105" s="1"/>
    </row>
    <row r="106" spans="7:7" ht="14.4" x14ac:dyDescent="0.3">
      <c r="G106" s="1"/>
    </row>
    <row r="107" spans="7:7" ht="14.4" x14ac:dyDescent="0.3">
      <c r="G107" s="1"/>
    </row>
    <row r="108" spans="7:7" ht="14.4" x14ac:dyDescent="0.3">
      <c r="G108" s="1"/>
    </row>
    <row r="109" spans="7:7" ht="14.4" x14ac:dyDescent="0.3">
      <c r="G109" s="1"/>
    </row>
    <row r="110" spans="7:7" ht="14.4" x14ac:dyDescent="0.3">
      <c r="G110" s="1"/>
    </row>
    <row r="111" spans="7:7" ht="14.4" x14ac:dyDescent="0.3">
      <c r="G111" s="1"/>
    </row>
    <row r="112" spans="7:7" ht="14.4" x14ac:dyDescent="0.3">
      <c r="G112" s="1"/>
    </row>
    <row r="113" spans="7:7" ht="14.4" x14ac:dyDescent="0.3">
      <c r="G113" s="1"/>
    </row>
    <row r="114" spans="7:7" ht="14.4" x14ac:dyDescent="0.3">
      <c r="G114" s="1"/>
    </row>
    <row r="115" spans="7:7" ht="14.4" x14ac:dyDescent="0.3">
      <c r="G115" s="1"/>
    </row>
    <row r="116" spans="7:7" ht="14.4" x14ac:dyDescent="0.3">
      <c r="G116" s="1"/>
    </row>
    <row r="117" spans="7:7" ht="14.4" x14ac:dyDescent="0.3">
      <c r="G117" s="1"/>
    </row>
    <row r="118" spans="7:7" ht="14.4" x14ac:dyDescent="0.3">
      <c r="G118" s="1"/>
    </row>
    <row r="119" spans="7:7" ht="14.4" x14ac:dyDescent="0.3">
      <c r="G119" s="1"/>
    </row>
    <row r="120" spans="7:7" ht="14.4" x14ac:dyDescent="0.3">
      <c r="G120" s="1"/>
    </row>
    <row r="121" spans="7:7" ht="14.4" x14ac:dyDescent="0.3">
      <c r="G121" s="1"/>
    </row>
    <row r="122" spans="7:7" ht="14.4" x14ac:dyDescent="0.3">
      <c r="G122" s="1"/>
    </row>
    <row r="123" spans="7:7" ht="14.4" x14ac:dyDescent="0.3">
      <c r="G123" s="1"/>
    </row>
    <row r="124" spans="7:7" ht="14.4" x14ac:dyDescent="0.3">
      <c r="G124" s="1"/>
    </row>
    <row r="125" spans="7:7" ht="14.4" x14ac:dyDescent="0.3">
      <c r="G125" s="1"/>
    </row>
    <row r="126" spans="7:7" ht="14.4" x14ac:dyDescent="0.3">
      <c r="G126" s="1"/>
    </row>
    <row r="127" spans="7:7" ht="14.4" x14ac:dyDescent="0.3">
      <c r="G127" s="1"/>
    </row>
    <row r="128" spans="7:7" ht="14.4" x14ac:dyDescent="0.3">
      <c r="G128" s="1"/>
    </row>
    <row r="129" spans="7:7" ht="14.4" x14ac:dyDescent="0.3">
      <c r="G129" s="1"/>
    </row>
    <row r="130" spans="7:7" ht="14.4" x14ac:dyDescent="0.3">
      <c r="G130" s="1"/>
    </row>
    <row r="131" spans="7:7" ht="14.4" x14ac:dyDescent="0.3">
      <c r="G131" s="1"/>
    </row>
    <row r="132" spans="7:7" ht="14.4" x14ac:dyDescent="0.3">
      <c r="G132" s="1"/>
    </row>
    <row r="133" spans="7:7" ht="14.4" x14ac:dyDescent="0.3">
      <c r="G133" s="1"/>
    </row>
    <row r="134" spans="7:7" ht="14.4" x14ac:dyDescent="0.3">
      <c r="G134" s="1"/>
    </row>
    <row r="135" spans="7:7" ht="14.4" x14ac:dyDescent="0.3">
      <c r="G135" s="1"/>
    </row>
    <row r="136" spans="7:7" ht="14.4" x14ac:dyDescent="0.3">
      <c r="G136" s="1"/>
    </row>
    <row r="137" spans="7:7" ht="14.4" x14ac:dyDescent="0.3">
      <c r="G137" s="1"/>
    </row>
    <row r="138" spans="7:7" ht="14.4" x14ac:dyDescent="0.3">
      <c r="G138" s="1"/>
    </row>
    <row r="139" spans="7:7" ht="14.4" x14ac:dyDescent="0.3">
      <c r="G139" s="1"/>
    </row>
    <row r="140" spans="7:7" ht="14.4" x14ac:dyDescent="0.3">
      <c r="G140" s="1"/>
    </row>
    <row r="141" spans="7:7" ht="14.4" x14ac:dyDescent="0.3">
      <c r="G141" s="1"/>
    </row>
    <row r="142" spans="7:7" ht="14.4" x14ac:dyDescent="0.3">
      <c r="G142" s="1"/>
    </row>
    <row r="143" spans="7:7" ht="14.4" x14ac:dyDescent="0.3">
      <c r="G143" s="1"/>
    </row>
    <row r="144" spans="7:7" ht="14.4" x14ac:dyDescent="0.3">
      <c r="G144" s="1"/>
    </row>
    <row r="145" spans="7:7" ht="14.4" x14ac:dyDescent="0.3">
      <c r="G145" s="1"/>
    </row>
    <row r="146" spans="7:7" ht="14.4" x14ac:dyDescent="0.3">
      <c r="G146" s="1"/>
    </row>
    <row r="147" spans="7:7" ht="14.4" x14ac:dyDescent="0.3">
      <c r="G147" s="1"/>
    </row>
    <row r="148" spans="7:7" ht="14.4" x14ac:dyDescent="0.3">
      <c r="G148" s="1"/>
    </row>
    <row r="149" spans="7:7" ht="14.4" x14ac:dyDescent="0.3">
      <c r="G149" s="1"/>
    </row>
    <row r="150" spans="7:7" ht="14.4" x14ac:dyDescent="0.3">
      <c r="G150" s="1"/>
    </row>
    <row r="151" spans="7:7" ht="14.4" x14ac:dyDescent="0.3">
      <c r="G151" s="1"/>
    </row>
    <row r="152" spans="7:7" ht="14.4" x14ac:dyDescent="0.3">
      <c r="G152" s="1"/>
    </row>
    <row r="153" spans="7:7" ht="14.4" x14ac:dyDescent="0.3">
      <c r="G153" s="1"/>
    </row>
    <row r="154" spans="7:7" ht="14.4" x14ac:dyDescent="0.3">
      <c r="G154" s="1"/>
    </row>
    <row r="155" spans="7:7" ht="14.4" x14ac:dyDescent="0.3">
      <c r="G155" s="1"/>
    </row>
    <row r="156" spans="7:7" ht="14.4" x14ac:dyDescent="0.3">
      <c r="G156" s="1"/>
    </row>
    <row r="157" spans="7:7" ht="14.4" x14ac:dyDescent="0.3">
      <c r="G157" s="1"/>
    </row>
    <row r="158" spans="7:7" ht="14.4" x14ac:dyDescent="0.3">
      <c r="G158" s="1"/>
    </row>
    <row r="159" spans="7:7" ht="14.4" x14ac:dyDescent="0.3">
      <c r="G159" s="1"/>
    </row>
    <row r="160" spans="7:7" ht="14.4" x14ac:dyDescent="0.3">
      <c r="G160" s="1"/>
    </row>
    <row r="161" spans="7:7" ht="14.4" x14ac:dyDescent="0.3">
      <c r="G161" s="1"/>
    </row>
    <row r="162" spans="7:7" ht="14.4" x14ac:dyDescent="0.3">
      <c r="G162" s="1"/>
    </row>
    <row r="163" spans="7:7" ht="14.4" x14ac:dyDescent="0.3">
      <c r="G163" s="1"/>
    </row>
    <row r="164" spans="7:7" ht="14.4" x14ac:dyDescent="0.3">
      <c r="G164" s="1"/>
    </row>
    <row r="165" spans="7:7" ht="14.4" x14ac:dyDescent="0.3">
      <c r="G16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8C360-193E-4309-8BDB-7DA3850EF3D1}">
  <dimension ref="A1:F165"/>
  <sheetViews>
    <sheetView workbookViewId="0"/>
  </sheetViews>
  <sheetFormatPr defaultRowHeight="12.6" x14ac:dyDescent="0.25"/>
  <cols>
    <col min="2" max="2" width="29" bestFit="1" customWidth="1"/>
    <col min="3" max="3" width="10.5546875" bestFit="1" customWidth="1"/>
    <col min="5" max="5" width="22.44140625" bestFit="1" customWidth="1"/>
    <col min="6" max="6" width="29" bestFit="1" customWidth="1"/>
  </cols>
  <sheetData>
    <row r="1" spans="1:6" ht="14.4" x14ac:dyDescent="0.3">
      <c r="A1" s="12" t="s">
        <v>179</v>
      </c>
      <c r="B1" s="12" t="s">
        <v>180</v>
      </c>
      <c r="C1" s="12" t="s">
        <v>336</v>
      </c>
      <c r="E1" s="3"/>
      <c r="F1" s="3"/>
    </row>
    <row r="2" spans="1:6" ht="14.4" x14ac:dyDescent="0.3">
      <c r="A2">
        <v>1</v>
      </c>
      <c r="B2" s="1" t="s">
        <v>337</v>
      </c>
      <c r="C2" s="1">
        <v>2</v>
      </c>
      <c r="F2" s="1"/>
    </row>
    <row r="3" spans="1:6" ht="14.4" x14ac:dyDescent="0.3">
      <c r="A3">
        <v>2</v>
      </c>
      <c r="B3" s="1" t="s">
        <v>338</v>
      </c>
      <c r="C3" s="1">
        <v>2</v>
      </c>
      <c r="F3" s="1"/>
    </row>
    <row r="4" spans="1:6" ht="14.4" x14ac:dyDescent="0.3">
      <c r="A4">
        <v>3</v>
      </c>
      <c r="B4" s="1" t="s">
        <v>339</v>
      </c>
      <c r="C4" s="1">
        <v>1</v>
      </c>
      <c r="F4" s="1"/>
    </row>
    <row r="5" spans="1:6" ht="14.4" x14ac:dyDescent="0.3">
      <c r="A5">
        <v>4</v>
      </c>
      <c r="B5" s="1" t="s">
        <v>340</v>
      </c>
      <c r="C5" s="1">
        <v>1</v>
      </c>
      <c r="F5" s="1"/>
    </row>
    <row r="6" spans="1:6" ht="14.4" x14ac:dyDescent="0.3">
      <c r="A6">
        <v>5</v>
      </c>
      <c r="B6" s="1" t="s">
        <v>341</v>
      </c>
      <c r="C6" s="1">
        <v>3</v>
      </c>
      <c r="F6" s="1"/>
    </row>
    <row r="7" spans="1:6" ht="14.4" x14ac:dyDescent="0.3">
      <c r="A7">
        <v>6</v>
      </c>
      <c r="B7" s="1" t="s">
        <v>342</v>
      </c>
      <c r="C7">
        <v>2</v>
      </c>
      <c r="F7" s="1"/>
    </row>
    <row r="8" spans="1:6" ht="14.4" x14ac:dyDescent="0.3">
      <c r="A8">
        <v>7</v>
      </c>
      <c r="B8" s="1" t="s">
        <v>343</v>
      </c>
      <c r="C8">
        <v>2</v>
      </c>
      <c r="F8" s="1"/>
    </row>
    <row r="9" spans="1:6" ht="14.4" x14ac:dyDescent="0.3">
      <c r="A9">
        <v>8</v>
      </c>
      <c r="B9" s="1" t="s">
        <v>344</v>
      </c>
      <c r="C9">
        <v>1</v>
      </c>
      <c r="F9" s="1"/>
    </row>
    <row r="10" spans="1:6" ht="14.4" x14ac:dyDescent="0.3">
      <c r="A10">
        <v>9</v>
      </c>
      <c r="B10" s="1" t="s">
        <v>345</v>
      </c>
      <c r="C10">
        <v>3</v>
      </c>
      <c r="F10" s="1"/>
    </row>
    <row r="11" spans="1:6" ht="14.4" x14ac:dyDescent="0.3">
      <c r="A11">
        <v>10</v>
      </c>
      <c r="B11" s="1" t="s">
        <v>346</v>
      </c>
      <c r="C11">
        <v>2</v>
      </c>
      <c r="F11" s="1"/>
    </row>
    <row r="12" spans="1:6" ht="14.4" x14ac:dyDescent="0.3">
      <c r="A12">
        <v>11</v>
      </c>
      <c r="B12" s="1" t="s">
        <v>347</v>
      </c>
      <c r="C12">
        <v>2</v>
      </c>
      <c r="F12" s="1"/>
    </row>
    <row r="13" spans="1:6" ht="14.4" x14ac:dyDescent="0.3">
      <c r="A13">
        <v>12</v>
      </c>
      <c r="B13" s="1" t="s">
        <v>348</v>
      </c>
      <c r="C13">
        <v>2</v>
      </c>
      <c r="F13" s="1"/>
    </row>
    <row r="14" spans="1:6" ht="14.4" x14ac:dyDescent="0.3">
      <c r="A14">
        <v>13</v>
      </c>
      <c r="B14" s="1" t="s">
        <v>349</v>
      </c>
      <c r="C14">
        <v>2</v>
      </c>
      <c r="F14" s="1"/>
    </row>
    <row r="15" spans="1:6" ht="14.4" x14ac:dyDescent="0.3">
      <c r="A15">
        <v>14</v>
      </c>
      <c r="B15" s="1" t="s">
        <v>350</v>
      </c>
      <c r="C15">
        <v>2</v>
      </c>
      <c r="F15" s="1"/>
    </row>
    <row r="16" spans="1:6" ht="14.4" x14ac:dyDescent="0.3">
      <c r="A16">
        <v>15</v>
      </c>
      <c r="B16" s="1" t="s">
        <v>351</v>
      </c>
      <c r="C16">
        <v>1</v>
      </c>
      <c r="F16" s="1"/>
    </row>
    <row r="17" spans="1:6" ht="14.4" x14ac:dyDescent="0.3">
      <c r="A17">
        <v>16</v>
      </c>
      <c r="B17" s="1" t="s">
        <v>352</v>
      </c>
      <c r="C17">
        <v>3</v>
      </c>
      <c r="F17" s="1"/>
    </row>
    <row r="18" spans="1:6" ht="14.4" x14ac:dyDescent="0.3">
      <c r="F18" s="1"/>
    </row>
    <row r="19" spans="1:6" ht="14.4" x14ac:dyDescent="0.3">
      <c r="F19" s="1"/>
    </row>
    <row r="20" spans="1:6" ht="14.4" x14ac:dyDescent="0.3">
      <c r="F20" s="1"/>
    </row>
    <row r="21" spans="1:6" ht="14.4" x14ac:dyDescent="0.3">
      <c r="F21" s="1"/>
    </row>
    <row r="22" spans="1:6" ht="14.4" x14ac:dyDescent="0.3">
      <c r="F22" s="1"/>
    </row>
    <row r="23" spans="1:6" ht="14.4" x14ac:dyDescent="0.3">
      <c r="F23" s="1"/>
    </row>
    <row r="24" spans="1:6" ht="14.4" x14ac:dyDescent="0.3">
      <c r="F24" s="1"/>
    </row>
    <row r="25" spans="1:6" ht="14.4" x14ac:dyDescent="0.3">
      <c r="F25" s="1"/>
    </row>
    <row r="26" spans="1:6" ht="14.4" x14ac:dyDescent="0.3">
      <c r="F26" s="1"/>
    </row>
    <row r="27" spans="1:6" ht="14.4" x14ac:dyDescent="0.3">
      <c r="F27" s="1"/>
    </row>
    <row r="28" spans="1:6" ht="14.4" x14ac:dyDescent="0.3">
      <c r="F28" s="1"/>
    </row>
    <row r="29" spans="1:6" ht="14.4" x14ac:dyDescent="0.3">
      <c r="F29" s="1"/>
    </row>
    <row r="30" spans="1:6" ht="14.4" x14ac:dyDescent="0.3">
      <c r="F30" s="1"/>
    </row>
    <row r="31" spans="1:6" ht="14.4" x14ac:dyDescent="0.3">
      <c r="F31" s="1"/>
    </row>
    <row r="32" spans="1:6" ht="14.4" x14ac:dyDescent="0.3">
      <c r="F32" s="1"/>
    </row>
    <row r="33" spans="6:6" ht="14.4" x14ac:dyDescent="0.3">
      <c r="F33" s="1"/>
    </row>
    <row r="34" spans="6:6" ht="14.4" x14ac:dyDescent="0.3">
      <c r="F34" s="1"/>
    </row>
    <row r="35" spans="6:6" ht="14.4" x14ac:dyDescent="0.3">
      <c r="F35" s="1"/>
    </row>
    <row r="36" spans="6:6" ht="14.4" x14ac:dyDescent="0.3">
      <c r="F36" s="1"/>
    </row>
    <row r="37" spans="6:6" ht="14.4" x14ac:dyDescent="0.3">
      <c r="F37" s="1"/>
    </row>
    <row r="38" spans="6:6" ht="14.4" x14ac:dyDescent="0.3">
      <c r="F38" s="1"/>
    </row>
    <row r="39" spans="6:6" ht="14.4" x14ac:dyDescent="0.3">
      <c r="F39" s="1"/>
    </row>
    <row r="40" spans="6:6" ht="14.4" x14ac:dyDescent="0.3">
      <c r="F40" s="1"/>
    </row>
    <row r="41" spans="6:6" ht="14.4" x14ac:dyDescent="0.3">
      <c r="F41" s="1"/>
    </row>
    <row r="42" spans="6:6" ht="14.4" x14ac:dyDescent="0.3">
      <c r="F42" s="1"/>
    </row>
    <row r="43" spans="6:6" ht="14.4" x14ac:dyDescent="0.3">
      <c r="F43" s="1"/>
    </row>
    <row r="44" spans="6:6" ht="14.4" x14ac:dyDescent="0.3">
      <c r="F44" s="1"/>
    </row>
    <row r="45" spans="6:6" ht="14.4" x14ac:dyDescent="0.3">
      <c r="F45" s="1"/>
    </row>
    <row r="46" spans="6:6" ht="14.4" x14ac:dyDescent="0.3">
      <c r="F46" s="1"/>
    </row>
    <row r="47" spans="6:6" ht="14.4" x14ac:dyDescent="0.3">
      <c r="F47" s="1"/>
    </row>
    <row r="48" spans="6:6" ht="14.4" x14ac:dyDescent="0.3">
      <c r="F48" s="1"/>
    </row>
    <row r="49" spans="6:6" ht="14.4" x14ac:dyDescent="0.3">
      <c r="F49" s="1"/>
    </row>
    <row r="50" spans="6:6" ht="14.4" x14ac:dyDescent="0.3">
      <c r="F50" s="1"/>
    </row>
    <row r="51" spans="6:6" ht="14.4" x14ac:dyDescent="0.3">
      <c r="F51" s="1"/>
    </row>
    <row r="52" spans="6:6" ht="14.4" x14ac:dyDescent="0.3">
      <c r="F52" s="1"/>
    </row>
    <row r="53" spans="6:6" ht="14.4" x14ac:dyDescent="0.3">
      <c r="F53" s="1"/>
    </row>
    <row r="54" spans="6:6" ht="14.4" x14ac:dyDescent="0.3">
      <c r="F54" s="1"/>
    </row>
    <row r="55" spans="6:6" ht="14.4" x14ac:dyDescent="0.3">
      <c r="F55" s="1"/>
    </row>
    <row r="56" spans="6:6" ht="14.4" x14ac:dyDescent="0.3">
      <c r="F56" s="1"/>
    </row>
    <row r="57" spans="6:6" ht="14.4" x14ac:dyDescent="0.3">
      <c r="F57" s="1"/>
    </row>
    <row r="58" spans="6:6" ht="14.4" x14ac:dyDescent="0.3">
      <c r="F58" s="1"/>
    </row>
    <row r="59" spans="6:6" ht="14.4" x14ac:dyDescent="0.3">
      <c r="F59" s="1"/>
    </row>
    <row r="60" spans="6:6" ht="14.4" x14ac:dyDescent="0.3">
      <c r="F60" s="1"/>
    </row>
    <row r="61" spans="6:6" ht="14.4" x14ac:dyDescent="0.3">
      <c r="F61" s="1"/>
    </row>
    <row r="62" spans="6:6" ht="14.4" x14ac:dyDescent="0.3">
      <c r="F62" s="1"/>
    </row>
    <row r="63" spans="6:6" ht="14.4" x14ac:dyDescent="0.3">
      <c r="F63" s="1"/>
    </row>
    <row r="64" spans="6:6" ht="14.4" x14ac:dyDescent="0.3">
      <c r="F64" s="1"/>
    </row>
    <row r="65" spans="6:6" ht="14.4" x14ac:dyDescent="0.3">
      <c r="F65" s="1"/>
    </row>
    <row r="66" spans="6:6" ht="14.4" x14ac:dyDescent="0.3">
      <c r="F66" s="1"/>
    </row>
    <row r="67" spans="6:6" ht="14.4" x14ac:dyDescent="0.3">
      <c r="F67" s="1"/>
    </row>
    <row r="68" spans="6:6" ht="14.4" x14ac:dyDescent="0.3">
      <c r="F68" s="1"/>
    </row>
    <row r="69" spans="6:6" ht="14.4" x14ac:dyDescent="0.3">
      <c r="F69" s="1"/>
    </row>
    <row r="70" spans="6:6" ht="14.4" x14ac:dyDescent="0.3">
      <c r="F70" s="1"/>
    </row>
    <row r="71" spans="6:6" ht="14.4" x14ac:dyDescent="0.3">
      <c r="F71" s="1"/>
    </row>
    <row r="72" spans="6:6" ht="14.4" x14ac:dyDescent="0.3">
      <c r="F72" s="1"/>
    </row>
    <row r="73" spans="6:6" ht="14.4" x14ac:dyDescent="0.3">
      <c r="F73" s="1"/>
    </row>
    <row r="74" spans="6:6" ht="14.4" x14ac:dyDescent="0.3">
      <c r="F74" s="1"/>
    </row>
    <row r="75" spans="6:6" ht="14.4" x14ac:dyDescent="0.3">
      <c r="F75" s="1"/>
    </row>
    <row r="76" spans="6:6" ht="14.4" x14ac:dyDescent="0.3">
      <c r="F76" s="1"/>
    </row>
    <row r="77" spans="6:6" ht="14.4" x14ac:dyDescent="0.3">
      <c r="F77" s="1"/>
    </row>
    <row r="78" spans="6:6" ht="14.4" x14ac:dyDescent="0.3">
      <c r="F78" s="1"/>
    </row>
    <row r="79" spans="6:6" ht="14.4" x14ac:dyDescent="0.3">
      <c r="F79" s="1"/>
    </row>
    <row r="80" spans="6:6" ht="14.4" x14ac:dyDescent="0.3">
      <c r="F80" s="1"/>
    </row>
    <row r="81" spans="6:6" ht="14.4" x14ac:dyDescent="0.3">
      <c r="F81" s="1"/>
    </row>
    <row r="82" spans="6:6" ht="14.4" x14ac:dyDescent="0.3">
      <c r="F82" s="1"/>
    </row>
    <row r="83" spans="6:6" ht="14.4" x14ac:dyDescent="0.3">
      <c r="F83" s="1"/>
    </row>
    <row r="84" spans="6:6" ht="14.4" x14ac:dyDescent="0.3">
      <c r="F84" s="1"/>
    </row>
    <row r="85" spans="6:6" ht="14.4" x14ac:dyDescent="0.3">
      <c r="F85" s="1"/>
    </row>
    <row r="86" spans="6:6" ht="14.4" x14ac:dyDescent="0.3">
      <c r="F86" s="1"/>
    </row>
    <row r="87" spans="6:6" ht="14.4" x14ac:dyDescent="0.3">
      <c r="F87" s="1"/>
    </row>
    <row r="88" spans="6:6" ht="14.4" x14ac:dyDescent="0.3">
      <c r="F88" s="1"/>
    </row>
    <row r="89" spans="6:6" ht="14.4" x14ac:dyDescent="0.3">
      <c r="F89" s="1"/>
    </row>
    <row r="90" spans="6:6" ht="14.4" x14ac:dyDescent="0.3">
      <c r="F90" s="1"/>
    </row>
    <row r="91" spans="6:6" ht="14.4" x14ac:dyDescent="0.3">
      <c r="F91" s="1"/>
    </row>
    <row r="92" spans="6:6" ht="14.4" x14ac:dyDescent="0.3">
      <c r="F92" s="1"/>
    </row>
    <row r="93" spans="6:6" ht="14.4" x14ac:dyDescent="0.3">
      <c r="F93" s="1"/>
    </row>
    <row r="94" spans="6:6" ht="14.4" x14ac:dyDescent="0.3">
      <c r="F94" s="1"/>
    </row>
    <row r="95" spans="6:6" ht="14.4" x14ac:dyDescent="0.3">
      <c r="F95" s="1"/>
    </row>
    <row r="96" spans="6:6" ht="14.4" x14ac:dyDescent="0.3">
      <c r="F96" s="1"/>
    </row>
    <row r="97" spans="6:6" ht="14.4" x14ac:dyDescent="0.3">
      <c r="F97" s="1"/>
    </row>
    <row r="98" spans="6:6" ht="14.4" x14ac:dyDescent="0.3">
      <c r="F98" s="1"/>
    </row>
    <row r="99" spans="6:6" ht="14.4" x14ac:dyDescent="0.3">
      <c r="F99" s="1"/>
    </row>
    <row r="100" spans="6:6" ht="14.4" x14ac:dyDescent="0.3">
      <c r="F100" s="1"/>
    </row>
    <row r="101" spans="6:6" ht="14.4" x14ac:dyDescent="0.3">
      <c r="F101" s="1"/>
    </row>
    <row r="102" spans="6:6" ht="14.4" x14ac:dyDescent="0.3">
      <c r="F102" s="1"/>
    </row>
    <row r="103" spans="6:6" ht="14.4" x14ac:dyDescent="0.3">
      <c r="F103" s="1"/>
    </row>
    <row r="104" spans="6:6" ht="14.4" x14ac:dyDescent="0.3">
      <c r="F104" s="1"/>
    </row>
    <row r="105" spans="6:6" ht="14.4" x14ac:dyDescent="0.3">
      <c r="F105" s="1"/>
    </row>
    <row r="106" spans="6:6" ht="14.4" x14ac:dyDescent="0.3">
      <c r="F106" s="1"/>
    </row>
    <row r="107" spans="6:6" ht="14.4" x14ac:dyDescent="0.3">
      <c r="F107" s="1"/>
    </row>
    <row r="108" spans="6:6" ht="14.4" x14ac:dyDescent="0.3">
      <c r="F108" s="1"/>
    </row>
    <row r="109" spans="6:6" ht="14.4" x14ac:dyDescent="0.3">
      <c r="F109" s="1"/>
    </row>
    <row r="110" spans="6:6" ht="14.4" x14ac:dyDescent="0.3">
      <c r="F110" s="1"/>
    </row>
    <row r="111" spans="6:6" ht="14.4" x14ac:dyDescent="0.3">
      <c r="F111" s="1"/>
    </row>
    <row r="112" spans="6:6" ht="14.4" x14ac:dyDescent="0.3">
      <c r="F112" s="1"/>
    </row>
    <row r="113" spans="6:6" ht="14.4" x14ac:dyDescent="0.3">
      <c r="F113" s="1"/>
    </row>
    <row r="114" spans="6:6" ht="14.4" x14ac:dyDescent="0.3">
      <c r="F114" s="1"/>
    </row>
    <row r="115" spans="6:6" ht="14.4" x14ac:dyDescent="0.3">
      <c r="F115" s="1"/>
    </row>
    <row r="116" spans="6:6" ht="14.4" x14ac:dyDescent="0.3">
      <c r="F116" s="1"/>
    </row>
    <row r="117" spans="6:6" ht="14.4" x14ac:dyDescent="0.3">
      <c r="F117" s="1"/>
    </row>
    <row r="118" spans="6:6" ht="14.4" x14ac:dyDescent="0.3">
      <c r="F118" s="1"/>
    </row>
    <row r="119" spans="6:6" ht="14.4" x14ac:dyDescent="0.3">
      <c r="F119" s="1"/>
    </row>
    <row r="120" spans="6:6" ht="14.4" x14ac:dyDescent="0.3">
      <c r="F120" s="1"/>
    </row>
    <row r="121" spans="6:6" ht="14.4" x14ac:dyDescent="0.3">
      <c r="F121" s="1"/>
    </row>
    <row r="122" spans="6:6" ht="14.4" x14ac:dyDescent="0.3">
      <c r="F122" s="1"/>
    </row>
    <row r="123" spans="6:6" ht="14.4" x14ac:dyDescent="0.3">
      <c r="F123" s="1"/>
    </row>
    <row r="124" spans="6:6" ht="14.4" x14ac:dyDescent="0.3">
      <c r="F124" s="1"/>
    </row>
    <row r="125" spans="6:6" ht="14.4" x14ac:dyDescent="0.3">
      <c r="F125" s="1"/>
    </row>
    <row r="126" spans="6:6" ht="14.4" x14ac:dyDescent="0.3">
      <c r="F126" s="1"/>
    </row>
    <row r="127" spans="6:6" ht="14.4" x14ac:dyDescent="0.3">
      <c r="F127" s="1"/>
    </row>
    <row r="128" spans="6:6" ht="14.4" x14ac:dyDescent="0.3">
      <c r="F128" s="1"/>
    </row>
    <row r="129" spans="6:6" ht="14.4" x14ac:dyDescent="0.3">
      <c r="F129" s="1"/>
    </row>
    <row r="130" spans="6:6" ht="14.4" x14ac:dyDescent="0.3">
      <c r="F130" s="1"/>
    </row>
    <row r="131" spans="6:6" ht="14.4" x14ac:dyDescent="0.3">
      <c r="F131" s="1"/>
    </row>
    <row r="132" spans="6:6" ht="14.4" x14ac:dyDescent="0.3">
      <c r="F132" s="1"/>
    </row>
    <row r="133" spans="6:6" ht="14.4" x14ac:dyDescent="0.3">
      <c r="F133" s="1"/>
    </row>
    <row r="134" spans="6:6" ht="14.4" x14ac:dyDescent="0.3">
      <c r="F134" s="1"/>
    </row>
    <row r="135" spans="6:6" ht="14.4" x14ac:dyDescent="0.3">
      <c r="F135" s="1"/>
    </row>
    <row r="136" spans="6:6" ht="14.4" x14ac:dyDescent="0.3">
      <c r="F136" s="1"/>
    </row>
    <row r="137" spans="6:6" ht="14.4" x14ac:dyDescent="0.3">
      <c r="F137" s="1"/>
    </row>
    <row r="138" spans="6:6" ht="14.4" x14ac:dyDescent="0.3">
      <c r="F138" s="1"/>
    </row>
    <row r="139" spans="6:6" ht="14.4" x14ac:dyDescent="0.3">
      <c r="F139" s="1"/>
    </row>
    <row r="140" spans="6:6" ht="14.4" x14ac:dyDescent="0.3">
      <c r="F140" s="1"/>
    </row>
    <row r="141" spans="6:6" ht="14.4" x14ac:dyDescent="0.3">
      <c r="F141" s="1"/>
    </row>
    <row r="142" spans="6:6" ht="14.4" x14ac:dyDescent="0.3">
      <c r="F142" s="1"/>
    </row>
    <row r="143" spans="6:6" ht="14.4" x14ac:dyDescent="0.3">
      <c r="F143" s="1"/>
    </row>
    <row r="144" spans="6:6" ht="14.4" x14ac:dyDescent="0.3">
      <c r="F144" s="1"/>
    </row>
    <row r="145" spans="6:6" ht="14.4" x14ac:dyDescent="0.3">
      <c r="F145" s="1"/>
    </row>
    <row r="146" spans="6:6" ht="14.4" x14ac:dyDescent="0.3">
      <c r="F146" s="1"/>
    </row>
    <row r="147" spans="6:6" ht="14.4" x14ac:dyDescent="0.3">
      <c r="F147" s="1"/>
    </row>
    <row r="148" spans="6:6" ht="14.4" x14ac:dyDescent="0.3">
      <c r="F148" s="1"/>
    </row>
    <row r="149" spans="6:6" ht="14.4" x14ac:dyDescent="0.3">
      <c r="F149" s="1"/>
    </row>
    <row r="150" spans="6:6" ht="14.4" x14ac:dyDescent="0.3">
      <c r="F150" s="1"/>
    </row>
    <row r="151" spans="6:6" ht="14.4" x14ac:dyDescent="0.3">
      <c r="F151" s="1"/>
    </row>
    <row r="152" spans="6:6" ht="14.4" x14ac:dyDescent="0.3">
      <c r="F152" s="1"/>
    </row>
    <row r="153" spans="6:6" ht="14.4" x14ac:dyDescent="0.3">
      <c r="F153" s="1"/>
    </row>
    <row r="154" spans="6:6" ht="14.4" x14ac:dyDescent="0.3">
      <c r="F154" s="1"/>
    </row>
    <row r="155" spans="6:6" ht="14.4" x14ac:dyDescent="0.3">
      <c r="F155" s="1"/>
    </row>
    <row r="156" spans="6:6" ht="14.4" x14ac:dyDescent="0.3">
      <c r="F156" s="1"/>
    </row>
    <row r="157" spans="6:6" ht="14.4" x14ac:dyDescent="0.3">
      <c r="F157" s="1"/>
    </row>
    <row r="158" spans="6:6" ht="14.4" x14ac:dyDescent="0.3">
      <c r="F158" s="1"/>
    </row>
    <row r="159" spans="6:6" ht="14.4" x14ac:dyDescent="0.3">
      <c r="F159" s="1"/>
    </row>
    <row r="160" spans="6:6" ht="14.4" x14ac:dyDescent="0.3">
      <c r="F160" s="1"/>
    </row>
    <row r="161" spans="6:6" ht="14.4" x14ac:dyDescent="0.3">
      <c r="F161" s="1"/>
    </row>
    <row r="162" spans="6:6" ht="14.4" x14ac:dyDescent="0.3">
      <c r="F162" s="1"/>
    </row>
    <row r="163" spans="6:6" ht="14.4" x14ac:dyDescent="0.3">
      <c r="F163" s="1"/>
    </row>
    <row r="164" spans="6:6" ht="14.4" x14ac:dyDescent="0.3">
      <c r="F164" s="1"/>
    </row>
    <row r="165" spans="6:6" ht="14.4" x14ac:dyDescent="0.3">
      <c r="F16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06A7-8693-41A7-B71B-CC6FEBD8A895}">
  <dimension ref="A1:B4"/>
  <sheetViews>
    <sheetView workbookViewId="0">
      <selection activeCell="E8" sqref="E8"/>
    </sheetView>
  </sheetViews>
  <sheetFormatPr defaultRowHeight="12.6" x14ac:dyDescent="0.25"/>
  <cols>
    <col min="1" max="1" width="2.44140625" bestFit="1" customWidth="1"/>
    <col min="2" max="2" width="13.6640625" bestFit="1" customWidth="1"/>
  </cols>
  <sheetData>
    <row r="1" spans="1:2" x14ac:dyDescent="0.25">
      <c r="A1" s="12" t="s">
        <v>179</v>
      </c>
      <c r="B1" s="12" t="s">
        <v>180</v>
      </c>
    </row>
    <row r="2" spans="1:2" ht="14.4" x14ac:dyDescent="0.3">
      <c r="A2">
        <v>1</v>
      </c>
      <c r="B2" s="1" t="s">
        <v>353</v>
      </c>
    </row>
    <row r="3" spans="1:2" ht="14.4" x14ac:dyDescent="0.3">
      <c r="A3">
        <v>2</v>
      </c>
      <c r="B3" s="1" t="s">
        <v>354</v>
      </c>
    </row>
    <row r="4" spans="1:2" ht="14.4" x14ac:dyDescent="0.3">
      <c r="A4">
        <v>3</v>
      </c>
      <c r="B4" s="1" t="s">
        <v>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Orders</vt:lpstr>
      <vt:lpstr>OrderPriority</vt:lpstr>
      <vt:lpstr>Customer</vt:lpstr>
      <vt:lpstr>Product</vt:lpstr>
      <vt:lpstr>CustomerSegment</vt:lpstr>
      <vt:lpstr>ShipMode</vt:lpstr>
      <vt:lpstr>ProductContainer</vt:lpstr>
      <vt:lpstr>SubCategory</vt:lpstr>
      <vt:lpstr>Category</vt:lpstr>
      <vt:lpstr>Pivot 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2025-03-15T07:34:02Z</dcterms:modified>
  <cp:category/>
  <cp:contentStatus/>
</cp:coreProperties>
</file>