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victor\Desktop\PYTHON\Exercises\THE\"/>
    </mc:Choice>
  </mc:AlternateContent>
  <xr:revisionPtr revIDLastSave="0" documentId="13_ncr:1_{F5FE54A7-D2B1-4F87-9F9F-5778D73BBFA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WUR2017" sheetId="1" r:id="rId1"/>
    <sheet name="WUR2018" sheetId="3" r:id="rId2"/>
    <sheet name="WUR2019" sheetId="4" r:id="rId3"/>
    <sheet name="Key" sheetId="2" r:id="rId4"/>
    <sheet name="Sheet1" sheetId="5" r:id="rId5"/>
    <sheet name="Sheet2" sheetId="6" r:id="rId6"/>
  </sheets>
  <definedNames>
    <definedName name="Query_from_NewAtlanta" localSheetId="3" hidden="1">Key!$A$1:$B$14</definedName>
    <definedName name="Query_from_NewAtlanta" localSheetId="0" hidden="1">'WUR2017'!$A$1:$V$79</definedName>
    <definedName name="Query_from_NewAtlanta" localSheetId="1" hidden="1">'WUR2018'!$A$1:$V$90</definedName>
    <definedName name="Query_from_NewAtlanta" localSheetId="2" hidden="1">'WUR2019'!$A$1:$V$93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5" l="1"/>
  <c r="F30" i="5"/>
  <c r="G30" i="5"/>
  <c r="H30" i="5"/>
  <c r="I30" i="5"/>
  <c r="D30" i="5"/>
  <c r="E39" i="5"/>
  <c r="D39" i="5"/>
  <c r="D22" i="5"/>
  <c r="E22" i="5"/>
  <c r="F22" i="5"/>
  <c r="G22" i="5"/>
  <c r="C22" i="5"/>
  <c r="F6" i="6"/>
  <c r="F7" i="6"/>
  <c r="F8" i="6"/>
  <c r="F9" i="6"/>
  <c r="F10" i="6"/>
  <c r="F11" i="6"/>
  <c r="F12" i="6"/>
  <c r="F13" i="6"/>
  <c r="F14" i="6"/>
  <c r="F5" i="6"/>
  <c r="F39" i="5"/>
  <c r="G39" i="5"/>
  <c r="H39" i="5"/>
  <c r="I39" i="5"/>
  <c r="A95" i="4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from NewAtlanta" type="1" refreshedVersion="6" background="1" saveData="1">
    <dbPr connection="DSN=NewAtlanta;DATABASE=wurdata;SERVER=wur-data.ccuqf90japmi.eu-west-1.rds.amazonaws.com;PORT=5432;UID=bwong;SSLmode=allow;ReadOnly=0;Protocol=7.4;FakeOidIndex=0;ShowOidColumn=0;RowVersioning=0;ShowSystemTables=0;ConnSettings=;Fetch=100;UnknownSizes=0;MaxVarcharSize=255;MaxLongVarcharSize=8190;Debug=0;CommLog=0;UseDeclareFetch=0;TextAsLongVarchar=1;UnknownsAsLongVarchar=0;BoolsAsChar=1;Parse=0;ExtraSysTablePrefixes=dd_;LFConversion=1;UpdatableCursors=1;TrueIsMinus1=0;BI=0;ByteaAsLongVarBinary=0;UseServerSidePrepare=1;LowerCaseIdentifier=0;GssAuthUseGSS=0;XaOpt=1" command="select the_name as university, subject, rank_label, overall_score, teaching_score, research_score, citation_score, industry_score, international_score, t1, t2, t3, t4, t5, r1, r2, r3, c1, e1, i1, i2, i3_x000d__x000a_from wur.rnk_wur_2017_latest_vw_x000d__x000a_where id in (_x000d__x000a_    'i-14763812', -- Carnegie Mellon University (23)_x000d__x000a_    'i-02491042', -- National University of Singapore (24)_x000d__x000a_    'i-32144155', -- Peking University (29)_x000d__x000a_    'i-22579983', -- École Polytechnique Fédérale de Lausanne (30)_x000d__x000a_    'i-55860137', -- Georgia Institute of Technology (33)_x000d__x000a_    'i-84190491', -- University of Melbourne (33)_x000d__x000a_    'i-14499434', -- KU Leuven (40)_x000d__x000a_    'i-64169732', -- University of Hong Kong (43)_x000d__x000a_    'i-32272323', -- Technical University of Munich (46)_x000d__x000a_    'i-11908561' -- Hong Kong University of Science and Technology_x000d__x000a_);"/>
  </connection>
  <connection id="2" xr16:uid="{00000000-0015-0000-FFFF-FFFF01000000}" name="Query from NewAtlanta1" type="1" refreshedVersion="7" background="1" saveData="1">
    <dbPr connection="DSN=NewAtlanta;DATABASE=wurdata;SERVER=wur-data.mgmt.thewurcloud.com;PORT=;UID=bwong;SSLmode=require;ReadOnly=0;Protocol=7.4;FakeOidIndex=0;ShowOidColumn=0;RowVersioning=0;ShowSystemTables=0;Fetch=100;UnknownSizes=0;MaxVarcharSize=255;MaxLongVarcharSize=8190;Debug=0;CommLog=0;UseDeclareFetch=0;TextAsLongVarchar=1;UnknownsAsLongVarchar=0;BoolsAsChar=1;Parse=0;ExtraSysTablePrefixes=;LFConversion=1;UpdatableCursors=1;TrueIsMinus1=0;BI=0;ByteaAsLongVarBinary=1;UseServerSidePrepare=1;LowerCaseIdentifier=0;D6=-101;XaOpt=1" command="select symbol metric_symbol, long_name description_x000d__x000a_from wur.rnk_definition_x000d__x000a_where ranking='WUR' and year=2017 and subject='Overall'_x000d__x000a_order by subject, symbol"/>
  </connection>
  <connection id="3" xr16:uid="{FE6DBBA1-ADA1-4FD1-8A1B-9186DC92ECE2}" name="Query from NewAtlanta2" type="1" refreshedVersion="7" background="1" saveData="1">
    <dbPr connection="DSN=NewAtlanta;DATABASE=wurdata;SERVER=wur-data.mgmt.thewurcloud.com;PORT=;UID=bwong;SSLmode=require;ReadOnly=0;Protocol=7.4;FakeOidIndex=0;ShowOidColumn=0;RowVersioning=0;ShowSystemTables=0;Fetch=100;UnknownSizes=0;MaxVarcharSize=255;MaxLongVarcharSize=8190;Debug=0;CommLog=0;UseDeclareFetch=0;TextAsLongVarchar=1;UnknownsAsLongVarchar=0;BoolsAsChar=1;Parse=0;ExtraSysTablePrefixes=;LFConversion=1;UpdatableCursors=1;TrueIsMinus1=0;BI=0;ByteaAsLongVarBinary=1;UseServerSidePrepare=1;LowerCaseIdentifier=0;D6=-101;XaOpt=1" command="select the_name as university, subject, rank_label, overall_score, teaching_score, research_score, citation_score, industry_score, international_score, t1, t2, t3, t4, t5, r1, r2, r3, c1, e1, i1, i2, i3_x000d__x000a_from wur.rnk_wur_2018_latest_vw_x000d__x000a_where id in (_x000d__x000a_    'i-14763812', -- Carnegie Mellon University (23)_x000d__x000a_    'i-02491042', -- National University of Singapore (24)_x000d__x000a_    'i-32144155', -- Peking University (29)_x000d__x000a_    'i-22579983', -- École Polytechnique Fédérale de Lausanne (30)_x000d__x000a_    'i-55860137', -- Georgia Institute of Technology (33)_x000d__x000a_    'i-84190491', -- University of Melbourne (33)_x000d__x000a_    'i-14499434', -- KU Leuven (40)_x000d__x000a_    'i-64169732', -- University of Hong Kong (43)_x000d__x000a_    'i-32272323', -- Technical University of Munich (46)_x000d__x000a_    'i-11908561' -- Hong Kong University of Science and Technology_x000d__x000a_);"/>
  </connection>
  <connection id="4" xr16:uid="{99AFC78B-D148-4CC6-832A-325FB21D897F}" name="Query from NewAtlanta21" type="1" refreshedVersion="7" background="1" saveData="1">
    <dbPr connection="DSN=NewAtlanta;DATABASE=wurdata;SERVER=wur-data.mgmt.thewurcloud.com;PORT=;UID=bwong;SSLmode=require;ReadOnly=0;Protocol=7.4;FakeOidIndex=0;ShowOidColumn=0;RowVersioning=0;ShowSystemTables=0;Fetch=100;UnknownSizes=0;MaxVarcharSize=255;MaxLongVarcharSize=8190;Debug=0;CommLog=0;UseDeclareFetch=0;TextAsLongVarchar=1;UnknownsAsLongVarchar=0;BoolsAsChar=1;Parse=0;ExtraSysTablePrefixes=;LFConversion=1;UpdatableCursors=1;TrueIsMinus1=0;BI=0;ByteaAsLongVarBinary=1;UseServerSidePrepare=1;LowerCaseIdentifier=0;D6=-101;XaOpt=1" command="select the_name as university, subject, rank_label, overall_score, teaching_score, research_score, citation_score, industry_score, international_score, t1, t2, t3, t4, t5, r1, r2, r3, c1, e1, i1, i2, i3_x000d__x000a_from wur.rnk_wur_2019_latest_vw_x000d__x000a_where id in (_x000d__x000a_    'i-14763812', -- Carnegie Mellon University (23)_x000d__x000a_    'i-02491042', -- National University of Singapore (24)_x000d__x000a_    'i-32144155', -- Peking University (29)_x000d__x000a_    'i-22579983', -- École Polytechnique Fédérale de Lausanne (30)_x000d__x000a_    'i-55860137', -- Georgia Institute of Technology (33)_x000d__x000a_    'i-84190491', -- University of Melbourne (33)_x000d__x000a_    'i-14499434', -- KU Leuven (40)_x000d__x000a_    'i-64169732', -- University of Hong Kong (43)_x000d__x000a_    'i-32272323', -- Technical University of Munich (46)_x000d__x000a_    'i-11908561' -- Hong Kong University of Science and Technology_x000d__x000a_);"/>
  </connection>
</connections>
</file>

<file path=xl/sharedStrings.xml><?xml version="1.0" encoding="utf-8"?>
<sst xmlns="http://schemas.openxmlformats.org/spreadsheetml/2006/main" count="1255" uniqueCount="396">
  <si>
    <t>university</t>
  </si>
  <si>
    <t>subject</t>
  </si>
  <si>
    <t>rank_label</t>
  </si>
  <si>
    <t>overall_score</t>
  </si>
  <si>
    <t>teaching_score</t>
  </si>
  <si>
    <t>research_score</t>
  </si>
  <si>
    <t>citation_score</t>
  </si>
  <si>
    <t>industry_score</t>
  </si>
  <si>
    <t>international_score</t>
  </si>
  <si>
    <t>t1</t>
  </si>
  <si>
    <t>t2</t>
  </si>
  <si>
    <t>t3</t>
  </si>
  <si>
    <t>t4</t>
  </si>
  <si>
    <t>t5</t>
  </si>
  <si>
    <t>r1</t>
  </si>
  <si>
    <t>r2</t>
  </si>
  <si>
    <t>r3</t>
  </si>
  <si>
    <t>c1</t>
  </si>
  <si>
    <t>e1</t>
  </si>
  <si>
    <t>i1</t>
  </si>
  <si>
    <t>i2</t>
  </si>
  <si>
    <t>i3</t>
  </si>
  <si>
    <t>National University of Singapore</t>
  </si>
  <si>
    <t>Physical Sciences</t>
  </si>
  <si>
    <t>18</t>
  </si>
  <si>
    <t>83.2</t>
  </si>
  <si>
    <t>Overall</t>
  </si>
  <si>
    <t>24</t>
  </si>
  <si>
    <t>81.7</t>
  </si>
  <si>
    <t>Engineering</t>
  </si>
  <si>
    <t>7</t>
  </si>
  <si>
    <t>89.5</t>
  </si>
  <si>
    <t>Arts and Humanities</t>
  </si>
  <si>
    <t>48</t>
  </si>
  <si>
    <t>60.3</t>
  </si>
  <si>
    <t>Computer Science</t>
  </si>
  <si>
    <t>10</t>
  </si>
  <si>
    <t>86.9</t>
  </si>
  <si>
    <t>Business and Economics</t>
  </si>
  <si>
    <t>13</t>
  </si>
  <si>
    <t>78.0</t>
  </si>
  <si>
    <t>Social Sciences</t>
  </si>
  <si>
    <t>37</t>
  </si>
  <si>
    <t>71.2</t>
  </si>
  <si>
    <t>Life Sciences</t>
  </si>
  <si>
    <t>29</t>
  </si>
  <si>
    <t>76.4</t>
  </si>
  <si>
    <t>Clinical and Health</t>
  </si>
  <si>
    <t>31</t>
  </si>
  <si>
    <t>75.7</t>
  </si>
  <si>
    <t>Georgia Institute of Technology</t>
  </si>
  <si>
    <t>36</t>
  </si>
  <si>
    <t>73.2</t>
  </si>
  <si>
    <t>=33</t>
  </si>
  <si>
    <t>76.3</t>
  </si>
  <si>
    <t>161</t>
  </si>
  <si>
    <t>35.8</t>
  </si>
  <si>
    <t>data unavailable</t>
  </si>
  <si>
    <t>5</t>
  </si>
  <si>
    <t>89.9</t>
  </si>
  <si>
    <t>56</t>
  </si>
  <si>
    <t>60.7</t>
  </si>
  <si>
    <t>93</t>
  </si>
  <si>
    <t>55.0</t>
  </si>
  <si>
    <t>Peking University</t>
  </si>
  <si>
    <t>19</t>
  </si>
  <si>
    <t>81.2</t>
  </si>
  <si>
    <t>corrupted data</t>
  </si>
  <si>
    <t>77.2</t>
  </si>
  <si>
    <t>12</t>
  </si>
  <si>
    <t>87.0</t>
  </si>
  <si>
    <t>27</t>
  </si>
  <si>
    <t>69.1</t>
  </si>
  <si>
    <t>77.0</t>
  </si>
  <si>
    <t>35</t>
  </si>
  <si>
    <t>71.3</t>
  </si>
  <si>
    <t>26</t>
  </si>
  <si>
    <t>79.5</t>
  </si>
  <si>
    <t>75</t>
  </si>
  <si>
    <t>59.5</t>
  </si>
  <si>
    <t>University of Hong Kong</t>
  </si>
  <si>
    <t>43</t>
  </si>
  <si>
    <t>69.4</t>
  </si>
  <si>
    <t>=43</t>
  </si>
  <si>
    <t>73.0</t>
  </si>
  <si>
    <t>33</t>
  </si>
  <si>
    <t>73.3</t>
  </si>
  <si>
    <t>30</t>
  </si>
  <si>
    <t>65.8</t>
  </si>
  <si>
    <t>75.4</t>
  </si>
  <si>
    <t>71.1</t>
  </si>
  <si>
    <t>72.5</t>
  </si>
  <si>
    <t>61</t>
  </si>
  <si>
    <t>63.5</t>
  </si>
  <si>
    <t>39</t>
  </si>
  <si>
    <t>72.7</t>
  </si>
  <si>
    <t>Hong Kong University of Science and Technology</t>
  </si>
  <si>
    <t>64</t>
  </si>
  <si>
    <t>64.4</t>
  </si>
  <si>
    <t>49</t>
  </si>
  <si>
    <t>missing</t>
  </si>
  <si>
    <t>84.0</t>
  </si>
  <si>
    <t>14</t>
  </si>
  <si>
    <t>85.5</t>
  </si>
  <si>
    <t>77.7</t>
  </si>
  <si>
    <t>80</t>
  </si>
  <si>
    <t>57.3</t>
  </si>
  <si>
    <t>101</t>
  </si>
  <si>
    <t>56.4</t>
  </si>
  <si>
    <t>KU Leuven</t>
  </si>
  <si>
    <t>44</t>
  </si>
  <si>
    <t>67.7</t>
  </si>
  <si>
    <t>34</t>
  </si>
  <si>
    <t>84</t>
  </si>
  <si>
    <t>59.8</t>
  </si>
  <si>
    <t>47</t>
  </si>
  <si>
    <t>66.0</t>
  </si>
  <si>
    <t>60.5</t>
  </si>
  <si>
    <t>73.1</t>
  </si>
  <si>
    <t>59</t>
  </si>
  <si>
    <t>58.7</t>
  </si>
  <si>
    <t>20</t>
  </si>
  <si>
    <t>74.7</t>
  </si>
  <si>
    <t>40</t>
  </si>
  <si>
    <t>73.8</t>
  </si>
  <si>
    <t>Carnegie Mellon University</t>
  </si>
  <si>
    <t>51</t>
  </si>
  <si>
    <t>23</t>
  </si>
  <si>
    <t>81.8</t>
  </si>
  <si>
    <t>15</t>
  </si>
  <si>
    <t>86.3</t>
  </si>
  <si>
    <t>65</t>
  </si>
  <si>
    <t>52.4</t>
  </si>
  <si>
    <t>6</t>
  </si>
  <si>
    <t>89.4</t>
  </si>
  <si>
    <t>16</t>
  </si>
  <si>
    <t>77.3</t>
  </si>
  <si>
    <t>66.9</t>
  </si>
  <si>
    <t>107</t>
  </si>
  <si>
    <t>54.8</t>
  </si>
  <si>
    <t>University of Melbourne</t>
  </si>
  <si>
    <t>74</t>
  </si>
  <si>
    <t>61.6</t>
  </si>
  <si>
    <t>61.3</t>
  </si>
  <si>
    <t>41</t>
  </si>
  <si>
    <t>62.3</t>
  </si>
  <si>
    <t>42</t>
  </si>
  <si>
    <t>69.7</t>
  </si>
  <si>
    <t>65.4</t>
  </si>
  <si>
    <t>77.6</t>
  </si>
  <si>
    <t>Technical University of Munich</t>
  </si>
  <si>
    <t>32</t>
  </si>
  <si>
    <t>75.0</t>
  </si>
  <si>
    <t>46</t>
  </si>
  <si>
    <t>71.6</t>
  </si>
  <si>
    <t>28</t>
  </si>
  <si>
    <t>9</t>
  </si>
  <si>
    <t>87.7</t>
  </si>
  <si>
    <t>65.5</t>
  </si>
  <si>
    <t>École Polytechnique Fédérale de Lausanne</t>
  </si>
  <si>
    <t>83.7</t>
  </si>
  <si>
    <t>=30</t>
  </si>
  <si>
    <t>76.8</t>
  </si>
  <si>
    <t>11</t>
  </si>
  <si>
    <t>87.4</t>
  </si>
  <si>
    <t>8</t>
  </si>
  <si>
    <t>88.9</t>
  </si>
  <si>
    <t>72.4</t>
  </si>
  <si>
    <t>17</t>
  </si>
  <si>
    <t>75.6</t>
  </si>
  <si>
    <t>22</t>
  </si>
  <si>
    <t>69.5</t>
  </si>
  <si>
    <t>67.0</t>
  </si>
  <si>
    <t>69</t>
  </si>
  <si>
    <t>52.6</t>
  </si>
  <si>
    <t>151–175</t>
  </si>
  <si>
    <t>35.4–37.3</t>
  </si>
  <si>
    <t>The Hong Kong University of Science and Technology</t>
  </si>
  <si>
    <t>82.1</t>
  </si>
  <si>
    <t>81.1</t>
  </si>
  <si>
    <t>80.7</t>
  </si>
  <si>
    <t>66.8</t>
  </si>
  <si>
    <t>64.7</t>
  </si>
  <si>
    <t>=58</t>
  </si>
  <si>
    <t>60.6</t>
  </si>
  <si>
    <t>84.3</t>
  </si>
  <si>
    <t>76.6</t>
  </si>
  <si>
    <t>74.5</t>
  </si>
  <si>
    <t>68.7</t>
  </si>
  <si>
    <t>=46</t>
  </si>
  <si>
    <t>66.2</t>
  </si>
  <si>
    <t>50</t>
  </si>
  <si>
    <t>=6</t>
  </si>
  <si>
    <t>89.6</t>
  </si>
  <si>
    <t>89.3</t>
  </si>
  <si>
    <t>87.8</t>
  </si>
  <si>
    <t>86.0</t>
  </si>
  <si>
    <t>84.7</t>
  </si>
  <si>
    <t>25</t>
  </si>
  <si>
    <t>79.7</t>
  </si>
  <si>
    <t>=28</t>
  </si>
  <si>
    <t>74.8</t>
  </si>
  <si>
    <t>67.6</t>
  </si>
  <si>
    <t>63.9</t>
  </si>
  <si>
    <t>55</t>
  </si>
  <si>
    <t>61.7</t>
  </si>
  <si>
    <t>Education</t>
  </si>
  <si>
    <t>4</t>
  </si>
  <si>
    <t>86.5</t>
  </si>
  <si>
    <t>21</t>
  </si>
  <si>
    <t>56.7</t>
  </si>
  <si>
    <t>88.7</t>
  </si>
  <si>
    <t>86.7</t>
  </si>
  <si>
    <t>=14</t>
  </si>
  <si>
    <t>85.0</t>
  </si>
  <si>
    <t>corupted</t>
  </si>
  <si>
    <t>=18</t>
  </si>
  <si>
    <t>83.1</t>
  </si>
  <si>
    <t>=20</t>
  </si>
  <si>
    <t>80.6</t>
  </si>
  <si>
    <t>69.6</t>
  </si>
  <si>
    <t>=63</t>
  </si>
  <si>
    <t>62.4</t>
  </si>
  <si>
    <t>Law</t>
  </si>
  <si>
    <t>69.9</t>
  </si>
  <si>
    <t>=23</t>
  </si>
  <si>
    <t>80.2</t>
  </si>
  <si>
    <t>74.1</t>
  </si>
  <si>
    <t>68.5</t>
  </si>
  <si>
    <t>68.0</t>
  </si>
  <si>
    <t>62</t>
  </si>
  <si>
    <t>63.6</t>
  </si>
  <si>
    <t>86</t>
  </si>
  <si>
    <t>57.9</t>
  </si>
  <si>
    <t>=22</t>
  </si>
  <si>
    <t>82.8</t>
  </si>
  <si>
    <t>81.9</t>
  </si>
  <si>
    <t>=27</t>
  </si>
  <si>
    <t>79.2</t>
  </si>
  <si>
    <t>77.5</t>
  </si>
  <si>
    <t>=38</t>
  </si>
  <si>
    <t>75.3</t>
  </si>
  <si>
    <t>75.1</t>
  </si>
  <si>
    <t>73.5</t>
  </si>
  <si>
    <t>71.8</t>
  </si>
  <si>
    <t>82.7</t>
  </si>
  <si>
    <t>82.4</t>
  </si>
  <si>
    <t>38</t>
  </si>
  <si>
    <t>=44</t>
  </si>
  <si>
    <t>69.8</t>
  </si>
  <si>
    <t>=52</t>
  </si>
  <si>
    <t>67.9</t>
  </si>
  <si>
    <t>=66</t>
  </si>
  <si>
    <t>64.0</t>
  </si>
  <si>
    <t>=84</t>
  </si>
  <si>
    <t>Psychology</t>
  </si>
  <si>
    <t>=32</t>
  </si>
  <si>
    <t>66.6</t>
  </si>
  <si>
    <t>64.2</t>
  </si>
  <si>
    <t>62.1</t>
  </si>
  <si>
    <t>75.2</t>
  </si>
  <si>
    <t>71.0</t>
  </si>
  <si>
    <t>=47</t>
  </si>
  <si>
    <t>63.3</t>
  </si>
  <si>
    <t>60.2</t>
  </si>
  <si>
    <t>81</t>
  </si>
  <si>
    <t>55.4</t>
  </si>
  <si>
    <t>85</t>
  </si>
  <si>
    <t>70.4</t>
  </si>
  <si>
    <t>67.5</t>
  </si>
  <si>
    <t>62.5</t>
  </si>
  <si>
    <t>=59</t>
  </si>
  <si>
    <t>126–150</t>
  </si>
  <si>
    <t>38.2–41.0</t>
  </si>
  <si>
    <t>76.9</t>
  </si>
  <si>
    <t>76.0</t>
  </si>
  <si>
    <t>74.6</t>
  </si>
  <si>
    <t>corrupted</t>
  </si>
  <si>
    <t>65.6</t>
  </si>
  <si>
    <t>=60</t>
  </si>
  <si>
    <t>=9</t>
  </si>
  <si>
    <t>73.6</t>
  </si>
  <si>
    <t>65.3</t>
  </si>
  <si>
    <t>=51</t>
  </si>
  <si>
    <t>87.2</t>
  </si>
  <si>
    <t>78.6</t>
  </si>
  <si>
    <t>52</t>
  </si>
  <si>
    <t>63.4</t>
  </si>
  <si>
    <t>66</t>
  </si>
  <si>
    <t>58.5</t>
  </si>
  <si>
    <t>70.9</t>
  </si>
  <si>
    <t>57.7</t>
  </si>
  <si>
    <t>88.6</t>
  </si>
  <si>
    <t>85.3</t>
  </si>
  <si>
    <t>85.2</t>
  </si>
  <si>
    <t>79.9</t>
  </si>
  <si>
    <t>45</t>
  </si>
  <si>
    <t>70</t>
  </si>
  <si>
    <t>61.4</t>
  </si>
  <si>
    <t>69.0</t>
  </si>
  <si>
    <t>68.3</t>
  </si>
  <si>
    <t>85.6</t>
  </si>
  <si>
    <t>=56</t>
  </si>
  <si>
    <t>64.3</t>
  </si>
  <si>
    <t>89</t>
  </si>
  <si>
    <t>59.2</t>
  </si>
  <si>
    <t>82.0</t>
  </si>
  <si>
    <t>79.3</t>
  </si>
  <si>
    <t>78.3</t>
  </si>
  <si>
    <t>73.7</t>
  </si>
  <si>
    <t>72.6</t>
  </si>
  <si>
    <t>82.3</t>
  </si>
  <si>
    <t>75.5</t>
  </si>
  <si>
    <t>71.5</t>
  </si>
  <si>
    <t>54</t>
  </si>
  <si>
    <t>68.1</t>
  </si>
  <si>
    <t>58</t>
  </si>
  <si>
    <t>65.7</t>
  </si>
  <si>
    <t>82</t>
  </si>
  <si>
    <t>=49</t>
  </si>
  <si>
    <t>58.9</t>
  </si>
  <si>
    <t>58.4</t>
  </si>
  <si>
    <t>57.6</t>
  </si>
  <si>
    <t>100</t>
  </si>
  <si>
    <t>50.1</t>
  </si>
  <si>
    <t>75.9</t>
  </si>
  <si>
    <t>74.3</t>
  </si>
  <si>
    <t>61.8</t>
  </si>
  <si>
    <t>72</t>
  </si>
  <si>
    <t>58.6</t>
  </si>
  <si>
    <t>=73</t>
  </si>
  <si>
    <t>58.3</t>
  </si>
  <si>
    <t>metric_symbol</t>
  </si>
  <si>
    <t>description</t>
  </si>
  <si>
    <t>Citation impact</t>
  </si>
  <si>
    <t>Industry income to academic staff</t>
  </si>
  <si>
    <t>International students</t>
  </si>
  <si>
    <t>International staff</t>
  </si>
  <si>
    <t>International co-authorship</t>
  </si>
  <si>
    <t>Research reputation</t>
  </si>
  <si>
    <t>Research income to academic staff</t>
  </si>
  <si>
    <t>Papers to total staff</t>
  </si>
  <si>
    <t>Teaching reputation</t>
  </si>
  <si>
    <t>Students to academic staff</t>
  </si>
  <si>
    <t>Doctorate to bachelor awarded</t>
  </si>
  <si>
    <t>Doctorate awarded to academic staff</t>
  </si>
  <si>
    <t>Institutional income to academic staff</t>
  </si>
  <si>
    <t>i4</t>
  </si>
  <si>
    <t>Column1</t>
  </si>
  <si>
    <t>Teaching</t>
  </si>
  <si>
    <t>Teaching 30%</t>
  </si>
  <si>
    <t>Research 30%</t>
  </si>
  <si>
    <t>Citations 30%</t>
  </si>
  <si>
    <t>International outlook 7.5%</t>
  </si>
  <si>
    <t>Research</t>
  </si>
  <si>
    <t>Industry 2.5%</t>
  </si>
  <si>
    <t>Pillars</t>
  </si>
  <si>
    <t>Worldwide - Top</t>
  </si>
  <si>
    <t>Worldwide - 75 %</t>
  </si>
  <si>
    <t>Worldwide - Median</t>
  </si>
  <si>
    <t>Worldwide - 25 %</t>
  </si>
  <si>
    <t>Worldwide - Bottom</t>
  </si>
  <si>
    <t>Citations</t>
  </si>
  <si>
    <t>Industry Income</t>
  </si>
  <si>
    <t>International Outlook</t>
  </si>
  <si>
    <t>CMH 2017</t>
  </si>
  <si>
    <t>Shading indicates CMH performance</t>
  </si>
  <si>
    <t>Variation</t>
  </si>
  <si>
    <t>Overall Rank</t>
  </si>
  <si>
    <t>Name</t>
  </si>
  <si>
    <t>Rank</t>
  </si>
  <si>
    <t>Rank in 2019</t>
  </si>
  <si>
    <t>Rank in 2017</t>
  </si>
  <si>
    <t>Gained/lost ranking positions from 2017</t>
  </si>
  <si>
    <t>Movement</t>
  </si>
  <si>
    <t>Singapore</t>
  </si>
  <si>
    <t>State</t>
  </si>
  <si>
    <t>USA</t>
  </si>
  <si>
    <t>Belgium</t>
  </si>
  <si>
    <t>Germany</t>
  </si>
  <si>
    <t>Hong Kong</t>
  </si>
  <si>
    <t>Switzerland</t>
  </si>
  <si>
    <t>Australia</t>
  </si>
  <si>
    <t>Weights</t>
  </si>
  <si>
    <t>Corr Scores</t>
  </si>
  <si>
    <t>Shading indicates NUS performance</t>
  </si>
  <si>
    <t>NUS 2017</t>
  </si>
  <si>
    <t>NUS 2019</t>
  </si>
  <si>
    <t>China</t>
  </si>
  <si>
    <t xml:space="preserve"> Top</t>
  </si>
  <si>
    <t>Worldwide</t>
  </si>
  <si>
    <t>Median</t>
  </si>
  <si>
    <t>Bottom</t>
  </si>
  <si>
    <t>Subject</t>
  </si>
  <si>
    <t>University</t>
  </si>
  <si>
    <t>Overall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</si>
</sst>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0.0000%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165" fontId="0" fillId="0" borderId="0" xfId="2" applyNumberFormat="1" applyFont="1"/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/>
    <xf numFmtId="0" fontId="0" fillId="0" borderId="10" xfId="0" applyBorder="1" applyAlignment="1">
      <alignment horizontal="center" vertical="center" wrapText="1"/>
    </xf>
    <xf numFmtId="0" fontId="0" fillId="3" borderId="0" xfId="0" applyFill="1"/>
    <xf numFmtId="0" fontId="0" fillId="3" borderId="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8" xfId="0" applyFill="1" applyBorder="1"/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9" fontId="0" fillId="4" borderId="7" xfId="2" applyFont="1" applyFill="1" applyBorder="1" applyAlignment="1">
      <alignment horizontal="center"/>
    </xf>
    <xf numFmtId="9" fontId="0" fillId="3" borderId="0" xfId="2" applyFont="1" applyFill="1" applyBorder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0" xfId="0" applyFill="1" applyAlignment="1">
      <alignment horizontal="center"/>
    </xf>
    <xf numFmtId="9" fontId="0" fillId="5" borderId="1" xfId="2" applyFont="1" applyFill="1" applyBorder="1" applyAlignment="1">
      <alignment horizontal="center"/>
    </xf>
    <xf numFmtId="0" fontId="0" fillId="5" borderId="1" xfId="2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/>
    </xf>
    <xf numFmtId="9" fontId="0" fillId="3" borderId="2" xfId="2" applyFont="1" applyFill="1" applyBorder="1" applyAlignment="1">
      <alignment horizontal="center"/>
    </xf>
    <xf numFmtId="9" fontId="0" fillId="3" borderId="9" xfId="2" applyFont="1" applyFill="1" applyBorder="1" applyAlignment="1">
      <alignment horizontal="center"/>
    </xf>
    <xf numFmtId="9" fontId="0" fillId="3" borderId="3" xfId="2" applyFont="1" applyFill="1" applyBorder="1" applyAlignment="1">
      <alignment horizontal="center"/>
    </xf>
    <xf numFmtId="167" fontId="0" fillId="3" borderId="4" xfId="2" applyNumberFormat="1" applyFont="1" applyFill="1" applyBorder="1" applyAlignment="1">
      <alignment horizontal="center"/>
    </xf>
    <xf numFmtId="167" fontId="0" fillId="3" borderId="9" xfId="2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/>
    </xf>
    <xf numFmtId="9" fontId="1" fillId="3" borderId="1" xfId="2" applyFont="1" applyFill="1" applyBorder="1" applyAlignment="1">
      <alignment horizontal="center"/>
    </xf>
    <xf numFmtId="9" fontId="1" fillId="3" borderId="0" xfId="2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4" borderId="1" xfId="2" applyNumberFormat="1" applyFont="1" applyFill="1" applyBorder="1" applyAlignment="1">
      <alignment horizontal="center"/>
    </xf>
    <xf numFmtId="9" fontId="0" fillId="4" borderId="1" xfId="2" applyFont="1" applyFill="1" applyBorder="1" applyAlignment="1">
      <alignment horizontal="center"/>
    </xf>
    <xf numFmtId="167" fontId="0" fillId="4" borderId="1" xfId="2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63">
    <dxf>
      <numFmt numFmtId="164" formatCode="_-* #,##0.0_-;\-* #,##0.0_-;_-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342731</xdr:colOff>
      <xdr:row>5</xdr:row>
      <xdr:rowOff>142653</xdr:rowOff>
    </xdr:from>
    <xdr:to>
      <xdr:col>6</xdr:col>
      <xdr:colOff>494673</xdr:colOff>
      <xdr:row>6</xdr:row>
      <xdr:rowOff>109696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87151B-46AD-47CB-B69C-10A571290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455" t="6625" r="12795" b="12278"/>
        <a:stretch/>
      </xdr:blipFill>
      <xdr:spPr>
        <a:xfrm>
          <a:off x="7548601" y="1111718"/>
          <a:ext cx="151942" cy="168393"/>
        </a:xfrm>
        <a:prstGeom prst="rect">
          <a:avLst/>
        </a:prstGeom>
      </xdr:spPr>
    </xdr:pic>
    <xdr:clientData/>
  </xdr:twoCellAnchor>
  <xdr:twoCellAnchor editAs="oneCell">
    <xdr:from>
      <xdr:col>6</xdr:col>
      <xdr:colOff>265411</xdr:colOff>
      <xdr:row>4</xdr:row>
      <xdr:rowOff>36848</xdr:rowOff>
    </xdr:from>
    <xdr:to>
      <xdr:col>6</xdr:col>
      <xdr:colOff>570158</xdr:colOff>
      <xdr:row>4</xdr:row>
      <xdr:rowOff>188627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D912EE-6BC9-4295-849D-0AAF7B5286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461" t="17466" r="1461" b="19317"/>
        <a:stretch/>
      </xdr:blipFill>
      <xdr:spPr>
        <a:xfrm>
          <a:off x="7471281" y="798848"/>
          <a:ext cx="304747" cy="151779"/>
        </a:xfrm>
        <a:prstGeom prst="rect">
          <a:avLst/>
        </a:prstGeom>
      </xdr:spPr>
    </xdr:pic>
    <xdr:clientData/>
  </xdr:twoCellAnchor>
  <xdr:twoCellAnchor editAs="oneCell">
    <xdr:from>
      <xdr:col>6</xdr:col>
      <xdr:colOff>342731</xdr:colOff>
      <xdr:row>8</xdr:row>
      <xdr:rowOff>133681</xdr:rowOff>
    </xdr:from>
    <xdr:to>
      <xdr:col>6</xdr:col>
      <xdr:colOff>494673</xdr:colOff>
      <xdr:row>9</xdr:row>
      <xdr:rowOff>110154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ABFAF8-A8F2-4C4A-8255-D59284904F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455" t="6625" r="12795" b="12278"/>
        <a:stretch/>
      </xdr:blipFill>
      <xdr:spPr>
        <a:xfrm>
          <a:off x="7548601" y="1723942"/>
          <a:ext cx="151942" cy="181633"/>
        </a:xfrm>
        <a:prstGeom prst="rect">
          <a:avLst/>
        </a:prstGeom>
      </xdr:spPr>
    </xdr:pic>
    <xdr:clientData/>
  </xdr:twoCellAnchor>
  <xdr:twoCellAnchor editAs="oneCell">
    <xdr:from>
      <xdr:col>6</xdr:col>
      <xdr:colOff>258996</xdr:colOff>
      <xdr:row>7</xdr:row>
      <xdr:rowOff>26872</xdr:rowOff>
    </xdr:from>
    <xdr:to>
      <xdr:col>6</xdr:col>
      <xdr:colOff>575173</xdr:colOff>
      <xdr:row>7</xdr:row>
      <xdr:rowOff>190081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9241375-2FA2-4FB5-91A3-A69855FCE2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461" t="17466" r="1461" b="19317"/>
        <a:stretch/>
      </xdr:blipFill>
      <xdr:spPr>
        <a:xfrm>
          <a:off x="7464866" y="1410068"/>
          <a:ext cx="319987" cy="163209"/>
        </a:xfrm>
        <a:prstGeom prst="rect">
          <a:avLst/>
        </a:prstGeom>
      </xdr:spPr>
    </xdr:pic>
    <xdr:clientData/>
  </xdr:twoCellAnchor>
  <xdr:twoCellAnchor editAs="oneCell">
    <xdr:from>
      <xdr:col>6</xdr:col>
      <xdr:colOff>331707</xdr:colOff>
      <xdr:row>13</xdr:row>
      <xdr:rowOff>15099</xdr:rowOff>
    </xdr:from>
    <xdr:to>
      <xdr:col>6</xdr:col>
      <xdr:colOff>491269</xdr:colOff>
      <xdr:row>13</xdr:row>
      <xdr:rowOff>193763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2BD90EE-F5F2-404C-82D0-3E78C33673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455" t="6625" r="12795" b="12278"/>
        <a:stretch/>
      </xdr:blipFill>
      <xdr:spPr>
        <a:xfrm>
          <a:off x="7537577" y="2640686"/>
          <a:ext cx="155752" cy="188189"/>
        </a:xfrm>
        <a:prstGeom prst="rect">
          <a:avLst/>
        </a:prstGeom>
      </xdr:spPr>
    </xdr:pic>
    <xdr:clientData/>
  </xdr:twoCellAnchor>
  <xdr:twoCellAnchor editAs="oneCell">
    <xdr:from>
      <xdr:col>6</xdr:col>
      <xdr:colOff>255509</xdr:colOff>
      <xdr:row>11</xdr:row>
      <xdr:rowOff>24645</xdr:rowOff>
    </xdr:from>
    <xdr:to>
      <xdr:col>6</xdr:col>
      <xdr:colOff>567876</xdr:colOff>
      <xdr:row>11</xdr:row>
      <xdr:rowOff>194729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70D6D0B-8E32-4228-A6E0-1B9F4889FA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461" t="17466" r="1461" b="19317"/>
        <a:stretch/>
      </xdr:blipFill>
      <xdr:spPr>
        <a:xfrm>
          <a:off x="7461379" y="2236102"/>
          <a:ext cx="308557" cy="17770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NewAtlanta" connectionId="1" xr16:uid="{00000000-0016-0000-0000-000000000000}" autoFormatId="16" applyNumberFormats="0" applyBorderFormats="0" applyFontFormats="0" applyPatternFormats="0" applyAlignmentFormats="0" applyWidthHeightFormats="0">
  <queryTableRefresh nextId="26" unboundColumnsRight="1">
    <queryTableFields count="23">
      <queryTableField id="1" name="university" tableColumnId="1"/>
      <queryTableField id="2" name="subject" tableColumnId="2"/>
      <queryTableField id="3" name="rank_label" tableColumnId="3"/>
      <queryTableField id="4" name="overall_score" tableColumnId="4"/>
      <queryTableField id="5" name="teaching_score" tableColumnId="5"/>
      <queryTableField id="6" name="research_score" tableColumnId="6"/>
      <queryTableField id="7" name="citation_score" tableColumnId="7"/>
      <queryTableField id="8" name="industry_score" tableColumnId="8"/>
      <queryTableField id="9" name="international_score" tableColumnId="9"/>
      <queryTableField id="10" name="t1" tableColumnId="10"/>
      <queryTableField id="11" name="t2" tableColumnId="11"/>
      <queryTableField id="12" name="t3" tableColumnId="12"/>
      <queryTableField id="13" name="t4" tableColumnId="13"/>
      <queryTableField id="14" name="t5" tableColumnId="14"/>
      <queryTableField id="22" name="r1" tableColumnId="22"/>
      <queryTableField id="15" name="r2" tableColumnId="15"/>
      <queryTableField id="16" name="r3" tableColumnId="16"/>
      <queryTableField id="17" name="c1" tableColumnId="17"/>
      <queryTableField id="18" name="e1" tableColumnId="18"/>
      <queryTableField id="19" name="i1" tableColumnId="19"/>
      <queryTableField id="20" name="i2" tableColumnId="20"/>
      <queryTableField id="21" name="i3" tableColumnId="21"/>
      <queryTableField id="25" dataBound="0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NewAtlanta" connectionId="3" xr16:uid="{4850A620-AE68-4D7E-9D4D-7A76F6B289AD}" autoFormatId="16" applyNumberFormats="0" applyBorderFormats="0" applyFontFormats="0" applyPatternFormats="0" applyAlignmentFormats="0" applyWidthHeightFormats="0">
  <queryTableRefresh nextId="24">
    <queryTableFields count="22">
      <queryTableField id="1" name="university" tableColumnId="1"/>
      <queryTableField id="2" name="subject" tableColumnId="2"/>
      <queryTableField id="3" name="rank_label" tableColumnId="3"/>
      <queryTableField id="4" name="overall_score" tableColumnId="4"/>
      <queryTableField id="5" name="teaching_score" tableColumnId="5"/>
      <queryTableField id="6" name="research_score" tableColumnId="6"/>
      <queryTableField id="7" name="citation_score" tableColumnId="7"/>
      <queryTableField id="8" name="industry_score" tableColumnId="8"/>
      <queryTableField id="9" name="international_score" tableColumnId="9"/>
      <queryTableField id="10" name="t1" tableColumnId="10"/>
      <queryTableField id="11" name="t2" tableColumnId="11"/>
      <queryTableField id="12" name="t3" tableColumnId="12"/>
      <queryTableField id="13" name="t4" tableColumnId="13"/>
      <queryTableField id="14" name="t5" tableColumnId="14"/>
      <queryTableField id="22" name="r1" tableColumnId="22"/>
      <queryTableField id="15" name="r2" tableColumnId="15"/>
      <queryTableField id="16" name="r3" tableColumnId="16"/>
      <queryTableField id="17" name="c1" tableColumnId="17"/>
      <queryTableField id="18" name="e1" tableColumnId="18"/>
      <queryTableField id="19" name="i1" tableColumnId="19"/>
      <queryTableField id="20" name="i2" tableColumnId="20"/>
      <queryTableField id="21" name="i3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NewAtlanta" connectionId="4" xr16:uid="{4170EACA-0FE0-4859-B99E-CBEB7BDFF041}" autoFormatId="16" applyNumberFormats="0" applyBorderFormats="0" applyFontFormats="0" applyPatternFormats="0" applyAlignmentFormats="0" applyWidthHeightFormats="0">
  <queryTableRefresh nextId="24">
    <queryTableFields count="22">
      <queryTableField id="1" name="university" tableColumnId="1"/>
      <queryTableField id="2" name="subject" tableColumnId="2"/>
      <queryTableField id="3" name="rank_label" tableColumnId="3"/>
      <queryTableField id="4" name="overall_score" tableColumnId="4"/>
      <queryTableField id="5" name="teaching_score" tableColumnId="5"/>
      <queryTableField id="6" name="research_score" tableColumnId="6"/>
      <queryTableField id="7" name="citation_score" tableColumnId="7"/>
      <queryTableField id="8" name="industry_score" tableColumnId="8"/>
      <queryTableField id="9" name="international_score" tableColumnId="9"/>
      <queryTableField id="10" name="t1" tableColumnId="10"/>
      <queryTableField id="11" name="t2" tableColumnId="11"/>
      <queryTableField id="12" name="t3" tableColumnId="12"/>
      <queryTableField id="13" name="t4" tableColumnId="13"/>
      <queryTableField id="14" name="t5" tableColumnId="14"/>
      <queryTableField id="22" name="r1" tableColumnId="22"/>
      <queryTableField id="15" name="r2" tableColumnId="15"/>
      <queryTableField id="16" name="r3" tableColumnId="16"/>
      <queryTableField id="17" name="c1" tableColumnId="17"/>
      <queryTableField id="18" name="e1" tableColumnId="18"/>
      <queryTableField id="19" name="i1" tableColumnId="19"/>
      <queryTableField id="20" name="i2" tableColumnId="20"/>
      <queryTableField id="21" name="i3" tableColumnId="2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NewAtlanta" connectionId="2" xr16:uid="{00000000-0016-0000-0100-000001000000}" autoFormatId="16" applyNumberFormats="0" applyBorderFormats="0" applyFontFormats="0" applyPatternFormats="0" applyAlignmentFormats="0" applyWidthHeightFormats="0">
  <queryTableRefresh nextId="7" unboundColumnsRight="2">
    <queryTableFields count="4">
      <queryTableField id="2" name="metric_symbol" tableColumnId="2"/>
      <queryTableField id="3" name="description" tableColumnId="3"/>
      <queryTableField id="5" dataBound="0" tableColumnId="1"/>
      <queryTableField id="6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from_NewAtlanta" displayName="Table_Query_from_NewAtlanta" ref="A1:W79" tableType="queryTable" totalsRowShown="0">
  <autoFilter ref="A1:W79" xr:uid="{00000000-0009-0000-0100-000001000000}">
    <filterColumn colId="0">
      <filters>
        <filter val="École Polytechnique Fédérale de Lausanne"/>
      </filters>
    </filterColumn>
  </autoFilter>
  <tableColumns count="23">
    <tableColumn id="1" xr3:uid="{00000000-0010-0000-0000-000001000000}" uniqueName="1" name="university" queryTableFieldId="1"/>
    <tableColumn id="2" xr3:uid="{00000000-0010-0000-0000-000002000000}" uniqueName="2" name="subject" queryTableFieldId="2"/>
    <tableColumn id="3" xr3:uid="{00000000-0010-0000-0000-000003000000}" uniqueName="3" name="rank_label" queryTableFieldId="3" dataDxfId="22"/>
    <tableColumn id="4" xr3:uid="{00000000-0010-0000-0000-000004000000}" uniqueName="4" name="overall_score" queryTableFieldId="4" dataDxfId="21" dataCellStyle="Comma"/>
    <tableColumn id="5" xr3:uid="{00000000-0010-0000-0000-000005000000}" uniqueName="5" name="teaching_score" queryTableFieldId="5" dataDxfId="20" dataCellStyle="Comma"/>
    <tableColumn id="6" xr3:uid="{00000000-0010-0000-0000-000006000000}" uniqueName="6" name="research_score" queryTableFieldId="6" dataDxfId="19" dataCellStyle="Comma"/>
    <tableColumn id="7" xr3:uid="{00000000-0010-0000-0000-000007000000}" uniqueName="7" name="citation_score" queryTableFieldId="7" dataDxfId="18" dataCellStyle="Comma"/>
    <tableColumn id="8" xr3:uid="{00000000-0010-0000-0000-000008000000}" uniqueName="8" name="industry_score" queryTableFieldId="8" dataDxfId="17" dataCellStyle="Comma"/>
    <tableColumn id="9" xr3:uid="{00000000-0010-0000-0000-000009000000}" uniqueName="9" name="international_score" queryTableFieldId="9" dataDxfId="16" dataCellStyle="Comma"/>
    <tableColumn id="10" xr3:uid="{00000000-0010-0000-0000-00000A000000}" uniqueName="10" name="t1" queryTableFieldId="10" dataDxfId="15" dataCellStyle="Comma"/>
    <tableColumn id="11" xr3:uid="{00000000-0010-0000-0000-00000B000000}" uniqueName="11" name="t2" queryTableFieldId="11" dataDxfId="14" dataCellStyle="Comma"/>
    <tableColumn id="12" xr3:uid="{00000000-0010-0000-0000-00000C000000}" uniqueName="12" name="t3" queryTableFieldId="12" dataDxfId="13" dataCellStyle="Comma"/>
    <tableColumn id="13" xr3:uid="{00000000-0010-0000-0000-00000D000000}" uniqueName="13" name="t4" queryTableFieldId="13" dataDxfId="12" dataCellStyle="Comma"/>
    <tableColumn id="14" xr3:uid="{00000000-0010-0000-0000-00000E000000}" uniqueName="14" name="t5" queryTableFieldId="14" dataDxfId="11" dataCellStyle="Comma"/>
    <tableColumn id="22" xr3:uid="{00000000-0010-0000-0000-000016000000}" uniqueName="22" name="r1" queryTableFieldId="22" dataDxfId="10" dataCellStyle="Comma"/>
    <tableColumn id="15" xr3:uid="{00000000-0010-0000-0000-00000F000000}" uniqueName="15" name="r2" queryTableFieldId="15" dataDxfId="9" dataCellStyle="Comma"/>
    <tableColumn id="16" xr3:uid="{00000000-0010-0000-0000-000010000000}" uniqueName="16" name="r3" queryTableFieldId="16" dataDxfId="8" dataCellStyle="Comma"/>
    <tableColumn id="17" xr3:uid="{00000000-0010-0000-0000-000011000000}" uniqueName="17" name="c1" queryTableFieldId="17" dataDxfId="7" dataCellStyle="Comma"/>
    <tableColumn id="18" xr3:uid="{00000000-0010-0000-0000-000012000000}" uniqueName="18" name="e1" queryTableFieldId="18" dataDxfId="6" dataCellStyle="Comma"/>
    <tableColumn id="19" xr3:uid="{00000000-0010-0000-0000-000013000000}" uniqueName="19" name="i1" queryTableFieldId="19" dataDxfId="5" dataCellStyle="Comma"/>
    <tableColumn id="20" xr3:uid="{00000000-0010-0000-0000-000014000000}" uniqueName="20" name="i2" queryTableFieldId="20" dataDxfId="4" dataCellStyle="Comma"/>
    <tableColumn id="21" xr3:uid="{00000000-0010-0000-0000-000015000000}" uniqueName="21" name="i3" queryTableFieldId="21" dataDxfId="3" dataCellStyle="Comma"/>
    <tableColumn id="24" xr3:uid="{34DAEC66-551C-415C-B828-7B1532715C15}" uniqueName="24" name="i4" queryTableFieldId="25" dataDxfId="0" dataCellStyle="Comma">
      <calculatedColumnFormula>AVERAGE(Table_Query_from_NewAtlanta[[#This Row],[i1]:[i3]])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98312F-7C24-492B-8EA7-BD9BE0BA51B1}" name="Table_Query_from_NewAtlanta4" displayName="Table_Query_from_NewAtlanta4" ref="A1:V90" tableType="queryTable" totalsRowShown="0">
  <autoFilter ref="A1:V90" xr:uid="{00000000-0009-0000-0100-000001000000}"/>
  <tableColumns count="22">
    <tableColumn id="1" xr3:uid="{9552A688-C19E-4C63-815A-46FC214478C2}" uniqueName="1" name="university" queryTableFieldId="1"/>
    <tableColumn id="2" xr3:uid="{00EB85BB-BE99-4CF1-B11C-336159D173D7}" uniqueName="2" name="subject" queryTableFieldId="2"/>
    <tableColumn id="3" xr3:uid="{6CB94498-9AF4-4A0D-A1C8-E7BD36BD1AA3}" uniqueName="3" name="rank_label" queryTableFieldId="3" dataDxfId="62"/>
    <tableColumn id="4" xr3:uid="{BCCE7544-5F50-439B-B8A6-8BBE33FAB349}" uniqueName="4" name="overall_score" queryTableFieldId="4" dataDxfId="61" dataCellStyle="Comma"/>
    <tableColumn id="5" xr3:uid="{89F472C3-CABB-4E31-B7E9-8D87574B41E1}" uniqueName="5" name="teaching_score" queryTableFieldId="5" dataDxfId="60" dataCellStyle="Comma"/>
    <tableColumn id="6" xr3:uid="{E0B552A5-B6DA-46E5-8DA0-14261D285320}" uniqueName="6" name="research_score" queryTableFieldId="6" dataDxfId="59" dataCellStyle="Comma"/>
    <tableColumn id="7" xr3:uid="{22BE546C-0287-4880-8252-0383E031F4A9}" uniqueName="7" name="citation_score" queryTableFieldId="7" dataDxfId="58" dataCellStyle="Comma"/>
    <tableColumn id="8" xr3:uid="{729CAEA3-FC32-4070-BA00-4231AD6E48C2}" uniqueName="8" name="industry_score" queryTableFieldId="8" dataDxfId="57" dataCellStyle="Comma"/>
    <tableColumn id="9" xr3:uid="{79233AE2-0FC1-4E64-8206-E770E5B4EB5E}" uniqueName="9" name="international_score" queryTableFieldId="9" dataDxfId="56" dataCellStyle="Comma"/>
    <tableColumn id="10" xr3:uid="{4DB1A708-D134-49B5-BE85-83700C35BFAE}" uniqueName="10" name="t1" queryTableFieldId="10" dataDxfId="55" dataCellStyle="Comma"/>
    <tableColumn id="11" xr3:uid="{E71E011D-34D2-48D1-A701-732675883246}" uniqueName="11" name="t2" queryTableFieldId="11" dataDxfId="54" dataCellStyle="Comma"/>
    <tableColumn id="12" xr3:uid="{C694CEEF-3DE7-4B78-8FCC-1FACBA5E3B0C}" uniqueName="12" name="t3" queryTableFieldId="12" dataDxfId="53" dataCellStyle="Comma"/>
    <tableColumn id="13" xr3:uid="{00E31EFC-4B50-42BF-89D0-FE87D1A50464}" uniqueName="13" name="t4" queryTableFieldId="13" dataDxfId="52" dataCellStyle="Comma"/>
    <tableColumn id="14" xr3:uid="{BA1DB540-8B57-457E-9C1A-334F0DAB5334}" uniqueName="14" name="t5" queryTableFieldId="14" dataDxfId="51" dataCellStyle="Comma"/>
    <tableColumn id="22" xr3:uid="{CE712711-6E5C-466D-B893-388C4DD0F77B}" uniqueName="22" name="r1" queryTableFieldId="22" dataDxfId="50" dataCellStyle="Comma"/>
    <tableColumn id="15" xr3:uid="{B5201FE5-6B82-4917-AC88-351DA03183B0}" uniqueName="15" name="r2" queryTableFieldId="15" dataDxfId="49" dataCellStyle="Comma"/>
    <tableColumn id="16" xr3:uid="{54D64D35-026C-4F49-AF80-B70D0F772248}" uniqueName="16" name="r3" queryTableFieldId="16" dataDxfId="48" dataCellStyle="Comma"/>
    <tableColumn id="17" xr3:uid="{67E39B00-9F07-4F05-9033-2F69DB605876}" uniqueName="17" name="c1" queryTableFieldId="17" dataDxfId="47" dataCellStyle="Comma"/>
    <tableColumn id="18" xr3:uid="{4AAA3A60-5DE6-4296-BF10-C5A71D6C4D27}" uniqueName="18" name="e1" queryTableFieldId="18" dataDxfId="46" dataCellStyle="Comma"/>
    <tableColumn id="19" xr3:uid="{C9887C1F-31FE-4B77-921A-E990E44CCCA7}" uniqueName="19" name="i1" queryTableFieldId="19" dataDxfId="45" dataCellStyle="Comma"/>
    <tableColumn id="20" xr3:uid="{31CD4E11-A456-4D2A-BE3F-CA4BE1239C8B}" uniqueName="20" name="i2" queryTableFieldId="20" dataDxfId="44" dataCellStyle="Comma"/>
    <tableColumn id="21" xr3:uid="{565878A0-2BE1-4543-B09D-A9D6BAAED161}" uniqueName="21" name="i3" queryTableFieldId="21" dataDxfId="43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CC6AEE-7CFE-47AB-97B2-D577B1AB822A}" name="Table_Query_from_NewAtlanta45" displayName="Table_Query_from_NewAtlanta45" ref="A1:V93" tableType="queryTable" totalsRowShown="0">
  <autoFilter ref="A1:V93" xr:uid="{00000000-0009-0000-0100-000001000000}">
    <filterColumn colId="0">
      <filters>
        <filter val="École Polytechnique Fédérale de Lausanne"/>
      </filters>
    </filterColumn>
  </autoFilter>
  <tableColumns count="22">
    <tableColumn id="1" xr3:uid="{F06E9049-CEC9-45C9-A780-2AE29F7551C5}" uniqueName="1" name="university" queryTableFieldId="1"/>
    <tableColumn id="2" xr3:uid="{89E79265-2BCB-4235-97E0-9148791114F4}" uniqueName="2" name="subject" queryTableFieldId="2"/>
    <tableColumn id="3" xr3:uid="{0EB64902-04B1-4842-87A3-746B4294A6E4}" uniqueName="3" name="rank_label" queryTableFieldId="3" dataDxfId="42"/>
    <tableColumn id="4" xr3:uid="{5935DB11-1585-420C-9A6F-73D6114AEC8B}" uniqueName="4" name="overall_score" queryTableFieldId="4" dataDxfId="41" dataCellStyle="Comma"/>
    <tableColumn id="5" xr3:uid="{2ED9903D-465F-46D6-893C-7B39BB6C485F}" uniqueName="5" name="teaching_score" queryTableFieldId="5" dataDxfId="40" dataCellStyle="Comma"/>
    <tableColumn id="6" xr3:uid="{BF617B54-56DE-4B31-AE73-446584CD5E7D}" uniqueName="6" name="research_score" queryTableFieldId="6" dataDxfId="39" dataCellStyle="Comma"/>
    <tableColumn id="7" xr3:uid="{D0125ABA-BBFF-4FBE-91AC-218D44AEDD31}" uniqueName="7" name="citation_score" queryTableFieldId="7" dataDxfId="38" dataCellStyle="Comma"/>
    <tableColumn id="8" xr3:uid="{15AB7259-B446-4025-BC4B-27331A8F2017}" uniqueName="8" name="industry_score" queryTableFieldId="8" dataDxfId="37" dataCellStyle="Comma"/>
    <tableColumn id="9" xr3:uid="{7A3521DC-6E79-41E6-AF7F-483F783437D5}" uniqueName="9" name="international_score" queryTableFieldId="9" dataDxfId="36" dataCellStyle="Comma"/>
    <tableColumn id="10" xr3:uid="{42366EB8-8D38-4EC3-BFF0-211E3417B4DE}" uniqueName="10" name="t1" queryTableFieldId="10" dataDxfId="35" dataCellStyle="Comma"/>
    <tableColumn id="11" xr3:uid="{59309134-C1E3-43DF-9715-0889C6D220C7}" uniqueName="11" name="t2" queryTableFieldId="11" dataDxfId="34" dataCellStyle="Comma"/>
    <tableColumn id="12" xr3:uid="{12D85565-9B14-45DE-8019-642E4F0854BA}" uniqueName="12" name="t3" queryTableFieldId="12" dataDxfId="33" dataCellStyle="Comma"/>
    <tableColumn id="13" xr3:uid="{12270FDA-0758-463B-9EDE-110934FE271F}" uniqueName="13" name="t4" queryTableFieldId="13" dataDxfId="32" dataCellStyle="Comma"/>
    <tableColumn id="14" xr3:uid="{1AE169FA-2142-4520-84E6-0C25D9C5DE89}" uniqueName="14" name="t5" queryTableFieldId="14" dataDxfId="31" dataCellStyle="Comma"/>
    <tableColumn id="22" xr3:uid="{BA79E0C3-43BC-4691-B897-5476A0CE33B9}" uniqueName="22" name="r1" queryTableFieldId="22" dataDxfId="30" dataCellStyle="Comma"/>
    <tableColumn id="15" xr3:uid="{75E28164-89D7-4674-8871-0911BD7CAE7C}" uniqueName="15" name="r2" queryTableFieldId="15" dataDxfId="29" dataCellStyle="Comma"/>
    <tableColumn id="16" xr3:uid="{0BD15DB3-2A48-4B13-9394-3E1ECABF9C47}" uniqueName="16" name="r3" queryTableFieldId="16" dataDxfId="28" dataCellStyle="Comma"/>
    <tableColumn id="17" xr3:uid="{0DE59DE9-7A0D-4D5E-BFDB-FADD42F04015}" uniqueName="17" name="c1" queryTableFieldId="17" dataDxfId="27" dataCellStyle="Comma"/>
    <tableColumn id="18" xr3:uid="{B3675FA4-4681-4347-AEED-0CE0DBFC083F}" uniqueName="18" name="e1" queryTableFieldId="18" dataDxfId="26" dataCellStyle="Comma"/>
    <tableColumn id="19" xr3:uid="{662CB430-8286-44C1-8B74-8388906351FE}" uniqueName="19" name="i1" queryTableFieldId="19" dataDxfId="25" dataCellStyle="Comma"/>
    <tableColumn id="20" xr3:uid="{49437B8B-BF0E-4E4B-BECE-DE70032CCD8B}" uniqueName="20" name="i2" queryTableFieldId="20" dataDxfId="24" dataCellStyle="Comma"/>
    <tableColumn id="21" xr3:uid="{776B0101-6ABA-4FE9-A6A8-84F89695C448}" uniqueName="21" name="i3" queryTableFieldId="21" dataDxfId="23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Query_from_NewAtlanta3" displayName="Table_Query_from_NewAtlanta3" ref="A1:D14" tableType="queryTable" totalsRowShown="0">
  <autoFilter ref="A1:D14" xr:uid="{00000000-0009-0000-0100-000002000000}"/>
  <tableColumns count="4">
    <tableColumn id="2" xr3:uid="{00000000-0010-0000-0100-000002000000}" uniqueName="2" name="metric_symbol" queryTableFieldId="2"/>
    <tableColumn id="3" xr3:uid="{00000000-0010-0000-0100-000003000000}" uniqueName="3" name="description" queryTableFieldId="3"/>
    <tableColumn id="1" xr3:uid="{78991011-D59A-42CA-930D-C60F34E294E5}" uniqueName="1" name="Column1" queryTableFieldId="5" dataDxfId="2"/>
    <tableColumn id="4" xr3:uid="{1BBE28BD-F7EE-45FB-BFDE-1F6405E1B8A4}" uniqueName="4" name="Pillars" queryTableFieldId="6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9"/>
  <sheetViews>
    <sheetView workbookViewId="0">
      <selection activeCell="D76" sqref="D76"/>
    </sheetView>
  </sheetViews>
  <sheetFormatPr defaultRowHeight="15" x14ac:dyDescent="0.25"/>
  <cols>
    <col min="1" max="1" width="41" bestFit="1" customWidth="1"/>
    <col min="2" max="2" width="20.7109375" bestFit="1" customWidth="1"/>
    <col min="3" max="3" width="12.7109375" style="1" customWidth="1"/>
    <col min="4" max="4" width="13.5703125" style="2" bestFit="1" customWidth="1"/>
    <col min="5" max="6" width="17.28515625" style="3" bestFit="1" customWidth="1"/>
    <col min="7" max="7" width="16.42578125" style="3" bestFit="1" customWidth="1"/>
    <col min="8" max="8" width="17" style="3" bestFit="1" customWidth="1"/>
    <col min="9" max="9" width="21" style="3" bestFit="1" customWidth="1"/>
    <col min="10" max="11" width="6.85546875" style="3" bestFit="1" customWidth="1"/>
    <col min="12" max="12" width="6.28515625" style="3" bestFit="1" customWidth="1"/>
    <col min="13" max="17" width="6.85546875" style="3" bestFit="1" customWidth="1"/>
    <col min="18" max="18" width="6.42578125" style="3" bestFit="1" customWidth="1"/>
    <col min="19" max="21" width="6.85546875" style="3" bestFit="1" customWidth="1"/>
    <col min="22" max="22" width="6" style="3" bestFit="1" customWidth="1"/>
  </cols>
  <sheetData>
    <row r="1" spans="1:23" x14ac:dyDescent="0.25">
      <c r="A1" t="s">
        <v>0</v>
      </c>
      <c r="B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t="s">
        <v>347</v>
      </c>
    </row>
    <row r="2" spans="1:23" hidden="1" x14ac:dyDescent="0.25">
      <c r="A2" t="s">
        <v>22</v>
      </c>
      <c r="B2" t="s">
        <v>23</v>
      </c>
      <c r="C2" s="1" t="s">
        <v>24</v>
      </c>
      <c r="D2" s="2" t="s">
        <v>25</v>
      </c>
      <c r="E2" s="3">
        <v>76.599999999999994</v>
      </c>
      <c r="F2" s="3">
        <v>83.3</v>
      </c>
      <c r="G2" s="3">
        <v>88.2</v>
      </c>
      <c r="H2" s="3">
        <v>54.9</v>
      </c>
      <c r="I2" s="3">
        <v>92.8</v>
      </c>
      <c r="J2" s="3">
        <v>81.373000000000005</v>
      </c>
      <c r="K2" s="3">
        <v>29.606999999999999</v>
      </c>
      <c r="L2" s="3">
        <v>47.935000000000002</v>
      </c>
      <c r="M2" s="3">
        <v>98.593000000000004</v>
      </c>
      <c r="N2" s="3">
        <v>72.054000000000002</v>
      </c>
      <c r="O2" s="3">
        <v>78.664000000000001</v>
      </c>
      <c r="P2" s="3">
        <v>98.867999999999995</v>
      </c>
      <c r="Q2" s="3">
        <v>89.584000000000003</v>
      </c>
      <c r="R2" s="3">
        <v>88.16</v>
      </c>
      <c r="S2" s="3">
        <v>54.923000000000002</v>
      </c>
      <c r="T2" s="3">
        <v>99.230999999999995</v>
      </c>
      <c r="U2" s="3">
        <v>99.144000000000005</v>
      </c>
      <c r="V2" s="3">
        <v>80.015000000000001</v>
      </c>
      <c r="W2" s="3">
        <f>AVERAGE(Table_Query_from_NewAtlanta[[#This Row],[i1]:[i3]])</f>
        <v>92.796666666666667</v>
      </c>
    </row>
    <row r="3" spans="1:23" hidden="1" x14ac:dyDescent="0.25">
      <c r="A3" t="s">
        <v>22</v>
      </c>
      <c r="B3" t="s">
        <v>26</v>
      </c>
      <c r="C3" s="1" t="s">
        <v>27</v>
      </c>
      <c r="D3" s="2" t="s">
        <v>28</v>
      </c>
      <c r="E3" s="3">
        <v>76.7</v>
      </c>
      <c r="F3" s="3">
        <v>86.9</v>
      </c>
      <c r="G3" s="3">
        <v>79.7</v>
      </c>
      <c r="H3" s="3">
        <v>61.3</v>
      </c>
      <c r="I3" s="3">
        <v>96</v>
      </c>
      <c r="J3" s="3">
        <v>86.567999999999998</v>
      </c>
      <c r="K3" s="3">
        <v>42.155999999999999</v>
      </c>
      <c r="L3" s="3">
        <v>50.088000000000001</v>
      </c>
      <c r="M3" s="3">
        <v>79.183000000000007</v>
      </c>
      <c r="N3" s="3">
        <v>99.725999999999999</v>
      </c>
      <c r="O3" s="3">
        <v>85.046999999999997</v>
      </c>
      <c r="P3" s="3">
        <v>92.091999999999999</v>
      </c>
      <c r="Q3" s="3">
        <v>87.281999999999996</v>
      </c>
      <c r="R3" s="3">
        <v>79.665000000000006</v>
      </c>
      <c r="S3" s="3">
        <v>61.277999999999999</v>
      </c>
      <c r="T3" s="3">
        <v>96.281000000000006</v>
      </c>
      <c r="U3" s="3">
        <v>99.808999999999997</v>
      </c>
      <c r="V3" s="3">
        <v>91.85</v>
      </c>
      <c r="W3" s="3">
        <f>AVERAGE(Table_Query_from_NewAtlanta[[#This Row],[i1]:[i3]])</f>
        <v>95.98</v>
      </c>
    </row>
    <row r="4" spans="1:23" hidden="1" x14ac:dyDescent="0.25">
      <c r="A4" t="s">
        <v>22</v>
      </c>
      <c r="B4" t="s">
        <v>29</v>
      </c>
      <c r="C4" s="1" t="s">
        <v>30</v>
      </c>
      <c r="D4" s="2" t="s">
        <v>31</v>
      </c>
      <c r="E4" s="3">
        <v>87.5</v>
      </c>
      <c r="F4" s="3">
        <v>91.6</v>
      </c>
      <c r="G4" s="3">
        <v>89.7</v>
      </c>
      <c r="H4" s="3">
        <v>81.5</v>
      </c>
      <c r="I4" s="3">
        <v>93.2</v>
      </c>
      <c r="J4" s="3">
        <v>96.3</v>
      </c>
      <c r="K4" s="3">
        <v>31.863</v>
      </c>
      <c r="L4" s="3">
        <v>60.603999999999999</v>
      </c>
      <c r="M4" s="3">
        <v>99.16</v>
      </c>
      <c r="N4" s="3">
        <v>76.554000000000002</v>
      </c>
      <c r="O4" s="3">
        <v>95.353999999999999</v>
      </c>
      <c r="P4" s="3">
        <v>99.76</v>
      </c>
      <c r="Q4" s="3">
        <v>66.168999999999997</v>
      </c>
      <c r="R4" s="3">
        <v>89.655000000000001</v>
      </c>
      <c r="S4" s="3">
        <v>81.531999999999996</v>
      </c>
      <c r="T4" s="3">
        <v>98.659000000000006</v>
      </c>
      <c r="U4" s="3">
        <v>96.072999999999993</v>
      </c>
      <c r="V4" s="3">
        <v>84.778999999999996</v>
      </c>
      <c r="W4" s="3">
        <f>AVERAGE(Table_Query_from_NewAtlanta[[#This Row],[i1]:[i3]])</f>
        <v>93.170333333333318</v>
      </c>
    </row>
    <row r="5" spans="1:23" hidden="1" x14ac:dyDescent="0.25">
      <c r="A5" t="s">
        <v>22</v>
      </c>
      <c r="B5" t="s">
        <v>32</v>
      </c>
      <c r="C5" s="1" t="s">
        <v>33</v>
      </c>
      <c r="D5" s="2" t="s">
        <v>34</v>
      </c>
      <c r="E5" s="3">
        <v>60.1</v>
      </c>
      <c r="F5" s="3">
        <v>59</v>
      </c>
      <c r="G5" s="3">
        <v>50.6</v>
      </c>
      <c r="H5" s="3">
        <v>44.8</v>
      </c>
      <c r="I5" s="3">
        <v>90.2</v>
      </c>
      <c r="J5" s="3">
        <v>65.921999999999997</v>
      </c>
      <c r="K5" s="3">
        <v>53.19</v>
      </c>
      <c r="L5" s="3">
        <v>47.417999999999999</v>
      </c>
      <c r="M5" s="3">
        <v>26.827999999999999</v>
      </c>
      <c r="N5" s="3">
        <v>91.619</v>
      </c>
      <c r="O5" s="3">
        <v>58.448</v>
      </c>
      <c r="P5" s="3">
        <v>61.805</v>
      </c>
      <c r="Q5" s="3">
        <v>60.932000000000002</v>
      </c>
      <c r="R5" s="3">
        <v>50.634999999999998</v>
      </c>
      <c r="S5" s="3">
        <v>44.753999999999998</v>
      </c>
      <c r="T5" s="3">
        <v>89.438999999999993</v>
      </c>
      <c r="U5" s="3">
        <v>99.903999999999996</v>
      </c>
      <c r="V5" s="3">
        <v>81.367000000000004</v>
      </c>
      <c r="W5" s="3">
        <f>AVERAGE(Table_Query_from_NewAtlanta[[#This Row],[i1]:[i3]])</f>
        <v>90.236666666666665</v>
      </c>
    </row>
    <row r="6" spans="1:23" hidden="1" x14ac:dyDescent="0.25">
      <c r="A6" t="s">
        <v>22</v>
      </c>
      <c r="B6" t="s">
        <v>35</v>
      </c>
      <c r="C6" s="1" t="s">
        <v>36</v>
      </c>
      <c r="D6" s="2" t="s">
        <v>37</v>
      </c>
      <c r="E6" s="3">
        <v>89.9</v>
      </c>
      <c r="F6" s="3">
        <v>91.3</v>
      </c>
      <c r="G6" s="3">
        <v>83</v>
      </c>
      <c r="H6" s="3">
        <v>50.6</v>
      </c>
      <c r="I6" s="3">
        <v>95.3</v>
      </c>
      <c r="J6" s="3">
        <v>98.924999999999997</v>
      </c>
      <c r="K6" s="3">
        <v>38.097000000000001</v>
      </c>
      <c r="L6" s="3">
        <v>66.412999999999997</v>
      </c>
      <c r="M6" s="3">
        <v>92.68</v>
      </c>
      <c r="N6" s="3">
        <v>91.596000000000004</v>
      </c>
      <c r="O6" s="3">
        <v>99.706999999999994</v>
      </c>
      <c r="P6" s="3">
        <v>57.476999999999997</v>
      </c>
      <c r="Q6" s="3">
        <v>86.18</v>
      </c>
      <c r="R6" s="3">
        <v>82.96</v>
      </c>
      <c r="S6" s="3">
        <v>50.552999999999997</v>
      </c>
      <c r="T6" s="3">
        <v>98.289000000000001</v>
      </c>
      <c r="U6" s="3">
        <v>97.138999999999996</v>
      </c>
      <c r="V6" s="3">
        <v>90.584999999999994</v>
      </c>
      <c r="W6" s="3">
        <f>AVERAGE(Table_Query_from_NewAtlanta[[#This Row],[i1]:[i3]])</f>
        <v>95.337666666666664</v>
      </c>
    </row>
    <row r="7" spans="1:23" hidden="1" x14ac:dyDescent="0.25">
      <c r="A7" t="s">
        <v>22</v>
      </c>
      <c r="B7" t="s">
        <v>38</v>
      </c>
      <c r="C7" s="1" t="s">
        <v>39</v>
      </c>
      <c r="D7" s="2" t="s">
        <v>40</v>
      </c>
      <c r="E7" s="3">
        <v>80.5</v>
      </c>
      <c r="F7" s="3">
        <v>88.6</v>
      </c>
      <c r="G7" s="3">
        <v>65.2</v>
      </c>
      <c r="H7" s="3">
        <v>35.6</v>
      </c>
      <c r="I7" s="3">
        <v>77</v>
      </c>
      <c r="J7" s="3">
        <v>98.07</v>
      </c>
      <c r="K7" s="3">
        <v>51.185000000000002</v>
      </c>
      <c r="L7" s="3">
        <v>42.329000000000001</v>
      </c>
      <c r="M7" s="3">
        <v>39.185000000000002</v>
      </c>
      <c r="N7" s="3">
        <v>71.971000000000004</v>
      </c>
      <c r="O7" s="3">
        <v>98.826999999999998</v>
      </c>
      <c r="P7" s="3">
        <v>42.277999999999999</v>
      </c>
      <c r="Q7" s="3">
        <v>87.302000000000007</v>
      </c>
      <c r="R7" s="3">
        <v>65.204999999999998</v>
      </c>
      <c r="S7" s="3">
        <v>35.557000000000002</v>
      </c>
      <c r="T7" s="3">
        <v>37.207999999999998</v>
      </c>
      <c r="U7" s="3">
        <v>95.528999999999996</v>
      </c>
      <c r="V7" s="3">
        <v>98.301000000000002</v>
      </c>
      <c r="W7" s="3">
        <f>AVERAGE(Table_Query_from_NewAtlanta[[#This Row],[i1]:[i3]])</f>
        <v>77.012666666666675</v>
      </c>
    </row>
    <row r="8" spans="1:23" hidden="1" x14ac:dyDescent="0.25">
      <c r="A8" t="s">
        <v>22</v>
      </c>
      <c r="B8" t="s">
        <v>41</v>
      </c>
      <c r="C8" s="1" t="s">
        <v>42</v>
      </c>
      <c r="D8" s="2" t="s">
        <v>43</v>
      </c>
      <c r="E8" s="3">
        <v>67.599999999999994</v>
      </c>
      <c r="F8" s="3">
        <v>78.599999999999994</v>
      </c>
      <c r="G8" s="3">
        <v>66</v>
      </c>
      <c r="H8" s="3">
        <v>34.1</v>
      </c>
      <c r="I8" s="3">
        <v>83.7</v>
      </c>
      <c r="J8" s="3">
        <v>82.031000000000006</v>
      </c>
      <c r="K8" s="3">
        <v>47.758000000000003</v>
      </c>
      <c r="L8" s="3">
        <v>41.982999999999997</v>
      </c>
      <c r="M8" s="3">
        <v>28.042000000000002</v>
      </c>
      <c r="N8" s="3">
        <v>63.845999999999997</v>
      </c>
      <c r="O8" s="3">
        <v>85.694999999999993</v>
      </c>
      <c r="P8" s="3">
        <v>36.164000000000001</v>
      </c>
      <c r="Q8" s="3">
        <v>88.102000000000004</v>
      </c>
      <c r="R8" s="3">
        <v>65.954999999999998</v>
      </c>
      <c r="S8" s="3">
        <v>34.134999999999998</v>
      </c>
      <c r="T8" s="3">
        <v>59.405000000000001</v>
      </c>
      <c r="U8" s="3">
        <v>99.888999999999996</v>
      </c>
      <c r="V8" s="3">
        <v>91.935000000000002</v>
      </c>
      <c r="W8" s="3">
        <f>AVERAGE(Table_Query_from_NewAtlanta[[#This Row],[i1]:[i3]])</f>
        <v>83.742999999999995</v>
      </c>
    </row>
    <row r="9" spans="1:23" hidden="1" x14ac:dyDescent="0.25">
      <c r="A9" t="s">
        <v>22</v>
      </c>
      <c r="B9" t="s">
        <v>44</v>
      </c>
      <c r="C9" s="1" t="s">
        <v>45</v>
      </c>
      <c r="D9" s="2" t="s">
        <v>46</v>
      </c>
      <c r="E9" s="3">
        <v>75.8</v>
      </c>
      <c r="F9" s="3">
        <v>80.8</v>
      </c>
      <c r="G9" s="3">
        <v>71.599999999999994</v>
      </c>
      <c r="H9" s="3">
        <v>42.7</v>
      </c>
      <c r="I9" s="3">
        <v>95.6</v>
      </c>
      <c r="J9" s="3">
        <v>80.314999999999998</v>
      </c>
      <c r="K9" s="3">
        <v>35.865000000000002</v>
      </c>
      <c r="L9" s="3">
        <v>50.79</v>
      </c>
      <c r="M9" s="3">
        <v>91.6</v>
      </c>
      <c r="N9" s="3">
        <v>74.161000000000001</v>
      </c>
      <c r="O9" s="3">
        <v>79.968000000000004</v>
      </c>
      <c r="P9" s="3">
        <v>99.677999999999997</v>
      </c>
      <c r="Q9" s="3">
        <v>66.075000000000003</v>
      </c>
      <c r="R9" s="3">
        <v>71.625</v>
      </c>
      <c r="S9" s="3">
        <v>42.747</v>
      </c>
      <c r="T9" s="3">
        <v>95.849000000000004</v>
      </c>
      <c r="U9" s="3">
        <v>99.9</v>
      </c>
      <c r="V9" s="3">
        <v>90.950999999999993</v>
      </c>
      <c r="W9" s="3">
        <f>AVERAGE(Table_Query_from_NewAtlanta[[#This Row],[i1]:[i3]])</f>
        <v>95.566666666666677</v>
      </c>
    </row>
    <row r="10" spans="1:23" hidden="1" x14ac:dyDescent="0.25">
      <c r="A10" t="s">
        <v>22</v>
      </c>
      <c r="B10" t="s">
        <v>47</v>
      </c>
      <c r="C10" s="1" t="s">
        <v>48</v>
      </c>
      <c r="D10" s="2" t="s">
        <v>49</v>
      </c>
      <c r="E10" s="3">
        <v>72.400000000000006</v>
      </c>
      <c r="F10" s="3">
        <v>84</v>
      </c>
      <c r="G10" s="3">
        <v>69.900000000000006</v>
      </c>
      <c r="H10" s="3">
        <v>43.7</v>
      </c>
      <c r="I10" s="3">
        <v>94.5</v>
      </c>
      <c r="J10" s="3">
        <v>82.471000000000004</v>
      </c>
      <c r="K10" s="3">
        <v>43.673999999999999</v>
      </c>
      <c r="L10" s="3">
        <v>46.625999999999998</v>
      </c>
      <c r="M10" s="3">
        <v>54.695999999999998</v>
      </c>
      <c r="N10" s="3">
        <v>77.411000000000001</v>
      </c>
      <c r="O10" s="3">
        <v>85.022999999999996</v>
      </c>
      <c r="P10" s="3">
        <v>96.4</v>
      </c>
      <c r="Q10" s="3">
        <v>67.028999999999996</v>
      </c>
      <c r="R10" s="3">
        <v>69.849999999999994</v>
      </c>
      <c r="S10" s="3">
        <v>43.701999999999998</v>
      </c>
      <c r="T10" s="3">
        <v>87.299000000000007</v>
      </c>
      <c r="U10" s="3">
        <v>99.783000000000001</v>
      </c>
      <c r="V10" s="3">
        <v>96.441000000000003</v>
      </c>
      <c r="W10" s="3">
        <f>AVERAGE(Table_Query_from_NewAtlanta[[#This Row],[i1]:[i3]])</f>
        <v>94.50766666666668</v>
      </c>
    </row>
    <row r="11" spans="1:23" hidden="1" x14ac:dyDescent="0.25">
      <c r="A11" t="s">
        <v>50</v>
      </c>
      <c r="B11" t="s">
        <v>23</v>
      </c>
      <c r="C11" s="1" t="s">
        <v>51</v>
      </c>
      <c r="D11" s="2" t="s">
        <v>52</v>
      </c>
      <c r="E11" s="3">
        <v>51.5</v>
      </c>
      <c r="F11" s="3">
        <v>71.7</v>
      </c>
      <c r="G11" s="3">
        <v>93.9</v>
      </c>
      <c r="H11" s="3">
        <v>42.8</v>
      </c>
      <c r="I11" s="3">
        <v>72.099999999999994</v>
      </c>
      <c r="J11" s="3">
        <v>45.179000000000002</v>
      </c>
      <c r="K11" s="3">
        <v>56.082999999999998</v>
      </c>
      <c r="L11" s="3">
        <v>50.308</v>
      </c>
      <c r="M11" s="3">
        <v>71.626999999999995</v>
      </c>
      <c r="N11" s="3">
        <v>65.248000000000005</v>
      </c>
      <c r="O11" s="3">
        <v>60.457999999999998</v>
      </c>
      <c r="P11" s="3">
        <v>97.924000000000007</v>
      </c>
      <c r="Q11" s="3">
        <v>97.843000000000004</v>
      </c>
      <c r="R11" s="3">
        <v>93.86</v>
      </c>
      <c r="S11" s="3">
        <v>42.817</v>
      </c>
      <c r="T11" s="3">
        <v>87.322999999999993</v>
      </c>
      <c r="U11" s="3">
        <v>92.287999999999997</v>
      </c>
      <c r="V11" s="3">
        <v>36.718000000000004</v>
      </c>
      <c r="W11" s="3">
        <f>AVERAGE(Table_Query_from_NewAtlanta[[#This Row],[i1]:[i3]])</f>
        <v>72.109666666666669</v>
      </c>
    </row>
    <row r="12" spans="1:23" hidden="1" x14ac:dyDescent="0.25">
      <c r="A12" t="s">
        <v>50</v>
      </c>
      <c r="B12" t="s">
        <v>26</v>
      </c>
      <c r="C12" s="1" t="s">
        <v>53</v>
      </c>
      <c r="D12" s="2" t="s">
        <v>54</v>
      </c>
      <c r="E12" s="3">
        <v>60.8</v>
      </c>
      <c r="F12" s="3">
        <v>79.2</v>
      </c>
      <c r="G12" s="3">
        <v>90.8</v>
      </c>
      <c r="H12" s="3">
        <v>62.3</v>
      </c>
      <c r="I12" s="3">
        <v>72.8</v>
      </c>
      <c r="J12" s="3">
        <v>55.423000000000002</v>
      </c>
      <c r="K12" s="3">
        <v>35.901000000000003</v>
      </c>
      <c r="L12" s="3">
        <v>51.53</v>
      </c>
      <c r="M12" s="3">
        <v>82.234999999999999</v>
      </c>
      <c r="N12" s="3">
        <v>98.138999999999996</v>
      </c>
      <c r="O12" s="3">
        <v>66.641999999999996</v>
      </c>
      <c r="P12" s="3">
        <v>99.450999999999993</v>
      </c>
      <c r="Q12" s="3">
        <v>96.456999999999994</v>
      </c>
      <c r="R12" s="3">
        <v>90.84</v>
      </c>
      <c r="S12" s="3">
        <v>62.259</v>
      </c>
      <c r="T12" s="3">
        <v>88.856999999999999</v>
      </c>
      <c r="U12" s="3">
        <v>87.951999999999998</v>
      </c>
      <c r="V12" s="3">
        <v>41.677</v>
      </c>
      <c r="W12" s="3">
        <f>AVERAGE(Table_Query_from_NewAtlanta[[#This Row],[i1]:[i3]])</f>
        <v>72.828666666666663</v>
      </c>
    </row>
    <row r="13" spans="1:23" hidden="1" x14ac:dyDescent="0.25">
      <c r="A13" t="s">
        <v>50</v>
      </c>
      <c r="B13" t="s">
        <v>29</v>
      </c>
      <c r="C13" s="1" t="s">
        <v>39</v>
      </c>
      <c r="D13" s="2" t="s">
        <v>37</v>
      </c>
      <c r="E13" s="3">
        <v>84.2</v>
      </c>
      <c r="F13" s="3">
        <v>95.4</v>
      </c>
      <c r="G13" s="3">
        <v>91.3</v>
      </c>
      <c r="H13" s="3">
        <v>54.8</v>
      </c>
      <c r="I13" s="3">
        <v>68.5</v>
      </c>
      <c r="J13" s="3">
        <v>95.266000000000005</v>
      </c>
      <c r="K13" s="3">
        <v>25.236000000000001</v>
      </c>
      <c r="L13" s="3">
        <v>56.057000000000002</v>
      </c>
      <c r="M13" s="3">
        <v>97.040999999999997</v>
      </c>
      <c r="N13" s="3">
        <v>47.694000000000003</v>
      </c>
      <c r="O13" s="3">
        <v>98.311999999999998</v>
      </c>
      <c r="P13" s="3">
        <v>99.994</v>
      </c>
      <c r="Q13" s="3">
        <v>77.006</v>
      </c>
      <c r="R13" s="3">
        <v>91.334999999999994</v>
      </c>
      <c r="S13" s="3">
        <v>54.820999999999998</v>
      </c>
      <c r="T13" s="3">
        <v>81.411000000000001</v>
      </c>
      <c r="U13" s="3">
        <v>78.875</v>
      </c>
      <c r="V13" s="3">
        <v>45.137999999999998</v>
      </c>
      <c r="W13" s="3">
        <f>AVERAGE(Table_Query_from_NewAtlanta[[#This Row],[i1]:[i3]])</f>
        <v>68.474666666666664</v>
      </c>
    </row>
    <row r="14" spans="1:23" hidden="1" x14ac:dyDescent="0.25">
      <c r="A14" t="s">
        <v>50</v>
      </c>
      <c r="B14" t="s">
        <v>32</v>
      </c>
      <c r="C14" s="1" t="s">
        <v>55</v>
      </c>
      <c r="D14" s="2" t="s">
        <v>56</v>
      </c>
      <c r="E14" s="3">
        <v>23.3</v>
      </c>
      <c r="F14" s="3">
        <v>24.5</v>
      </c>
      <c r="G14" s="3">
        <v>78.8</v>
      </c>
      <c r="H14" s="3">
        <v>38.6</v>
      </c>
      <c r="I14" s="3">
        <v>66.400000000000006</v>
      </c>
      <c r="J14" s="3">
        <v>10.055</v>
      </c>
      <c r="K14" s="3" t="s">
        <v>57</v>
      </c>
      <c r="L14" s="3">
        <v>45.994999999999997</v>
      </c>
      <c r="M14" s="3">
        <v>24.193999999999999</v>
      </c>
      <c r="N14" s="3">
        <v>86.221000000000004</v>
      </c>
      <c r="O14" s="3">
        <v>16.204999999999998</v>
      </c>
      <c r="P14" s="3">
        <v>50.459000000000003</v>
      </c>
      <c r="Q14" s="3">
        <v>64.944000000000003</v>
      </c>
      <c r="R14" s="3">
        <v>78.78</v>
      </c>
      <c r="S14" s="3">
        <v>38.639000000000003</v>
      </c>
      <c r="T14" s="3">
        <v>75.903000000000006</v>
      </c>
      <c r="U14" s="3">
        <v>66.561999999999998</v>
      </c>
      <c r="V14" s="3">
        <v>56.783000000000001</v>
      </c>
      <c r="W14" s="3">
        <f>AVERAGE(Table_Query_from_NewAtlanta[[#This Row],[i1]:[i3]])</f>
        <v>66.415999999999997</v>
      </c>
    </row>
    <row r="15" spans="1:23" hidden="1" x14ac:dyDescent="0.25">
      <c r="A15" t="s">
        <v>50</v>
      </c>
      <c r="B15" t="s">
        <v>35</v>
      </c>
      <c r="C15" s="1" t="s">
        <v>58</v>
      </c>
      <c r="D15" s="2" t="s">
        <v>59</v>
      </c>
      <c r="E15" s="3">
        <v>87.2</v>
      </c>
      <c r="F15" s="3">
        <v>99.7</v>
      </c>
      <c r="G15" s="3">
        <v>91.3</v>
      </c>
      <c r="H15" s="3">
        <v>79.5</v>
      </c>
      <c r="I15" s="3">
        <v>63</v>
      </c>
      <c r="J15" s="3">
        <v>98.108000000000004</v>
      </c>
      <c r="K15" s="3">
        <v>34.280999999999999</v>
      </c>
      <c r="L15" s="3">
        <v>56.81</v>
      </c>
      <c r="M15" s="3">
        <v>89.742999999999995</v>
      </c>
      <c r="N15" s="3">
        <v>74.138999999999996</v>
      </c>
      <c r="O15" s="3">
        <v>99.647000000000006</v>
      </c>
      <c r="P15" s="3">
        <v>100</v>
      </c>
      <c r="Q15" s="3">
        <v>99.578999999999994</v>
      </c>
      <c r="R15" s="3">
        <v>91.314999999999998</v>
      </c>
      <c r="S15" s="3">
        <v>79.515000000000001</v>
      </c>
      <c r="T15" s="3">
        <v>80.569000000000003</v>
      </c>
      <c r="U15" s="3">
        <v>70.814999999999998</v>
      </c>
      <c r="V15" s="3">
        <v>37.673000000000002</v>
      </c>
      <c r="W15" s="3">
        <f>AVERAGE(Table_Query_from_NewAtlanta[[#This Row],[i1]:[i3]])</f>
        <v>63.019000000000005</v>
      </c>
    </row>
    <row r="16" spans="1:23" hidden="1" x14ac:dyDescent="0.25">
      <c r="A16" t="s">
        <v>50</v>
      </c>
      <c r="B16" t="s">
        <v>38</v>
      </c>
      <c r="C16" s="1" t="s">
        <v>60</v>
      </c>
      <c r="D16" s="2" t="s">
        <v>61</v>
      </c>
      <c r="E16" s="3">
        <v>41.5</v>
      </c>
      <c r="F16" s="3">
        <v>70.099999999999994</v>
      </c>
      <c r="G16" s="3">
        <v>76.900000000000006</v>
      </c>
      <c r="H16" s="3">
        <v>45</v>
      </c>
      <c r="I16" s="3">
        <v>53.5</v>
      </c>
      <c r="J16" s="3">
        <v>41.402000000000001</v>
      </c>
      <c r="K16" s="3">
        <v>49.603000000000002</v>
      </c>
      <c r="L16" s="3">
        <v>39.149000000000001</v>
      </c>
      <c r="M16" s="3">
        <v>25.047999999999998</v>
      </c>
      <c r="N16" s="3">
        <v>77.453000000000003</v>
      </c>
      <c r="O16" s="3">
        <v>73.671999999999997</v>
      </c>
      <c r="P16" s="3">
        <v>63.139000000000003</v>
      </c>
      <c r="Q16" s="3">
        <v>60.244999999999997</v>
      </c>
      <c r="R16" s="3">
        <v>76.87</v>
      </c>
      <c r="S16" s="3">
        <v>44.999000000000002</v>
      </c>
      <c r="T16" s="3">
        <v>27.815000000000001</v>
      </c>
      <c r="U16" s="3">
        <v>78.512</v>
      </c>
      <c r="V16" s="3">
        <v>54.179000000000002</v>
      </c>
      <c r="W16" s="3">
        <f>AVERAGE(Table_Query_from_NewAtlanta[[#This Row],[i1]:[i3]])</f>
        <v>53.502000000000002</v>
      </c>
    </row>
    <row r="17" spans="1:23" hidden="1" x14ac:dyDescent="0.25">
      <c r="A17" t="s">
        <v>50</v>
      </c>
      <c r="B17" t="s">
        <v>41</v>
      </c>
      <c r="C17" s="1" t="s">
        <v>62</v>
      </c>
      <c r="D17" s="2" t="s">
        <v>63</v>
      </c>
      <c r="E17" s="3">
        <v>36.1</v>
      </c>
      <c r="F17" s="3">
        <v>46.5</v>
      </c>
      <c r="G17" s="3">
        <v>94.4</v>
      </c>
      <c r="H17" s="3">
        <v>39.700000000000003</v>
      </c>
      <c r="I17" s="3">
        <v>47</v>
      </c>
      <c r="J17" s="3">
        <v>17.785</v>
      </c>
      <c r="K17" s="3">
        <v>95.156999999999996</v>
      </c>
      <c r="L17" s="3">
        <v>56.351999999999997</v>
      </c>
      <c r="M17" s="3">
        <v>50.414999999999999</v>
      </c>
      <c r="N17" s="3">
        <v>92.472999999999999</v>
      </c>
      <c r="O17" s="3">
        <v>25.803999999999998</v>
      </c>
      <c r="P17" s="3">
        <v>89.632999999999996</v>
      </c>
      <c r="Q17" s="3">
        <v>99.971000000000004</v>
      </c>
      <c r="R17" s="3">
        <v>94.415000000000006</v>
      </c>
      <c r="S17" s="3">
        <v>39.668999999999997</v>
      </c>
      <c r="T17" s="3">
        <v>49.823999999999998</v>
      </c>
      <c r="U17" s="3">
        <v>46.959000000000003</v>
      </c>
      <c r="V17" s="3">
        <v>44.100999999999999</v>
      </c>
      <c r="W17" s="3">
        <f>AVERAGE(Table_Query_from_NewAtlanta[[#This Row],[i1]:[i3]])</f>
        <v>46.961333333333336</v>
      </c>
    </row>
    <row r="18" spans="1:23" hidden="1" x14ac:dyDescent="0.25">
      <c r="A18" t="s">
        <v>64</v>
      </c>
      <c r="B18" t="s">
        <v>23</v>
      </c>
      <c r="C18" s="1" t="s">
        <v>65</v>
      </c>
      <c r="D18" s="2" t="s">
        <v>66</v>
      </c>
      <c r="E18" s="3">
        <v>85.1</v>
      </c>
      <c r="F18" s="3">
        <v>89</v>
      </c>
      <c r="G18" s="3">
        <v>80.900000000000006</v>
      </c>
      <c r="H18" s="3">
        <v>100</v>
      </c>
      <c r="I18" s="3">
        <v>32.6</v>
      </c>
      <c r="J18" s="3">
        <v>99.159000000000006</v>
      </c>
      <c r="K18" s="3">
        <v>56.475999999999999</v>
      </c>
      <c r="L18" s="3">
        <v>51.631999999999998</v>
      </c>
      <c r="M18" s="3" t="s">
        <v>67</v>
      </c>
      <c r="N18" s="3">
        <v>51.561</v>
      </c>
      <c r="O18" s="3">
        <v>96.585999999999999</v>
      </c>
      <c r="P18" s="3">
        <v>94.484999999999999</v>
      </c>
      <c r="Q18" s="3">
        <v>48.11</v>
      </c>
      <c r="R18" s="3">
        <v>80.91</v>
      </c>
      <c r="S18" s="3">
        <v>100</v>
      </c>
      <c r="T18" s="3">
        <v>22.707000000000001</v>
      </c>
      <c r="U18" s="3">
        <v>60.174999999999997</v>
      </c>
      <c r="V18" s="3">
        <v>14.954000000000001</v>
      </c>
      <c r="W18" s="3">
        <f>AVERAGE(Table_Query_from_NewAtlanta[[#This Row],[i1]:[i3]])</f>
        <v>32.612000000000002</v>
      </c>
    </row>
    <row r="19" spans="1:23" hidden="1" x14ac:dyDescent="0.25">
      <c r="A19" t="s">
        <v>64</v>
      </c>
      <c r="B19" t="s">
        <v>26</v>
      </c>
      <c r="C19" s="1" t="s">
        <v>45</v>
      </c>
      <c r="D19" s="2" t="s">
        <v>68</v>
      </c>
      <c r="E19" s="3">
        <v>84.6</v>
      </c>
      <c r="F19" s="3">
        <v>80.3</v>
      </c>
      <c r="G19" s="3">
        <v>71.599999999999994</v>
      </c>
      <c r="H19" s="3">
        <v>100</v>
      </c>
      <c r="I19" s="3">
        <v>50.3</v>
      </c>
      <c r="J19" s="3">
        <v>91.644999999999996</v>
      </c>
      <c r="K19" s="3">
        <v>77.543999999999997</v>
      </c>
      <c r="L19" s="3">
        <v>77.180000000000007</v>
      </c>
      <c r="M19" s="3">
        <v>69.558999999999997</v>
      </c>
      <c r="N19" s="3">
        <v>99.25</v>
      </c>
      <c r="O19" s="3">
        <v>82.647999999999996</v>
      </c>
      <c r="P19" s="3">
        <v>98.033000000000001</v>
      </c>
      <c r="Q19" s="3">
        <v>55.466999999999999</v>
      </c>
      <c r="R19" s="3">
        <v>71.644999999999996</v>
      </c>
      <c r="S19" s="3">
        <v>99.968000000000004</v>
      </c>
      <c r="T19" s="3">
        <v>60.220999999999997</v>
      </c>
      <c r="U19" s="3">
        <v>67.087999999999994</v>
      </c>
      <c r="V19" s="3">
        <v>23.67</v>
      </c>
      <c r="W19" s="3">
        <f>AVERAGE(Table_Query_from_NewAtlanta[[#This Row],[i1]:[i3]])</f>
        <v>50.326333333333331</v>
      </c>
    </row>
    <row r="20" spans="1:23" hidden="1" x14ac:dyDescent="0.25">
      <c r="A20" t="s">
        <v>64</v>
      </c>
      <c r="B20" t="s">
        <v>29</v>
      </c>
      <c r="C20" s="1" t="s">
        <v>69</v>
      </c>
      <c r="D20" s="2" t="s">
        <v>70</v>
      </c>
      <c r="E20" s="3">
        <v>86.5</v>
      </c>
      <c r="F20" s="3">
        <v>89.8</v>
      </c>
      <c r="G20" s="3">
        <v>93.9</v>
      </c>
      <c r="H20" s="3">
        <v>99.7</v>
      </c>
      <c r="I20" s="3">
        <v>43.8</v>
      </c>
      <c r="J20" s="3">
        <v>95.347999999999999</v>
      </c>
      <c r="K20" s="3">
        <v>99.989000000000004</v>
      </c>
      <c r="L20" s="3">
        <v>99.132999999999996</v>
      </c>
      <c r="M20" s="3">
        <v>46.832000000000001</v>
      </c>
      <c r="N20" s="3">
        <v>50.097999999999999</v>
      </c>
      <c r="O20" s="3">
        <v>86.260999999999996</v>
      </c>
      <c r="P20" s="3">
        <v>97.509</v>
      </c>
      <c r="Q20" s="3">
        <v>98.903000000000006</v>
      </c>
      <c r="R20" s="3">
        <v>93.935000000000002</v>
      </c>
      <c r="S20" s="3">
        <v>99.691000000000003</v>
      </c>
      <c r="T20" s="3">
        <v>28.957999999999998</v>
      </c>
      <c r="U20" s="3">
        <v>83.664000000000001</v>
      </c>
      <c r="V20" s="3">
        <v>18.779</v>
      </c>
      <c r="W20" s="3">
        <f>AVERAGE(Table_Query_from_NewAtlanta[[#This Row],[i1]:[i3]])</f>
        <v>43.800333333333334</v>
      </c>
    </row>
    <row r="21" spans="1:23" hidden="1" x14ac:dyDescent="0.25">
      <c r="A21" t="s">
        <v>64</v>
      </c>
      <c r="B21" t="s">
        <v>32</v>
      </c>
      <c r="C21" s="1" t="s">
        <v>71</v>
      </c>
      <c r="D21" s="2" t="s">
        <v>72</v>
      </c>
      <c r="E21" s="3">
        <v>69.599999999999994</v>
      </c>
      <c r="F21" s="3">
        <v>64.099999999999994</v>
      </c>
      <c r="G21" s="3">
        <v>69.2</v>
      </c>
      <c r="H21" s="3">
        <v>97.4</v>
      </c>
      <c r="I21" s="3">
        <v>80.7</v>
      </c>
      <c r="J21" s="3">
        <v>69.097999999999999</v>
      </c>
      <c r="K21" s="3">
        <v>70.22</v>
      </c>
      <c r="L21" s="3">
        <v>71.025999999999996</v>
      </c>
      <c r="M21" s="3">
        <v>72.903999999999996</v>
      </c>
      <c r="N21" s="3">
        <v>66.281000000000006</v>
      </c>
      <c r="O21" s="3">
        <v>67.084000000000003</v>
      </c>
      <c r="P21" s="3">
        <v>88.741</v>
      </c>
      <c r="Q21" s="3">
        <v>15.11</v>
      </c>
      <c r="R21" s="3">
        <v>69.165000000000006</v>
      </c>
      <c r="S21" s="3">
        <v>97.388999999999996</v>
      </c>
      <c r="T21" s="3">
        <v>93.055999999999997</v>
      </c>
      <c r="U21" s="3">
        <v>51.396000000000001</v>
      </c>
      <c r="V21" s="3">
        <v>97.674000000000007</v>
      </c>
      <c r="W21" s="3">
        <f>AVERAGE(Table_Query_from_NewAtlanta[[#This Row],[i1]:[i3]])</f>
        <v>80.708666666666673</v>
      </c>
    </row>
    <row r="22" spans="1:23" hidden="1" x14ac:dyDescent="0.25">
      <c r="A22" t="s">
        <v>64</v>
      </c>
      <c r="B22" t="s">
        <v>35</v>
      </c>
      <c r="C22" s="1" t="s">
        <v>71</v>
      </c>
      <c r="D22" s="2" t="s">
        <v>73</v>
      </c>
      <c r="E22" s="3">
        <v>83</v>
      </c>
      <c r="F22" s="3">
        <v>85.3</v>
      </c>
      <c r="G22" s="3">
        <v>70.099999999999994</v>
      </c>
      <c r="H22" s="3">
        <v>99.4</v>
      </c>
      <c r="I22" s="3">
        <v>30.7</v>
      </c>
      <c r="J22" s="3">
        <v>97.451999999999998</v>
      </c>
      <c r="K22" s="3">
        <v>52.649000000000001</v>
      </c>
      <c r="L22" s="3">
        <v>89.004000000000005</v>
      </c>
      <c r="M22" s="3">
        <v>42.1</v>
      </c>
      <c r="N22" s="3">
        <v>72.686999999999998</v>
      </c>
      <c r="O22" s="3">
        <v>96.159000000000006</v>
      </c>
      <c r="P22" s="3">
        <v>95.328999999999994</v>
      </c>
      <c r="Q22" s="3">
        <v>24.858000000000001</v>
      </c>
      <c r="R22" s="3">
        <v>70.09</v>
      </c>
      <c r="S22" s="3">
        <v>99.358000000000004</v>
      </c>
      <c r="T22" s="3">
        <v>25.332000000000001</v>
      </c>
      <c r="U22" s="3">
        <v>43.606999999999999</v>
      </c>
      <c r="V22" s="3">
        <v>23.135999999999999</v>
      </c>
      <c r="W22" s="3">
        <f>AVERAGE(Table_Query_from_NewAtlanta[[#This Row],[i1]:[i3]])</f>
        <v>30.691666666666663</v>
      </c>
    </row>
    <row r="23" spans="1:23" hidden="1" x14ac:dyDescent="0.25">
      <c r="A23" t="s">
        <v>64</v>
      </c>
      <c r="B23" t="s">
        <v>38</v>
      </c>
      <c r="C23" s="1" t="s">
        <v>24</v>
      </c>
      <c r="D23" s="2" t="s">
        <v>46</v>
      </c>
      <c r="E23" s="3">
        <v>83.8</v>
      </c>
      <c r="F23" s="3">
        <v>80.900000000000006</v>
      </c>
      <c r="G23" s="3">
        <v>64.400000000000006</v>
      </c>
      <c r="H23" s="3">
        <v>100</v>
      </c>
      <c r="I23" s="3">
        <v>56.9</v>
      </c>
      <c r="J23" s="3">
        <v>97.296999999999997</v>
      </c>
      <c r="K23" s="3">
        <v>61.323999999999998</v>
      </c>
      <c r="L23" s="3">
        <v>74.293999999999997</v>
      </c>
      <c r="M23" s="3">
        <v>47.792999999999999</v>
      </c>
      <c r="N23" s="3">
        <v>70.653000000000006</v>
      </c>
      <c r="O23" s="3">
        <v>91.206999999999994</v>
      </c>
      <c r="P23" s="3">
        <v>99.710999999999999</v>
      </c>
      <c r="Q23" s="3">
        <v>14.125</v>
      </c>
      <c r="R23" s="3">
        <v>64.385000000000005</v>
      </c>
      <c r="S23" s="3">
        <v>100</v>
      </c>
      <c r="T23" s="3">
        <v>37.744999999999997</v>
      </c>
      <c r="U23" s="3">
        <v>43.079000000000001</v>
      </c>
      <c r="V23" s="3">
        <v>89.727000000000004</v>
      </c>
      <c r="W23" s="3">
        <f>AVERAGE(Table_Query_from_NewAtlanta[[#This Row],[i1]:[i3]])</f>
        <v>56.850333333333332</v>
      </c>
    </row>
    <row r="24" spans="1:23" hidden="1" x14ac:dyDescent="0.25">
      <c r="A24" t="s">
        <v>64</v>
      </c>
      <c r="B24" t="s">
        <v>41</v>
      </c>
      <c r="C24" s="1" t="s">
        <v>74</v>
      </c>
      <c r="D24" s="2" t="s">
        <v>75</v>
      </c>
      <c r="E24" s="3">
        <v>71.3</v>
      </c>
      <c r="F24" s="3">
        <v>66.400000000000006</v>
      </c>
      <c r="G24" s="3">
        <v>67.900000000000006</v>
      </c>
      <c r="H24" s="3">
        <v>100</v>
      </c>
      <c r="I24" s="3">
        <v>92.8</v>
      </c>
      <c r="J24" s="3">
        <v>77.430999999999997</v>
      </c>
      <c r="K24" s="3">
        <v>62.442999999999998</v>
      </c>
      <c r="L24" s="3">
        <v>63.216000000000001</v>
      </c>
      <c r="M24" s="3">
        <v>56.984000000000002</v>
      </c>
      <c r="N24" s="3">
        <v>61.225999999999999</v>
      </c>
      <c r="O24" s="3">
        <v>67.703999999999994</v>
      </c>
      <c r="P24" s="3">
        <v>99.704999999999998</v>
      </c>
      <c r="Q24" s="3">
        <v>27.087</v>
      </c>
      <c r="R24" s="3">
        <v>67.94</v>
      </c>
      <c r="S24" s="3">
        <v>100</v>
      </c>
      <c r="T24" s="3">
        <v>91.497</v>
      </c>
      <c r="U24" s="3">
        <v>95.68</v>
      </c>
      <c r="V24" s="3">
        <v>91.302999999999997</v>
      </c>
      <c r="W24" s="3">
        <f>AVERAGE(Table_Query_from_NewAtlanta[[#This Row],[i1]:[i3]])</f>
        <v>92.826666666666668</v>
      </c>
    </row>
    <row r="25" spans="1:23" hidden="1" x14ac:dyDescent="0.25">
      <c r="A25" t="s">
        <v>64</v>
      </c>
      <c r="B25" t="s">
        <v>44</v>
      </c>
      <c r="C25" s="1" t="s">
        <v>76</v>
      </c>
      <c r="D25" s="2" t="s">
        <v>77</v>
      </c>
      <c r="E25" s="3">
        <v>81.2</v>
      </c>
      <c r="F25" s="3">
        <v>86.2</v>
      </c>
      <c r="G25" s="3">
        <v>78.8</v>
      </c>
      <c r="H25" s="3">
        <v>100</v>
      </c>
      <c r="I25" s="3">
        <v>43.9</v>
      </c>
      <c r="J25" s="3">
        <v>90.3</v>
      </c>
      <c r="K25" s="3">
        <v>92.816999999999993</v>
      </c>
      <c r="L25" s="3">
        <v>83.331000000000003</v>
      </c>
      <c r="M25" s="3">
        <v>44.945</v>
      </c>
      <c r="N25" s="3">
        <v>45.951000000000001</v>
      </c>
      <c r="O25" s="3">
        <v>82.787999999999997</v>
      </c>
      <c r="P25" s="3">
        <v>97.248000000000005</v>
      </c>
      <c r="Q25" s="3">
        <v>91.138000000000005</v>
      </c>
      <c r="R25" s="3">
        <v>78.77</v>
      </c>
      <c r="S25" s="3">
        <v>100</v>
      </c>
      <c r="T25" s="3">
        <v>30.277000000000001</v>
      </c>
      <c r="U25" s="3">
        <v>80.137</v>
      </c>
      <c r="V25" s="3">
        <v>21.221</v>
      </c>
      <c r="W25" s="3">
        <f>AVERAGE(Table_Query_from_NewAtlanta[[#This Row],[i1]:[i3]])</f>
        <v>43.87833333333333</v>
      </c>
    </row>
    <row r="26" spans="1:23" hidden="1" x14ac:dyDescent="0.25">
      <c r="A26" t="s">
        <v>64</v>
      </c>
      <c r="B26" t="s">
        <v>47</v>
      </c>
      <c r="C26" s="1" t="s">
        <v>78</v>
      </c>
      <c r="D26" s="2" t="s">
        <v>79</v>
      </c>
      <c r="E26" s="3">
        <v>74.7</v>
      </c>
      <c r="F26" s="3">
        <v>75.599999999999994</v>
      </c>
      <c r="G26" s="3">
        <v>36.5</v>
      </c>
      <c r="H26" s="3">
        <v>90.1</v>
      </c>
      <c r="I26" s="3">
        <v>41</v>
      </c>
      <c r="J26" s="3">
        <v>80.486000000000004</v>
      </c>
      <c r="K26" s="3">
        <v>49.777000000000001</v>
      </c>
      <c r="L26" s="3">
        <v>56.832000000000001</v>
      </c>
      <c r="M26" s="3">
        <v>66.099999999999994</v>
      </c>
      <c r="N26" s="3">
        <v>93.182000000000002</v>
      </c>
      <c r="O26" s="3">
        <v>81.918999999999997</v>
      </c>
      <c r="P26" s="3">
        <v>73.88</v>
      </c>
      <c r="Q26" s="3">
        <v>47.884</v>
      </c>
      <c r="R26" s="3">
        <v>36.484999999999999</v>
      </c>
      <c r="S26" s="3">
        <v>90.108000000000004</v>
      </c>
      <c r="T26" s="3">
        <v>62.619</v>
      </c>
      <c r="U26" s="3">
        <v>39.590000000000003</v>
      </c>
      <c r="V26" s="3">
        <v>20.93</v>
      </c>
      <c r="W26" s="3">
        <f>AVERAGE(Table_Query_from_NewAtlanta[[#This Row],[i1]:[i3]])</f>
        <v>41.046333333333337</v>
      </c>
    </row>
    <row r="27" spans="1:23" hidden="1" x14ac:dyDescent="0.25">
      <c r="A27" t="s">
        <v>80</v>
      </c>
      <c r="B27" t="s">
        <v>23</v>
      </c>
      <c r="C27" s="1" t="s">
        <v>81</v>
      </c>
      <c r="D27" s="2" t="s">
        <v>82</v>
      </c>
      <c r="E27" s="3">
        <v>61.4</v>
      </c>
      <c r="F27" s="3">
        <v>57</v>
      </c>
      <c r="G27" s="3">
        <v>81.5</v>
      </c>
      <c r="H27" s="3">
        <v>40.5</v>
      </c>
      <c r="I27" s="3">
        <v>98.3</v>
      </c>
      <c r="J27" s="3">
        <v>57.798000000000002</v>
      </c>
      <c r="K27" s="3">
        <v>30.832999999999998</v>
      </c>
      <c r="L27" s="3">
        <v>48.470999999999997</v>
      </c>
      <c r="M27" s="3">
        <v>98.686000000000007</v>
      </c>
      <c r="N27" s="3">
        <v>69.75</v>
      </c>
      <c r="O27" s="3">
        <v>39.863999999999997</v>
      </c>
      <c r="P27" s="3">
        <v>99.933000000000007</v>
      </c>
      <c r="Q27" s="3">
        <v>93.94</v>
      </c>
      <c r="R27" s="3">
        <v>81.459999999999994</v>
      </c>
      <c r="S27" s="3">
        <v>40.459000000000003</v>
      </c>
      <c r="T27" s="3">
        <v>97.894000000000005</v>
      </c>
      <c r="U27" s="3">
        <v>99.94</v>
      </c>
      <c r="V27" s="3">
        <v>96.998000000000005</v>
      </c>
      <c r="W27" s="3">
        <f>AVERAGE(Table_Query_from_NewAtlanta[[#This Row],[i1]:[i3]])</f>
        <v>98.277333333333331</v>
      </c>
    </row>
    <row r="28" spans="1:23" hidden="1" x14ac:dyDescent="0.25">
      <c r="A28" t="s">
        <v>80</v>
      </c>
      <c r="B28" t="s">
        <v>26</v>
      </c>
      <c r="C28" s="1" t="s">
        <v>83</v>
      </c>
      <c r="D28" s="2" t="s">
        <v>84</v>
      </c>
      <c r="E28" s="3">
        <v>66.5</v>
      </c>
      <c r="F28" s="3">
        <v>74.5</v>
      </c>
      <c r="G28" s="3">
        <v>73.2</v>
      </c>
      <c r="H28" s="3">
        <v>52.9</v>
      </c>
      <c r="I28" s="3">
        <v>99.4</v>
      </c>
      <c r="J28" s="3">
        <v>64.552999999999997</v>
      </c>
      <c r="K28" s="3">
        <v>39.682000000000002</v>
      </c>
      <c r="L28" s="3">
        <v>52.968000000000004</v>
      </c>
      <c r="M28" s="3">
        <v>84.415000000000006</v>
      </c>
      <c r="N28" s="3">
        <v>98.539000000000001</v>
      </c>
      <c r="O28" s="3">
        <v>57.823999999999998</v>
      </c>
      <c r="P28" s="3">
        <v>100</v>
      </c>
      <c r="Q28" s="3">
        <v>99.001999999999995</v>
      </c>
      <c r="R28" s="3">
        <v>73.245000000000005</v>
      </c>
      <c r="S28" s="3">
        <v>52.896000000000001</v>
      </c>
      <c r="T28" s="3">
        <v>99.039000000000001</v>
      </c>
      <c r="U28" s="3">
        <v>99.962000000000003</v>
      </c>
      <c r="V28" s="3">
        <v>99.117999999999995</v>
      </c>
      <c r="W28" s="3">
        <f>AVERAGE(Table_Query_from_NewAtlanta[[#This Row],[i1]:[i3]])</f>
        <v>99.373000000000005</v>
      </c>
    </row>
    <row r="29" spans="1:23" hidden="1" x14ac:dyDescent="0.25">
      <c r="A29" t="s">
        <v>80</v>
      </c>
      <c r="B29" t="s">
        <v>29</v>
      </c>
      <c r="C29" s="1" t="s">
        <v>85</v>
      </c>
      <c r="D29" s="2" t="s">
        <v>86</v>
      </c>
      <c r="E29" s="3">
        <v>67.099999999999994</v>
      </c>
      <c r="F29" s="3">
        <v>77.400000000000006</v>
      </c>
      <c r="G29" s="3">
        <v>75.599999999999994</v>
      </c>
      <c r="H29" s="3">
        <v>35</v>
      </c>
      <c r="I29" s="3">
        <v>98.7</v>
      </c>
      <c r="J29" s="3">
        <v>66.174000000000007</v>
      </c>
      <c r="K29" s="3">
        <v>30.716000000000001</v>
      </c>
      <c r="L29" s="3">
        <v>62.558</v>
      </c>
      <c r="M29" s="3">
        <v>97.22</v>
      </c>
      <c r="N29" s="3">
        <v>65.284000000000006</v>
      </c>
      <c r="O29" s="3">
        <v>69.242999999999995</v>
      </c>
      <c r="P29" s="3">
        <v>94.963999999999999</v>
      </c>
      <c r="Q29" s="3">
        <v>97.757999999999996</v>
      </c>
      <c r="R29" s="3">
        <v>75.564999999999998</v>
      </c>
      <c r="S29" s="3">
        <v>35.042999999999999</v>
      </c>
      <c r="T29" s="3">
        <v>99.123999999999995</v>
      </c>
      <c r="U29" s="3">
        <v>98.061000000000007</v>
      </c>
      <c r="V29" s="3">
        <v>98.81</v>
      </c>
      <c r="W29" s="3">
        <f>AVERAGE(Table_Query_from_NewAtlanta[[#This Row],[i1]:[i3]])</f>
        <v>98.665000000000006</v>
      </c>
    </row>
    <row r="30" spans="1:23" hidden="1" x14ac:dyDescent="0.25">
      <c r="A30" t="s">
        <v>80</v>
      </c>
      <c r="B30" t="s">
        <v>32</v>
      </c>
      <c r="C30" s="1" t="s">
        <v>87</v>
      </c>
      <c r="D30" s="2" t="s">
        <v>88</v>
      </c>
      <c r="E30" s="3">
        <v>64.2</v>
      </c>
      <c r="F30" s="3">
        <v>65.8</v>
      </c>
      <c r="G30" s="3">
        <v>56</v>
      </c>
      <c r="H30" s="3">
        <v>45.9</v>
      </c>
      <c r="I30" s="3">
        <v>98</v>
      </c>
      <c r="J30" s="3">
        <v>65.301000000000002</v>
      </c>
      <c r="K30" s="3">
        <v>39.058999999999997</v>
      </c>
      <c r="L30" s="3">
        <v>48.82</v>
      </c>
      <c r="M30" s="3">
        <v>72.393000000000001</v>
      </c>
      <c r="N30" s="3">
        <v>94.05</v>
      </c>
      <c r="O30" s="3">
        <v>58.002000000000002</v>
      </c>
      <c r="P30" s="3">
        <v>99.998999999999995</v>
      </c>
      <c r="Q30" s="3">
        <v>93.656999999999996</v>
      </c>
      <c r="R30" s="3">
        <v>55.965000000000003</v>
      </c>
      <c r="S30" s="3">
        <v>45.912999999999997</v>
      </c>
      <c r="T30" s="3">
        <v>94.132999999999996</v>
      </c>
      <c r="U30" s="3">
        <v>100</v>
      </c>
      <c r="V30" s="3">
        <v>99.825999999999993</v>
      </c>
      <c r="W30" s="3">
        <f>AVERAGE(Table_Query_from_NewAtlanta[[#This Row],[i1]:[i3]])</f>
        <v>97.98633333333332</v>
      </c>
    </row>
    <row r="31" spans="1:23" hidden="1" x14ac:dyDescent="0.25">
      <c r="A31" t="s">
        <v>80</v>
      </c>
      <c r="B31" t="s">
        <v>35</v>
      </c>
      <c r="C31" s="1" t="s">
        <v>87</v>
      </c>
      <c r="D31" s="2" t="s">
        <v>89</v>
      </c>
      <c r="E31" s="3">
        <v>77</v>
      </c>
      <c r="F31" s="3">
        <v>73</v>
      </c>
      <c r="G31" s="3">
        <v>77</v>
      </c>
      <c r="H31" s="3">
        <v>39.5</v>
      </c>
      <c r="I31" s="3">
        <v>96.8</v>
      </c>
      <c r="J31" s="3">
        <v>76.557000000000002</v>
      </c>
      <c r="K31" s="3">
        <v>41.838000000000001</v>
      </c>
      <c r="L31" s="3">
        <v>82.221999999999994</v>
      </c>
      <c r="M31" s="3">
        <v>96.715999999999994</v>
      </c>
      <c r="N31" s="3">
        <v>89.575999999999993</v>
      </c>
      <c r="O31" s="3">
        <v>62.682000000000002</v>
      </c>
      <c r="P31" s="3">
        <v>95.433000000000007</v>
      </c>
      <c r="Q31" s="3">
        <v>98.528999999999996</v>
      </c>
      <c r="R31" s="3">
        <v>77.03</v>
      </c>
      <c r="S31" s="3">
        <v>39.511000000000003</v>
      </c>
      <c r="T31" s="3">
        <v>99.863</v>
      </c>
      <c r="U31" s="3">
        <v>91.426000000000002</v>
      </c>
      <c r="V31" s="3">
        <v>99.094999999999999</v>
      </c>
      <c r="W31" s="3">
        <f>AVERAGE(Table_Query_from_NewAtlanta[[#This Row],[i1]:[i3]])</f>
        <v>96.794666666666672</v>
      </c>
    </row>
    <row r="32" spans="1:23" hidden="1" x14ac:dyDescent="0.25">
      <c r="A32" t="s">
        <v>80</v>
      </c>
      <c r="B32" t="s">
        <v>38</v>
      </c>
      <c r="C32" s="1" t="s">
        <v>45</v>
      </c>
      <c r="D32" s="2" t="s">
        <v>90</v>
      </c>
      <c r="E32" s="3">
        <v>65.7</v>
      </c>
      <c r="F32" s="3">
        <v>78.8</v>
      </c>
      <c r="G32" s="3">
        <v>61.4</v>
      </c>
      <c r="H32" s="3">
        <v>53.9</v>
      </c>
      <c r="I32" s="3">
        <v>98.1</v>
      </c>
      <c r="J32" s="3">
        <v>74.638000000000005</v>
      </c>
      <c r="K32" s="3">
        <v>40.98</v>
      </c>
      <c r="L32" s="3">
        <v>41.441000000000003</v>
      </c>
      <c r="M32" s="3">
        <v>44.84</v>
      </c>
      <c r="N32" s="3">
        <v>86.090999999999994</v>
      </c>
      <c r="O32" s="3">
        <v>69.759</v>
      </c>
      <c r="P32" s="3">
        <v>100</v>
      </c>
      <c r="Q32" s="3">
        <v>99.659000000000006</v>
      </c>
      <c r="R32" s="3">
        <v>61.37</v>
      </c>
      <c r="S32" s="3">
        <v>53.853000000000002</v>
      </c>
      <c r="T32" s="3">
        <v>94.733000000000004</v>
      </c>
      <c r="U32" s="3">
        <v>99.662999999999997</v>
      </c>
      <c r="V32" s="3">
        <v>99.927999999999997</v>
      </c>
      <c r="W32" s="3">
        <f>AVERAGE(Table_Query_from_NewAtlanta[[#This Row],[i1]:[i3]])</f>
        <v>98.108000000000004</v>
      </c>
    </row>
    <row r="33" spans="1:23" hidden="1" x14ac:dyDescent="0.25">
      <c r="A33" t="s">
        <v>80</v>
      </c>
      <c r="B33" t="s">
        <v>41</v>
      </c>
      <c r="C33" s="1" t="s">
        <v>48</v>
      </c>
      <c r="D33" s="2" t="s">
        <v>91</v>
      </c>
      <c r="E33" s="3">
        <v>65.7</v>
      </c>
      <c r="F33" s="3">
        <v>78.2</v>
      </c>
      <c r="G33" s="3">
        <v>63.6</v>
      </c>
      <c r="H33" s="3">
        <v>96.3</v>
      </c>
      <c r="I33" s="3">
        <v>98.7</v>
      </c>
      <c r="J33" s="3">
        <v>69.397999999999996</v>
      </c>
      <c r="K33" s="3">
        <v>43.534999999999997</v>
      </c>
      <c r="L33" s="3">
        <v>53.542999999999999</v>
      </c>
      <c r="M33" s="3">
        <v>67.164000000000001</v>
      </c>
      <c r="N33" s="3">
        <v>69.218999999999994</v>
      </c>
      <c r="O33" s="3">
        <v>69.381</v>
      </c>
      <c r="P33" s="3">
        <v>100</v>
      </c>
      <c r="Q33" s="3">
        <v>97.424999999999997</v>
      </c>
      <c r="R33" s="3">
        <v>63.6</v>
      </c>
      <c r="S33" s="3">
        <v>96.295000000000002</v>
      </c>
      <c r="T33" s="3">
        <v>96.581000000000003</v>
      </c>
      <c r="U33" s="3">
        <v>99.994</v>
      </c>
      <c r="V33" s="3">
        <v>99.405000000000001</v>
      </c>
      <c r="W33" s="3">
        <f>AVERAGE(Table_Query_from_NewAtlanta[[#This Row],[i1]:[i3]])</f>
        <v>98.660000000000011</v>
      </c>
    </row>
    <row r="34" spans="1:23" hidden="1" x14ac:dyDescent="0.25">
      <c r="A34" t="s">
        <v>80</v>
      </c>
      <c r="B34" t="s">
        <v>44</v>
      </c>
      <c r="C34" s="1" t="s">
        <v>92</v>
      </c>
      <c r="D34" s="2" t="s">
        <v>93</v>
      </c>
      <c r="E34" s="3">
        <v>55.6</v>
      </c>
      <c r="F34" s="3">
        <v>60</v>
      </c>
      <c r="G34" s="3">
        <v>66.5</v>
      </c>
      <c r="H34" s="3">
        <v>40.6</v>
      </c>
      <c r="I34" s="3">
        <v>98.6</v>
      </c>
      <c r="J34" s="3">
        <v>51.534999999999997</v>
      </c>
      <c r="K34" s="3">
        <v>31.896000000000001</v>
      </c>
      <c r="L34" s="3">
        <v>46.996000000000002</v>
      </c>
      <c r="M34" s="3">
        <v>88.426000000000002</v>
      </c>
      <c r="N34" s="3">
        <v>65.888999999999996</v>
      </c>
      <c r="O34" s="3">
        <v>43.265000000000001</v>
      </c>
      <c r="P34" s="3">
        <v>98.155000000000001</v>
      </c>
      <c r="Q34" s="3">
        <v>99.998999999999995</v>
      </c>
      <c r="R34" s="3">
        <v>66.48</v>
      </c>
      <c r="S34" s="3">
        <v>40.558</v>
      </c>
      <c r="T34" s="3">
        <v>98.927000000000007</v>
      </c>
      <c r="U34" s="3">
        <v>99.974000000000004</v>
      </c>
      <c r="V34" s="3">
        <v>96.763999999999996</v>
      </c>
      <c r="W34" s="3">
        <f>AVERAGE(Table_Query_from_NewAtlanta[[#This Row],[i1]:[i3]])</f>
        <v>98.555000000000007</v>
      </c>
    </row>
    <row r="35" spans="1:23" hidden="1" x14ac:dyDescent="0.25">
      <c r="A35" t="s">
        <v>80</v>
      </c>
      <c r="B35" t="s">
        <v>47</v>
      </c>
      <c r="C35" s="1" t="s">
        <v>94</v>
      </c>
      <c r="D35" s="2" t="s">
        <v>95</v>
      </c>
      <c r="E35" s="3">
        <v>68.099999999999994</v>
      </c>
      <c r="F35" s="3">
        <v>80.400000000000006</v>
      </c>
      <c r="G35" s="3">
        <v>65.900000000000006</v>
      </c>
      <c r="H35" s="3">
        <v>53.7</v>
      </c>
      <c r="I35" s="3">
        <v>98.1</v>
      </c>
      <c r="J35" s="3">
        <v>76.459999999999994</v>
      </c>
      <c r="K35" s="3">
        <v>40.020000000000003</v>
      </c>
      <c r="L35" s="3">
        <v>47.02</v>
      </c>
      <c r="M35" s="3">
        <v>57.569000000000003</v>
      </c>
      <c r="N35" s="3">
        <v>68.622</v>
      </c>
      <c r="O35" s="3">
        <v>79.415000000000006</v>
      </c>
      <c r="P35" s="3">
        <v>99.372</v>
      </c>
      <c r="Q35" s="3">
        <v>66.266999999999996</v>
      </c>
      <c r="R35" s="3">
        <v>65.849999999999994</v>
      </c>
      <c r="S35" s="3">
        <v>53.719000000000001</v>
      </c>
      <c r="T35" s="3">
        <v>96.587000000000003</v>
      </c>
      <c r="U35" s="3">
        <v>99.56</v>
      </c>
      <c r="V35" s="3">
        <v>98.238</v>
      </c>
      <c r="W35" s="3">
        <f>AVERAGE(Table_Query_from_NewAtlanta[[#This Row],[i1]:[i3]])</f>
        <v>98.12833333333333</v>
      </c>
    </row>
    <row r="36" spans="1:23" hidden="1" x14ac:dyDescent="0.25">
      <c r="A36" t="s">
        <v>96</v>
      </c>
      <c r="B36" t="s">
        <v>23</v>
      </c>
      <c r="C36" s="1" t="s">
        <v>97</v>
      </c>
      <c r="D36" s="2" t="s">
        <v>98</v>
      </c>
      <c r="E36" s="3">
        <v>38.6</v>
      </c>
      <c r="F36" s="3">
        <v>55</v>
      </c>
      <c r="G36" s="3">
        <v>92.4</v>
      </c>
      <c r="H36" s="3">
        <v>43</v>
      </c>
      <c r="I36" s="3">
        <v>70.8</v>
      </c>
      <c r="J36" s="3">
        <v>26.765000000000001</v>
      </c>
      <c r="K36" s="3">
        <v>24.652000000000001</v>
      </c>
      <c r="L36" s="3">
        <v>45.984000000000002</v>
      </c>
      <c r="M36" s="3">
        <v>86.951999999999998</v>
      </c>
      <c r="N36" s="3">
        <v>67.141999999999996</v>
      </c>
      <c r="O36" s="3">
        <v>37.006</v>
      </c>
      <c r="P36" s="3">
        <v>98.116</v>
      </c>
      <c r="Q36" s="3">
        <v>95.674999999999997</v>
      </c>
      <c r="R36" s="3">
        <v>92.39</v>
      </c>
      <c r="S36" s="3">
        <v>42.993000000000002</v>
      </c>
      <c r="T36" s="3">
        <v>88.85</v>
      </c>
      <c r="U36" s="3">
        <v>99.991</v>
      </c>
      <c r="V36" s="3">
        <v>23.503</v>
      </c>
      <c r="W36" s="3">
        <f>AVERAGE(Table_Query_from_NewAtlanta[[#This Row],[i1]:[i3]])</f>
        <v>70.781333333333336</v>
      </c>
    </row>
    <row r="37" spans="1:23" hidden="1" x14ac:dyDescent="0.25">
      <c r="A37" t="s">
        <v>96</v>
      </c>
      <c r="B37" t="s">
        <v>26</v>
      </c>
      <c r="C37" s="1" t="s">
        <v>99</v>
      </c>
      <c r="D37" s="2" t="s">
        <v>90</v>
      </c>
      <c r="E37" s="3">
        <v>53.2</v>
      </c>
      <c r="F37" s="3">
        <v>66.7</v>
      </c>
      <c r="G37" s="3">
        <v>91.2</v>
      </c>
      <c r="H37" s="3">
        <v>62</v>
      </c>
      <c r="I37" s="3">
        <v>82.8</v>
      </c>
      <c r="J37" s="3">
        <v>44.71</v>
      </c>
      <c r="K37" s="3">
        <v>27.088000000000001</v>
      </c>
      <c r="L37" s="3">
        <v>46.335999999999999</v>
      </c>
      <c r="M37" s="3">
        <v>79.180000000000007</v>
      </c>
      <c r="N37" s="3">
        <v>99.742999999999995</v>
      </c>
      <c r="O37" s="3">
        <v>46.481999999999999</v>
      </c>
      <c r="P37" s="3">
        <v>99.768000000000001</v>
      </c>
      <c r="Q37" s="3">
        <v>94.506</v>
      </c>
      <c r="R37" s="3" t="s">
        <v>100</v>
      </c>
      <c r="S37" s="3">
        <v>61.981999999999999</v>
      </c>
      <c r="T37" s="3">
        <v>98.914000000000001</v>
      </c>
      <c r="U37" s="3">
        <v>100</v>
      </c>
      <c r="V37" s="3">
        <v>49.420999999999999</v>
      </c>
      <c r="W37" s="3">
        <f>AVERAGE(Table_Query_from_NewAtlanta[[#This Row],[i1]:[i3]])</f>
        <v>82.778333333333322</v>
      </c>
    </row>
    <row r="38" spans="1:23" hidden="1" x14ac:dyDescent="0.25">
      <c r="A38" t="s">
        <v>96</v>
      </c>
      <c r="B38" t="s">
        <v>29</v>
      </c>
      <c r="C38" s="1" t="s">
        <v>65</v>
      </c>
      <c r="D38" s="2" t="s">
        <v>101</v>
      </c>
      <c r="E38" s="3">
        <v>78.599999999999994</v>
      </c>
      <c r="F38" s="3">
        <v>83.4</v>
      </c>
      <c r="G38" s="3">
        <v>95.9</v>
      </c>
      <c r="H38" s="3">
        <v>60.3</v>
      </c>
      <c r="I38" s="3">
        <v>80.3</v>
      </c>
      <c r="J38" s="3">
        <v>86.754000000000005</v>
      </c>
      <c r="K38" s="3">
        <v>18.489000000000001</v>
      </c>
      <c r="L38" s="3">
        <v>50.503999999999998</v>
      </c>
      <c r="M38" s="3">
        <v>96.796000000000006</v>
      </c>
      <c r="N38" s="3">
        <v>66.106999999999999</v>
      </c>
      <c r="O38" s="3" t="s">
        <v>100</v>
      </c>
      <c r="P38" s="3">
        <v>96.793000000000006</v>
      </c>
      <c r="Q38" s="3">
        <v>94.597999999999999</v>
      </c>
      <c r="R38" s="3">
        <v>95.85</v>
      </c>
      <c r="S38" s="3">
        <v>60.264000000000003</v>
      </c>
      <c r="T38" s="3">
        <v>96.902000000000001</v>
      </c>
      <c r="U38" s="3">
        <v>99.983000000000004</v>
      </c>
      <c r="V38" s="3">
        <v>43.887</v>
      </c>
      <c r="W38" s="3">
        <f>AVERAGE(Table_Query_from_NewAtlanta[[#This Row],[i1]:[i3]])</f>
        <v>80.257333333333335</v>
      </c>
    </row>
    <row r="39" spans="1:23" hidden="1" x14ac:dyDescent="0.25">
      <c r="A39" t="s">
        <v>96</v>
      </c>
      <c r="B39" t="s">
        <v>35</v>
      </c>
      <c r="C39" s="1" t="s">
        <v>102</v>
      </c>
      <c r="D39" s="2" t="s">
        <v>103</v>
      </c>
      <c r="E39" s="3">
        <v>74.3</v>
      </c>
      <c r="F39" s="3">
        <v>92</v>
      </c>
      <c r="G39" s="3">
        <v>96.2</v>
      </c>
      <c r="H39" s="3">
        <v>55.8</v>
      </c>
      <c r="I39" s="3">
        <v>84.4</v>
      </c>
      <c r="J39" s="3">
        <v>80.055999999999997</v>
      </c>
      <c r="K39" s="3">
        <v>35.305</v>
      </c>
      <c r="L39" s="3">
        <v>52.222000000000001</v>
      </c>
      <c r="M39" s="3">
        <v>85.081999999999994</v>
      </c>
      <c r="N39" s="3">
        <v>67.542000000000002</v>
      </c>
      <c r="O39" s="3">
        <v>91.816999999999993</v>
      </c>
      <c r="P39" s="3">
        <v>91.418000000000006</v>
      </c>
      <c r="Q39" s="3">
        <v>93.616</v>
      </c>
      <c r="R39" s="3">
        <v>96.22</v>
      </c>
      <c r="S39" s="3">
        <v>55.811999999999998</v>
      </c>
      <c r="T39" s="3">
        <v>91.28</v>
      </c>
      <c r="U39" s="3">
        <v>99.522000000000006</v>
      </c>
      <c r="V39" s="3">
        <v>62.482999999999997</v>
      </c>
      <c r="W39" s="3">
        <f>AVERAGE(Table_Query_from_NewAtlanta[[#This Row],[i1]:[i3]])</f>
        <v>84.428333333333342</v>
      </c>
    </row>
    <row r="40" spans="1:23" hidden="1" x14ac:dyDescent="0.25">
      <c r="A40" t="s">
        <v>96</v>
      </c>
      <c r="B40" t="s">
        <v>38</v>
      </c>
      <c r="C40" s="1" t="s">
        <v>102</v>
      </c>
      <c r="D40" s="2" t="s">
        <v>104</v>
      </c>
      <c r="E40" s="3">
        <v>63.9</v>
      </c>
      <c r="F40" s="3">
        <v>89</v>
      </c>
      <c r="G40" s="3">
        <v>80</v>
      </c>
      <c r="H40" s="3">
        <v>54.8</v>
      </c>
      <c r="I40" s="3">
        <v>88.4</v>
      </c>
      <c r="J40" s="3">
        <v>74.935000000000002</v>
      </c>
      <c r="K40" s="3">
        <v>42.917000000000002</v>
      </c>
      <c r="L40" s="3">
        <v>41.667000000000002</v>
      </c>
      <c r="M40" s="3">
        <v>42.319000000000003</v>
      </c>
      <c r="N40" s="3">
        <v>48.790999999999997</v>
      </c>
      <c r="O40" s="3">
        <v>92.393000000000001</v>
      </c>
      <c r="P40" s="3">
        <v>99.483000000000004</v>
      </c>
      <c r="Q40" s="3">
        <v>62.752000000000002</v>
      </c>
      <c r="R40" s="3">
        <v>79.954999999999998</v>
      </c>
      <c r="S40" s="3">
        <v>54.825000000000003</v>
      </c>
      <c r="T40" s="3">
        <v>70.414000000000001</v>
      </c>
      <c r="U40" s="3">
        <v>99.926000000000002</v>
      </c>
      <c r="V40" s="3">
        <v>94.712000000000003</v>
      </c>
      <c r="W40" s="3">
        <f>AVERAGE(Table_Query_from_NewAtlanta[[#This Row],[i1]:[i3]])</f>
        <v>88.350666666666669</v>
      </c>
    </row>
    <row r="41" spans="1:23" hidden="1" x14ac:dyDescent="0.25">
      <c r="A41" t="s">
        <v>96</v>
      </c>
      <c r="B41" t="s">
        <v>41</v>
      </c>
      <c r="C41" s="1" t="s">
        <v>105</v>
      </c>
      <c r="D41" s="2" t="s">
        <v>106</v>
      </c>
      <c r="E41" s="3">
        <v>34.1</v>
      </c>
      <c r="F41" s="3">
        <v>48.5</v>
      </c>
      <c r="G41" s="3">
        <v>88.2</v>
      </c>
      <c r="H41" s="3">
        <v>40.799999999999997</v>
      </c>
      <c r="I41" s="3">
        <v>97.8</v>
      </c>
      <c r="J41" s="3">
        <v>20.838999999999999</v>
      </c>
      <c r="K41" s="3">
        <v>94.936000000000007</v>
      </c>
      <c r="L41" s="3">
        <v>48.771999999999998</v>
      </c>
      <c r="M41" s="3">
        <v>25.582000000000001</v>
      </c>
      <c r="N41" s="3">
        <v>96.635999999999996</v>
      </c>
      <c r="O41" s="3">
        <v>26.527000000000001</v>
      </c>
      <c r="P41" s="3">
        <v>99.391000000000005</v>
      </c>
      <c r="Q41" s="3">
        <v>99.997</v>
      </c>
      <c r="R41" s="3">
        <v>88.21</v>
      </c>
      <c r="S41" s="3">
        <v>40.847000000000001</v>
      </c>
      <c r="T41" s="3">
        <v>99.972999999999999</v>
      </c>
      <c r="U41" s="3">
        <v>100</v>
      </c>
      <c r="V41" s="3">
        <v>93.43</v>
      </c>
      <c r="W41" s="3">
        <f>AVERAGE(Table_Query_from_NewAtlanta[[#This Row],[i1]:[i3]])</f>
        <v>97.801000000000002</v>
      </c>
    </row>
    <row r="42" spans="1:23" hidden="1" x14ac:dyDescent="0.25">
      <c r="A42" t="s">
        <v>96</v>
      </c>
      <c r="B42" t="s">
        <v>44</v>
      </c>
      <c r="C42" s="1" t="s">
        <v>107</v>
      </c>
      <c r="D42" s="2" t="s">
        <v>108</v>
      </c>
      <c r="E42" s="3">
        <v>34.4</v>
      </c>
      <c r="F42" s="3">
        <v>41.1</v>
      </c>
      <c r="G42" s="3">
        <v>78.599999999999994</v>
      </c>
      <c r="H42" s="3">
        <v>94.3</v>
      </c>
      <c r="I42" s="3">
        <v>76.599999999999994</v>
      </c>
      <c r="J42" s="3">
        <v>20.52</v>
      </c>
      <c r="K42" s="3">
        <v>28.048999999999999</v>
      </c>
      <c r="L42" s="3">
        <v>43.656999999999996</v>
      </c>
      <c r="M42" s="3">
        <v>76.766000000000005</v>
      </c>
      <c r="N42" s="3">
        <v>90.713999999999999</v>
      </c>
      <c r="O42" s="3">
        <v>30.173999999999999</v>
      </c>
      <c r="P42" s="3">
        <v>99.912000000000006</v>
      </c>
      <c r="Q42" s="3">
        <v>33.116</v>
      </c>
      <c r="R42" s="3">
        <v>78.62</v>
      </c>
      <c r="S42" s="3">
        <v>94.254999999999995</v>
      </c>
      <c r="T42" s="3">
        <v>99.57</v>
      </c>
      <c r="U42" s="3">
        <v>99.992000000000004</v>
      </c>
      <c r="V42" s="3">
        <v>30.317</v>
      </c>
      <c r="W42" s="3">
        <f>AVERAGE(Table_Query_from_NewAtlanta[[#This Row],[i1]:[i3]])</f>
        <v>76.626333333333335</v>
      </c>
    </row>
    <row r="43" spans="1:23" hidden="1" x14ac:dyDescent="0.25">
      <c r="A43" t="s">
        <v>109</v>
      </c>
      <c r="B43" t="s">
        <v>41</v>
      </c>
      <c r="C43" s="1" t="s">
        <v>110</v>
      </c>
      <c r="D43" s="2" t="s">
        <v>111</v>
      </c>
      <c r="E43" s="3">
        <v>52</v>
      </c>
      <c r="F43" s="3">
        <v>73.099999999999994</v>
      </c>
      <c r="G43" s="3">
        <v>78.5</v>
      </c>
      <c r="H43" s="3">
        <v>100</v>
      </c>
      <c r="I43" s="3">
        <v>64.5</v>
      </c>
      <c r="J43" s="3">
        <v>56.018000000000001</v>
      </c>
      <c r="K43" s="3">
        <v>19.831</v>
      </c>
      <c r="L43" s="3">
        <v>44.811999999999998</v>
      </c>
      <c r="M43" s="3">
        <v>58.39</v>
      </c>
      <c r="N43" s="3">
        <v>52.286999999999999</v>
      </c>
      <c r="O43" s="3">
        <v>61.88</v>
      </c>
      <c r="P43" s="3">
        <v>99.304000000000002</v>
      </c>
      <c r="Q43" s="3">
        <v>99.197999999999993</v>
      </c>
      <c r="R43" s="3">
        <v>78.510000000000005</v>
      </c>
      <c r="S43" s="3">
        <v>99.997</v>
      </c>
      <c r="T43" s="3">
        <v>48.968000000000004</v>
      </c>
      <c r="U43" s="3">
        <v>46.231999999999999</v>
      </c>
      <c r="V43" s="3">
        <v>98.260999999999996</v>
      </c>
      <c r="W43" s="3">
        <f>AVERAGE(Table_Query_from_NewAtlanta[[#This Row],[i1]:[i3]])</f>
        <v>64.487000000000009</v>
      </c>
    </row>
    <row r="44" spans="1:23" hidden="1" x14ac:dyDescent="0.25">
      <c r="A44" t="s">
        <v>109</v>
      </c>
      <c r="B44" t="s">
        <v>29</v>
      </c>
      <c r="C44" s="1" t="s">
        <v>112</v>
      </c>
      <c r="D44" s="2" t="s">
        <v>84</v>
      </c>
      <c r="E44" s="3">
        <v>53.4</v>
      </c>
      <c r="F44" s="3">
        <v>72.5</v>
      </c>
      <c r="G44" s="3">
        <v>93.2</v>
      </c>
      <c r="H44" s="3">
        <v>97.9</v>
      </c>
      <c r="I44" s="3">
        <v>62.3</v>
      </c>
      <c r="J44" s="3">
        <v>48.744</v>
      </c>
      <c r="K44" s="3">
        <v>8.6050000000000004</v>
      </c>
      <c r="L44" s="3">
        <v>50.235999999999997</v>
      </c>
      <c r="M44" s="3">
        <v>99.998999999999995</v>
      </c>
      <c r="N44" s="3">
        <v>67.852000000000004</v>
      </c>
      <c r="O44" s="3">
        <v>61.456000000000003</v>
      </c>
      <c r="P44" s="3">
        <v>97.450999999999993</v>
      </c>
      <c r="Q44" s="3">
        <v>99.134</v>
      </c>
      <c r="R44" s="3">
        <v>93.22</v>
      </c>
      <c r="S44" s="3">
        <v>97.903000000000006</v>
      </c>
      <c r="T44" s="3">
        <v>57.072000000000003</v>
      </c>
      <c r="U44" s="3">
        <v>40.61</v>
      </c>
      <c r="V44" s="3">
        <v>89.164000000000001</v>
      </c>
      <c r="W44" s="3">
        <f>AVERAGE(Table_Query_from_NewAtlanta[[#This Row],[i1]:[i3]])</f>
        <v>62.282000000000004</v>
      </c>
    </row>
    <row r="45" spans="1:23" hidden="1" x14ac:dyDescent="0.25">
      <c r="A45" t="s">
        <v>109</v>
      </c>
      <c r="B45" t="s">
        <v>23</v>
      </c>
      <c r="C45" s="1" t="s">
        <v>113</v>
      </c>
      <c r="D45" s="2" t="s">
        <v>114</v>
      </c>
      <c r="E45" s="3">
        <v>39</v>
      </c>
      <c r="F45" s="3">
        <v>53</v>
      </c>
      <c r="G45" s="3">
        <v>76</v>
      </c>
      <c r="H45" s="3">
        <v>100</v>
      </c>
      <c r="I45" s="3">
        <v>71.5</v>
      </c>
      <c r="J45" s="3">
        <v>25.733000000000001</v>
      </c>
      <c r="K45" s="3">
        <v>25.234999999999999</v>
      </c>
      <c r="L45" s="3">
        <v>49.314999999999998</v>
      </c>
      <c r="M45" s="3">
        <v>93.156000000000006</v>
      </c>
      <c r="N45" s="3">
        <v>67.13</v>
      </c>
      <c r="O45" s="3">
        <v>35.784999999999997</v>
      </c>
      <c r="P45" s="3">
        <v>99.116</v>
      </c>
      <c r="Q45" s="3">
        <v>87.403000000000006</v>
      </c>
      <c r="R45" s="3">
        <v>75.954999999999998</v>
      </c>
      <c r="S45" s="3">
        <v>100</v>
      </c>
      <c r="T45" s="3">
        <v>81.486000000000004</v>
      </c>
      <c r="U45" s="3">
        <v>43.954000000000001</v>
      </c>
      <c r="V45" s="3">
        <v>88.977000000000004</v>
      </c>
      <c r="W45" s="3">
        <f>AVERAGE(Table_Query_from_NewAtlanta[[#This Row],[i1]:[i3]])</f>
        <v>71.472333333333339</v>
      </c>
    </row>
    <row r="46" spans="1:23" hidden="1" x14ac:dyDescent="0.25">
      <c r="A46" t="s">
        <v>109</v>
      </c>
      <c r="B46" t="s">
        <v>44</v>
      </c>
      <c r="C46" s="1" t="s">
        <v>115</v>
      </c>
      <c r="D46" s="2" t="s">
        <v>116</v>
      </c>
      <c r="E46" s="3">
        <v>54.9</v>
      </c>
      <c r="F46" s="3">
        <v>55.6</v>
      </c>
      <c r="G46" s="3">
        <v>79.5</v>
      </c>
      <c r="H46" s="3">
        <v>100</v>
      </c>
      <c r="I46" s="3">
        <v>69.7</v>
      </c>
      <c r="J46" s="3">
        <v>51.008000000000003</v>
      </c>
      <c r="K46" s="3">
        <v>26.591000000000001</v>
      </c>
      <c r="L46" s="3">
        <v>50.113</v>
      </c>
      <c r="M46" s="3">
        <v>88.007000000000005</v>
      </c>
      <c r="N46" s="3">
        <v>67.519000000000005</v>
      </c>
      <c r="O46" s="3">
        <v>45.457999999999998</v>
      </c>
      <c r="P46" s="3">
        <v>98.197999999999993</v>
      </c>
      <c r="Q46" s="3">
        <v>60.561999999999998</v>
      </c>
      <c r="R46" s="3">
        <v>79.47</v>
      </c>
      <c r="S46" s="3">
        <v>100</v>
      </c>
      <c r="T46" s="3">
        <v>78.078000000000003</v>
      </c>
      <c r="U46" s="3">
        <v>37.636000000000003</v>
      </c>
      <c r="V46" s="3">
        <v>93.524000000000001</v>
      </c>
      <c r="W46" s="3">
        <f>AVERAGE(Table_Query_from_NewAtlanta[[#This Row],[i1]:[i3]])</f>
        <v>69.745999999999995</v>
      </c>
    </row>
    <row r="47" spans="1:23" hidden="1" x14ac:dyDescent="0.25">
      <c r="A47" t="s">
        <v>109</v>
      </c>
      <c r="B47" t="s">
        <v>35</v>
      </c>
      <c r="C47" s="1" t="s">
        <v>60</v>
      </c>
      <c r="D47" s="2" t="s">
        <v>117</v>
      </c>
      <c r="E47" s="3">
        <v>35.4</v>
      </c>
      <c r="F47" s="3">
        <v>55.8</v>
      </c>
      <c r="G47" s="3">
        <v>92</v>
      </c>
      <c r="H47" s="3">
        <v>88.3</v>
      </c>
      <c r="I47" s="3">
        <v>46</v>
      </c>
      <c r="J47" s="3">
        <v>29.259</v>
      </c>
      <c r="K47" s="3">
        <v>90.396000000000001</v>
      </c>
      <c r="L47" s="3">
        <v>19.954999999999998</v>
      </c>
      <c r="M47" s="3">
        <v>17.760999999999999</v>
      </c>
      <c r="N47" s="3">
        <v>73.129000000000005</v>
      </c>
      <c r="O47" s="3">
        <v>41.511000000000003</v>
      </c>
      <c r="P47" s="3">
        <v>86.652000000000001</v>
      </c>
      <c r="Q47" s="3">
        <v>91.308999999999997</v>
      </c>
      <c r="R47" s="3">
        <v>91.965000000000003</v>
      </c>
      <c r="S47" s="3">
        <v>88.272999999999996</v>
      </c>
      <c r="T47" s="3">
        <v>18.286000000000001</v>
      </c>
      <c r="U47" s="3">
        <v>34.018999999999998</v>
      </c>
      <c r="V47" s="3">
        <v>85.566999999999993</v>
      </c>
      <c r="W47" s="3">
        <f>AVERAGE(Table_Query_from_NewAtlanta[[#This Row],[i1]:[i3]])</f>
        <v>45.957333333333331</v>
      </c>
    </row>
    <row r="48" spans="1:23" hidden="1" x14ac:dyDescent="0.25">
      <c r="A48" t="s">
        <v>109</v>
      </c>
      <c r="B48" t="s">
        <v>47</v>
      </c>
      <c r="C48" s="1" t="s">
        <v>42</v>
      </c>
      <c r="D48" s="2" t="s">
        <v>118</v>
      </c>
      <c r="E48" s="3">
        <v>47.3</v>
      </c>
      <c r="F48" s="3">
        <v>74.3</v>
      </c>
      <c r="G48" s="3">
        <v>90.8</v>
      </c>
      <c r="H48" s="3">
        <v>99.9</v>
      </c>
      <c r="I48" s="3">
        <v>71.599999999999994</v>
      </c>
      <c r="J48" s="3">
        <v>42.508000000000003</v>
      </c>
      <c r="K48" s="3">
        <v>27.071999999999999</v>
      </c>
      <c r="L48" s="3">
        <v>44.579000000000001</v>
      </c>
      <c r="M48" s="3">
        <v>74.328000000000003</v>
      </c>
      <c r="N48" s="3">
        <v>70.872</v>
      </c>
      <c r="O48" s="3">
        <v>63.42</v>
      </c>
      <c r="P48" s="3">
        <v>99.694999999999993</v>
      </c>
      <c r="Q48" s="3">
        <v>99.992999999999995</v>
      </c>
      <c r="R48" s="3">
        <v>90.784999999999997</v>
      </c>
      <c r="S48" s="3">
        <v>99.95</v>
      </c>
      <c r="T48" s="3">
        <v>64.936999999999998</v>
      </c>
      <c r="U48" s="3">
        <v>51.676000000000002</v>
      </c>
      <c r="V48" s="3">
        <v>98.275999999999996</v>
      </c>
      <c r="W48" s="3">
        <f>AVERAGE(Table_Query_from_NewAtlanta[[#This Row],[i1]:[i3]])</f>
        <v>71.629666666666665</v>
      </c>
    </row>
    <row r="49" spans="1:23" hidden="1" x14ac:dyDescent="0.25">
      <c r="A49" t="s">
        <v>109</v>
      </c>
      <c r="B49" t="s">
        <v>38</v>
      </c>
      <c r="C49" s="1" t="s">
        <v>119</v>
      </c>
      <c r="D49" s="2" t="s">
        <v>120</v>
      </c>
      <c r="E49" s="3">
        <v>36.9</v>
      </c>
      <c r="F49" s="3">
        <v>63.4</v>
      </c>
      <c r="G49" s="3">
        <v>79.5</v>
      </c>
      <c r="H49" s="3">
        <v>100</v>
      </c>
      <c r="I49" s="3">
        <v>48.3</v>
      </c>
      <c r="J49" s="3">
        <v>31.024999999999999</v>
      </c>
      <c r="K49" s="3">
        <v>36.905999999999999</v>
      </c>
      <c r="L49" s="3">
        <v>42.616999999999997</v>
      </c>
      <c r="M49" s="3">
        <v>57.106999999999999</v>
      </c>
      <c r="N49" s="3">
        <v>47.180999999999997</v>
      </c>
      <c r="O49" s="3">
        <v>48.795999999999999</v>
      </c>
      <c r="P49" s="3">
        <v>98.941000000000003</v>
      </c>
      <c r="Q49" s="3">
        <v>95.823999999999998</v>
      </c>
      <c r="R49" s="3">
        <v>79.484999999999999</v>
      </c>
      <c r="S49" s="3">
        <v>99.968999999999994</v>
      </c>
      <c r="T49" s="3">
        <v>23.556999999999999</v>
      </c>
      <c r="U49" s="3">
        <v>25.553000000000001</v>
      </c>
      <c r="V49" s="3">
        <v>95.787000000000006</v>
      </c>
      <c r="W49" s="3">
        <f>AVERAGE(Table_Query_from_NewAtlanta[[#This Row],[i1]:[i3]])</f>
        <v>48.298999999999999</v>
      </c>
    </row>
    <row r="50" spans="1:23" hidden="1" x14ac:dyDescent="0.25">
      <c r="A50" t="s">
        <v>109</v>
      </c>
      <c r="B50" t="s">
        <v>32</v>
      </c>
      <c r="C50" s="1" t="s">
        <v>121</v>
      </c>
      <c r="D50" s="2" t="s">
        <v>122</v>
      </c>
      <c r="E50" s="3">
        <v>71.400000000000006</v>
      </c>
      <c r="F50" s="3">
        <v>85.5</v>
      </c>
      <c r="G50" s="3">
        <v>56.1</v>
      </c>
      <c r="H50" s="3">
        <v>99</v>
      </c>
      <c r="I50" s="3">
        <v>64.8</v>
      </c>
      <c r="J50" s="3">
        <v>79.566000000000003</v>
      </c>
      <c r="K50" s="3">
        <v>22.727</v>
      </c>
      <c r="L50" s="3">
        <v>46.639000000000003</v>
      </c>
      <c r="M50" s="3">
        <v>85.54</v>
      </c>
      <c r="N50" s="3">
        <v>48.02</v>
      </c>
      <c r="O50" s="3">
        <v>83.5</v>
      </c>
      <c r="P50" s="3">
        <v>90.847999999999999</v>
      </c>
      <c r="Q50" s="3">
        <v>96.123999999999995</v>
      </c>
      <c r="R50" s="3">
        <v>56.06</v>
      </c>
      <c r="S50" s="3">
        <v>99.034999999999997</v>
      </c>
      <c r="T50" s="3">
        <v>73.555000000000007</v>
      </c>
      <c r="U50" s="3">
        <v>32.356999999999999</v>
      </c>
      <c r="V50" s="3">
        <v>88.394999999999996</v>
      </c>
      <c r="W50" s="3">
        <f>AVERAGE(Table_Query_from_NewAtlanta[[#This Row],[i1]:[i3]])</f>
        <v>64.769000000000005</v>
      </c>
    </row>
    <row r="51" spans="1:23" hidden="1" x14ac:dyDescent="0.25">
      <c r="A51" t="s">
        <v>109</v>
      </c>
      <c r="B51" t="s">
        <v>26</v>
      </c>
      <c r="C51" s="1" t="s">
        <v>123</v>
      </c>
      <c r="D51" s="2" t="s">
        <v>124</v>
      </c>
      <c r="E51" s="3">
        <v>57</v>
      </c>
      <c r="F51" s="3">
        <v>73.7</v>
      </c>
      <c r="G51" s="3">
        <v>90.1</v>
      </c>
      <c r="H51" s="3">
        <v>99.8</v>
      </c>
      <c r="I51" s="3">
        <v>67.400000000000006</v>
      </c>
      <c r="J51" s="3">
        <v>51.137</v>
      </c>
      <c r="K51" s="3">
        <v>20.122</v>
      </c>
      <c r="L51" s="3">
        <v>47.604999999999997</v>
      </c>
      <c r="M51" s="3">
        <v>90.423000000000002</v>
      </c>
      <c r="N51" s="3">
        <v>90.221000000000004</v>
      </c>
      <c r="O51" s="3">
        <v>56.326999999999998</v>
      </c>
      <c r="P51" s="3">
        <v>99.593000000000004</v>
      </c>
      <c r="Q51" s="3">
        <v>99.734999999999999</v>
      </c>
      <c r="R51" s="3">
        <v>90.09</v>
      </c>
      <c r="S51" s="3">
        <v>99.816000000000003</v>
      </c>
      <c r="T51" s="3">
        <v>61.764000000000003</v>
      </c>
      <c r="U51" s="3">
        <v>44.485999999999997</v>
      </c>
      <c r="V51" s="3">
        <v>96.018000000000001</v>
      </c>
      <c r="W51" s="3">
        <f>AVERAGE(Table_Query_from_NewAtlanta[[#This Row],[i1]:[i3]])</f>
        <v>67.422666666666672</v>
      </c>
    </row>
    <row r="52" spans="1:23" hidden="1" x14ac:dyDescent="0.25">
      <c r="A52" t="s">
        <v>125</v>
      </c>
      <c r="B52" t="s">
        <v>23</v>
      </c>
      <c r="C52" s="1" t="s">
        <v>126</v>
      </c>
      <c r="D52" s="2" t="s">
        <v>111</v>
      </c>
      <c r="E52" s="3">
        <v>50.3</v>
      </c>
      <c r="F52" s="3">
        <v>54.1</v>
      </c>
      <c r="G52" s="3">
        <v>97.7</v>
      </c>
      <c r="H52" s="3">
        <v>30.2</v>
      </c>
      <c r="I52" s="3">
        <v>53.8</v>
      </c>
      <c r="J52" s="3">
        <v>46.154000000000003</v>
      </c>
      <c r="K52" s="3">
        <v>65.91</v>
      </c>
      <c r="L52" s="3">
        <v>47.533999999999999</v>
      </c>
      <c r="M52" s="3">
        <v>59.765999999999998</v>
      </c>
      <c r="N52" s="3">
        <v>47.231999999999999</v>
      </c>
      <c r="O52" s="3">
        <v>46.835999999999999</v>
      </c>
      <c r="P52" s="3">
        <v>48.210999999999999</v>
      </c>
      <c r="Q52" s="3">
        <v>94.034999999999997</v>
      </c>
      <c r="R52" s="3">
        <v>97.68</v>
      </c>
      <c r="S52" s="3">
        <v>30.187999999999999</v>
      </c>
      <c r="T52" s="3">
        <v>92.144000000000005</v>
      </c>
      <c r="U52" s="3">
        <v>24.94</v>
      </c>
      <c r="V52" s="3">
        <v>44.286000000000001</v>
      </c>
      <c r="W52" s="3">
        <f>AVERAGE(Table_Query_from_NewAtlanta[[#This Row],[i1]:[i3]])</f>
        <v>53.79</v>
      </c>
    </row>
    <row r="53" spans="1:23" hidden="1" x14ac:dyDescent="0.25">
      <c r="A53" t="s">
        <v>125</v>
      </c>
      <c r="B53" t="s">
        <v>26</v>
      </c>
      <c r="C53" s="1" t="s">
        <v>127</v>
      </c>
      <c r="D53" s="2" t="s">
        <v>128</v>
      </c>
      <c r="E53" s="3">
        <v>70.2</v>
      </c>
      <c r="F53" s="3">
        <v>84</v>
      </c>
      <c r="G53" s="3">
        <v>99.3</v>
      </c>
      <c r="H53" s="3">
        <v>51.8</v>
      </c>
      <c r="I53" s="3">
        <v>59.6</v>
      </c>
      <c r="J53" s="3">
        <v>75.784999999999997</v>
      </c>
      <c r="K53" s="3">
        <v>53.487000000000002</v>
      </c>
      <c r="L53" s="3">
        <v>55.326000000000001</v>
      </c>
      <c r="M53" s="3">
        <v>64.759</v>
      </c>
      <c r="N53" s="3">
        <v>95.858000000000004</v>
      </c>
      <c r="O53" s="3">
        <v>81.611999999999995</v>
      </c>
      <c r="P53" s="3">
        <v>80.929000000000002</v>
      </c>
      <c r="Q53" s="3">
        <v>94.007000000000005</v>
      </c>
      <c r="R53" s="3">
        <v>99.314999999999998</v>
      </c>
      <c r="S53" s="3">
        <v>51.767000000000003</v>
      </c>
      <c r="T53" s="3">
        <v>98.831000000000003</v>
      </c>
      <c r="U53" s="3">
        <v>33.182000000000002</v>
      </c>
      <c r="V53" s="3">
        <v>46.811999999999998</v>
      </c>
      <c r="W53" s="3">
        <f>AVERAGE(Table_Query_from_NewAtlanta[[#This Row],[i1]:[i3]])</f>
        <v>59.608333333333327</v>
      </c>
    </row>
    <row r="54" spans="1:23" hidden="1" x14ac:dyDescent="0.25">
      <c r="A54" t="s">
        <v>125</v>
      </c>
      <c r="B54" t="s">
        <v>29</v>
      </c>
      <c r="C54" s="1" t="s">
        <v>129</v>
      </c>
      <c r="D54" s="2" t="s">
        <v>130</v>
      </c>
      <c r="E54" s="3">
        <v>82.6</v>
      </c>
      <c r="F54" s="3">
        <v>92.7</v>
      </c>
      <c r="G54" s="3">
        <v>98</v>
      </c>
      <c r="H54" s="3">
        <v>45.2</v>
      </c>
      <c r="I54" s="3">
        <v>59.5</v>
      </c>
      <c r="J54" s="3">
        <v>89.141000000000005</v>
      </c>
      <c r="K54" s="3">
        <v>32.917999999999999</v>
      </c>
      <c r="L54" s="3">
        <v>74.097999999999999</v>
      </c>
      <c r="M54" s="3">
        <v>98.364999999999995</v>
      </c>
      <c r="N54" s="3">
        <v>58.91</v>
      </c>
      <c r="O54" s="3">
        <v>93.245000000000005</v>
      </c>
      <c r="P54" s="3">
        <v>85.143000000000001</v>
      </c>
      <c r="Q54" s="3">
        <v>97.734999999999999</v>
      </c>
      <c r="R54" s="3">
        <v>98.025000000000006</v>
      </c>
      <c r="S54" s="3">
        <v>45.243000000000002</v>
      </c>
      <c r="T54" s="3">
        <v>97.653000000000006</v>
      </c>
      <c r="U54" s="3">
        <v>34.512999999999998</v>
      </c>
      <c r="V54" s="3">
        <v>46.447000000000003</v>
      </c>
      <c r="W54" s="3">
        <f>AVERAGE(Table_Query_from_NewAtlanta[[#This Row],[i1]:[i3]])</f>
        <v>59.537666666666667</v>
      </c>
    </row>
    <row r="55" spans="1:23" hidden="1" x14ac:dyDescent="0.25">
      <c r="A55" t="s">
        <v>125</v>
      </c>
      <c r="B55" t="s">
        <v>32</v>
      </c>
      <c r="C55" s="1" t="s">
        <v>131</v>
      </c>
      <c r="D55" s="2" t="s">
        <v>132</v>
      </c>
      <c r="E55" s="3">
        <v>40.700000000000003</v>
      </c>
      <c r="F55" s="3">
        <v>52.7</v>
      </c>
      <c r="G55" s="3">
        <v>86.8</v>
      </c>
      <c r="H55" s="3">
        <v>39.6</v>
      </c>
      <c r="I55" s="3">
        <v>43</v>
      </c>
      <c r="J55" s="3">
        <v>38.064999999999998</v>
      </c>
      <c r="K55" s="3">
        <v>78.149000000000001</v>
      </c>
      <c r="L55" s="3">
        <v>46.56</v>
      </c>
      <c r="M55" s="3">
        <v>23.3</v>
      </c>
      <c r="N55" s="3">
        <v>39.438000000000002</v>
      </c>
      <c r="O55" s="3">
        <v>54.235999999999997</v>
      </c>
      <c r="P55" s="3">
        <v>37.543999999999997</v>
      </c>
      <c r="Q55" s="3">
        <v>55.790999999999997</v>
      </c>
      <c r="R55" s="3">
        <v>86.805000000000007</v>
      </c>
      <c r="S55" s="3">
        <v>39.570999999999998</v>
      </c>
      <c r="T55" s="3">
        <v>58.215000000000003</v>
      </c>
      <c r="U55" s="3">
        <v>16.731999999999999</v>
      </c>
      <c r="V55" s="3">
        <v>54.006999999999998</v>
      </c>
      <c r="W55" s="3">
        <f>AVERAGE(Table_Query_from_NewAtlanta[[#This Row],[i1]:[i3]])</f>
        <v>42.984666666666669</v>
      </c>
    </row>
    <row r="56" spans="1:23" hidden="1" x14ac:dyDescent="0.25">
      <c r="A56" t="s">
        <v>125</v>
      </c>
      <c r="B56" t="s">
        <v>35</v>
      </c>
      <c r="C56" s="1" t="s">
        <v>133</v>
      </c>
      <c r="D56" s="2" t="s">
        <v>134</v>
      </c>
      <c r="E56" s="3">
        <v>88.1</v>
      </c>
      <c r="F56" s="3">
        <v>92.3</v>
      </c>
      <c r="G56" s="3">
        <v>99.4</v>
      </c>
      <c r="H56" s="3">
        <v>71.099999999999994</v>
      </c>
      <c r="I56" s="3">
        <v>58.9</v>
      </c>
      <c r="J56" s="3">
        <v>100</v>
      </c>
      <c r="K56" s="3">
        <v>47.709000000000003</v>
      </c>
      <c r="L56" s="3">
        <v>82.376999999999995</v>
      </c>
      <c r="M56" s="3">
        <v>67.156999999999996</v>
      </c>
      <c r="N56" s="3">
        <v>83.242000000000004</v>
      </c>
      <c r="O56" s="3">
        <v>100</v>
      </c>
      <c r="P56" s="3">
        <v>98.622</v>
      </c>
      <c r="Q56" s="3">
        <v>50.273000000000003</v>
      </c>
      <c r="R56" s="3">
        <v>99.35</v>
      </c>
      <c r="S56" s="3">
        <v>71.061000000000007</v>
      </c>
      <c r="T56" s="3">
        <v>97.611000000000004</v>
      </c>
      <c r="U56" s="3">
        <v>30.818000000000001</v>
      </c>
      <c r="V56" s="3">
        <v>48.311999999999998</v>
      </c>
      <c r="W56" s="3">
        <f>AVERAGE(Table_Query_from_NewAtlanta[[#This Row],[i1]:[i3]])</f>
        <v>58.913666666666664</v>
      </c>
    </row>
    <row r="57" spans="1:23" hidden="1" x14ac:dyDescent="0.25">
      <c r="A57" t="s">
        <v>125</v>
      </c>
      <c r="B57" t="s">
        <v>38</v>
      </c>
      <c r="C57" s="1" t="s">
        <v>135</v>
      </c>
      <c r="D57" s="2" t="s">
        <v>136</v>
      </c>
      <c r="E57" s="3">
        <v>70.900000000000006</v>
      </c>
      <c r="F57" s="3">
        <v>84</v>
      </c>
      <c r="G57" s="3">
        <v>91.8</v>
      </c>
      <c r="H57" s="3">
        <v>32.6</v>
      </c>
      <c r="I57" s="3">
        <v>41.4</v>
      </c>
      <c r="J57" s="3">
        <v>81.331999999999994</v>
      </c>
      <c r="K57" s="3">
        <v>58.859000000000002</v>
      </c>
      <c r="L57" s="3">
        <v>56.557000000000002</v>
      </c>
      <c r="M57" s="3">
        <v>44.234000000000002</v>
      </c>
      <c r="N57" s="3">
        <v>53.776000000000003</v>
      </c>
      <c r="O57" s="3">
        <v>92.908000000000001</v>
      </c>
      <c r="P57" s="3">
        <v>43.33</v>
      </c>
      <c r="Q57" s="3">
        <v>83.153000000000006</v>
      </c>
      <c r="R57" s="3">
        <v>91.8</v>
      </c>
      <c r="S57" s="3">
        <v>32.549999999999997</v>
      </c>
      <c r="T57" s="3">
        <v>75.575000000000003</v>
      </c>
      <c r="U57" s="3">
        <v>21.736000000000001</v>
      </c>
      <c r="V57" s="3">
        <v>27.032</v>
      </c>
      <c r="W57" s="3">
        <f>AVERAGE(Table_Query_from_NewAtlanta[[#This Row],[i1]:[i3]])</f>
        <v>41.44766666666667</v>
      </c>
    </row>
    <row r="58" spans="1:23" hidden="1" x14ac:dyDescent="0.25">
      <c r="A58" t="s">
        <v>125</v>
      </c>
      <c r="B58" t="s">
        <v>41</v>
      </c>
      <c r="C58" s="1" t="s">
        <v>115</v>
      </c>
      <c r="D58" s="2" t="s">
        <v>137</v>
      </c>
      <c r="E58" s="3">
        <v>48.6</v>
      </c>
      <c r="F58" s="3">
        <v>63.7</v>
      </c>
      <c r="G58" s="3">
        <v>99.3</v>
      </c>
      <c r="H58" s="3">
        <v>33.200000000000003</v>
      </c>
      <c r="I58" s="3">
        <v>62.5</v>
      </c>
      <c r="J58" s="3">
        <v>46.152999999999999</v>
      </c>
      <c r="K58" s="3">
        <v>79.171999999999997</v>
      </c>
      <c r="L58" s="3">
        <v>51.332999999999998</v>
      </c>
      <c r="M58" s="3">
        <v>36.962000000000003</v>
      </c>
      <c r="N58" s="3">
        <v>51.649000000000001</v>
      </c>
      <c r="O58" s="3">
        <v>51.14</v>
      </c>
      <c r="P58" s="3">
        <v>87.450999999999993</v>
      </c>
      <c r="Q58" s="3">
        <v>98.751000000000005</v>
      </c>
      <c r="R58" s="3">
        <v>99.28</v>
      </c>
      <c r="S58" s="3">
        <v>33.161000000000001</v>
      </c>
      <c r="T58" s="3">
        <v>89.174000000000007</v>
      </c>
      <c r="U58" s="3">
        <v>55.000999999999998</v>
      </c>
      <c r="V58" s="3">
        <v>43.445</v>
      </c>
      <c r="W58" s="3">
        <f>AVERAGE(Table_Query_from_NewAtlanta[[#This Row],[i1]:[i3]])</f>
        <v>62.54</v>
      </c>
    </row>
    <row r="59" spans="1:23" hidden="1" x14ac:dyDescent="0.25">
      <c r="A59" t="s">
        <v>125</v>
      </c>
      <c r="B59" t="s">
        <v>44</v>
      </c>
      <c r="C59" s="1" t="s">
        <v>138</v>
      </c>
      <c r="D59" s="2" t="s">
        <v>139</v>
      </c>
      <c r="E59" s="3">
        <v>39.1</v>
      </c>
      <c r="F59" s="3">
        <v>33.5</v>
      </c>
      <c r="G59" s="3">
        <v>87.2</v>
      </c>
      <c r="H59" s="3">
        <v>29.3</v>
      </c>
      <c r="I59" s="3">
        <v>47.7</v>
      </c>
      <c r="J59" s="3">
        <v>25.696000000000002</v>
      </c>
      <c r="K59" s="3">
        <v>73.814999999999998</v>
      </c>
      <c r="L59" s="3">
        <v>64.054000000000002</v>
      </c>
      <c r="M59" s="3">
        <v>63.241999999999997</v>
      </c>
      <c r="N59" s="3">
        <v>47.145000000000003</v>
      </c>
      <c r="O59" s="3">
        <v>19.068999999999999</v>
      </c>
      <c r="P59" s="3">
        <v>71.138000000000005</v>
      </c>
      <c r="Q59" s="3">
        <v>63.079000000000001</v>
      </c>
      <c r="R59" s="3">
        <v>87.245000000000005</v>
      </c>
      <c r="S59" s="3">
        <v>29.29</v>
      </c>
      <c r="T59" s="3">
        <v>95.835999999999999</v>
      </c>
      <c r="U59" s="3">
        <v>23.54</v>
      </c>
      <c r="V59" s="3">
        <v>23.747</v>
      </c>
      <c r="W59" s="3">
        <f>AVERAGE(Table_Query_from_NewAtlanta[[#This Row],[i1]:[i3]])</f>
        <v>47.707666666666661</v>
      </c>
    </row>
    <row r="60" spans="1:23" hidden="1" x14ac:dyDescent="0.25">
      <c r="A60" t="s">
        <v>140</v>
      </c>
      <c r="B60" t="s">
        <v>23</v>
      </c>
      <c r="C60" s="1" t="s">
        <v>141</v>
      </c>
      <c r="D60" s="2" t="s">
        <v>142</v>
      </c>
      <c r="E60" s="3">
        <v>40.200000000000003</v>
      </c>
      <c r="F60" s="3">
        <v>47.7</v>
      </c>
      <c r="G60" s="3">
        <v>85.2</v>
      </c>
      <c r="H60" s="3">
        <v>54.8</v>
      </c>
      <c r="I60" s="3">
        <v>82.1</v>
      </c>
      <c r="J60" s="3">
        <v>36.009</v>
      </c>
      <c r="K60" s="3">
        <v>24.279</v>
      </c>
      <c r="L60" s="3">
        <v>44.618000000000002</v>
      </c>
      <c r="M60" s="3">
        <v>60.637</v>
      </c>
      <c r="N60" s="3">
        <v>60.545999999999999</v>
      </c>
      <c r="O60" s="3">
        <v>37.683999999999997</v>
      </c>
      <c r="P60" s="3">
        <v>65.891000000000005</v>
      </c>
      <c r="Q60" s="3">
        <v>76.382000000000005</v>
      </c>
      <c r="R60" s="3">
        <v>85.234999999999999</v>
      </c>
      <c r="S60" s="3">
        <v>54.777999999999999</v>
      </c>
      <c r="T60" s="3">
        <v>94.34</v>
      </c>
      <c r="U60" s="3">
        <v>78.811000000000007</v>
      </c>
      <c r="V60" s="3">
        <v>73.218000000000004</v>
      </c>
      <c r="W60" s="3">
        <f>AVERAGE(Table_Query_from_NewAtlanta[[#This Row],[i1]:[i3]])</f>
        <v>82.123000000000005</v>
      </c>
    </row>
    <row r="61" spans="1:23" hidden="1" x14ac:dyDescent="0.25">
      <c r="A61" t="s">
        <v>140</v>
      </c>
      <c r="B61" t="s">
        <v>26</v>
      </c>
      <c r="C61" s="1" t="s">
        <v>53</v>
      </c>
      <c r="D61" s="2" t="s">
        <v>54</v>
      </c>
      <c r="E61" s="3">
        <v>65.400000000000006</v>
      </c>
      <c r="F61" s="3">
        <v>73.599999999999994</v>
      </c>
      <c r="G61" s="3">
        <v>88.1</v>
      </c>
      <c r="H61" s="3">
        <v>63.7</v>
      </c>
      <c r="I61" s="3">
        <v>88.3</v>
      </c>
      <c r="J61" s="3">
        <v>62.198999999999998</v>
      </c>
      <c r="K61" s="3">
        <v>29.306000000000001</v>
      </c>
      <c r="L61" s="3">
        <v>53.9</v>
      </c>
      <c r="M61" s="3">
        <v>99.376999999999995</v>
      </c>
      <c r="N61" s="3">
        <v>79.706999999999994</v>
      </c>
      <c r="O61" s="3">
        <v>63.296999999999997</v>
      </c>
      <c r="P61" s="3">
        <v>80.052999999999997</v>
      </c>
      <c r="Q61" s="3">
        <v>98.043999999999997</v>
      </c>
      <c r="R61" s="3">
        <v>88.05</v>
      </c>
      <c r="S61" s="3">
        <v>63.667000000000002</v>
      </c>
      <c r="T61" s="3">
        <v>98.54</v>
      </c>
      <c r="U61" s="3">
        <v>87.644999999999996</v>
      </c>
      <c r="V61" s="3">
        <v>78.826999999999998</v>
      </c>
      <c r="W61" s="3">
        <f>AVERAGE(Table_Query_from_NewAtlanta[[#This Row],[i1]:[i3]])</f>
        <v>88.337333333333333</v>
      </c>
    </row>
    <row r="62" spans="1:23" hidden="1" x14ac:dyDescent="0.25">
      <c r="A62" t="s">
        <v>140</v>
      </c>
      <c r="B62" t="s">
        <v>29</v>
      </c>
      <c r="C62" s="1" t="s">
        <v>97</v>
      </c>
      <c r="D62" s="2" t="s">
        <v>143</v>
      </c>
      <c r="E62" s="3">
        <v>56.7</v>
      </c>
      <c r="F62" s="3">
        <v>52</v>
      </c>
      <c r="G62" s="3">
        <v>71.3</v>
      </c>
      <c r="H62" s="3">
        <v>47.2</v>
      </c>
      <c r="I62" s="3">
        <v>89.4</v>
      </c>
      <c r="J62" s="3">
        <v>52.762</v>
      </c>
      <c r="K62" s="3">
        <v>26.716000000000001</v>
      </c>
      <c r="L62" s="3">
        <v>65.793999999999997</v>
      </c>
      <c r="M62" s="3">
        <v>90.793000000000006</v>
      </c>
      <c r="N62" s="3">
        <v>57.137999999999998</v>
      </c>
      <c r="O62" s="3">
        <v>42.244999999999997</v>
      </c>
      <c r="P62" s="3">
        <v>62.646999999999998</v>
      </c>
      <c r="Q62" s="3">
        <v>86.566999999999993</v>
      </c>
      <c r="R62" s="3">
        <v>71.260000000000005</v>
      </c>
      <c r="S62" s="3">
        <v>47.247</v>
      </c>
      <c r="T62" s="3">
        <v>99.748000000000005</v>
      </c>
      <c r="U62" s="3">
        <v>91.769000000000005</v>
      </c>
      <c r="V62" s="3">
        <v>76.712999999999994</v>
      </c>
      <c r="W62" s="3">
        <f>AVERAGE(Table_Query_from_NewAtlanta[[#This Row],[i1]:[i3]])</f>
        <v>89.410000000000011</v>
      </c>
    </row>
    <row r="63" spans="1:23" hidden="1" x14ac:dyDescent="0.25">
      <c r="A63" t="s">
        <v>140</v>
      </c>
      <c r="B63" t="s">
        <v>32</v>
      </c>
      <c r="C63" s="1" t="s">
        <v>144</v>
      </c>
      <c r="D63" s="2" t="s">
        <v>145</v>
      </c>
      <c r="E63" s="3">
        <v>59.3</v>
      </c>
      <c r="F63" s="3">
        <v>59.7</v>
      </c>
      <c r="G63" s="3">
        <v>65.900000000000006</v>
      </c>
      <c r="H63" s="3">
        <v>65.3</v>
      </c>
      <c r="I63" s="3">
        <v>80.400000000000006</v>
      </c>
      <c r="J63" s="3">
        <v>58.534999999999997</v>
      </c>
      <c r="K63" s="3">
        <v>29.756</v>
      </c>
      <c r="L63" s="3">
        <v>47.133000000000003</v>
      </c>
      <c r="M63" s="3">
        <v>87.968000000000004</v>
      </c>
      <c r="N63" s="3">
        <v>69.808000000000007</v>
      </c>
      <c r="O63" s="3">
        <v>56.218000000000004</v>
      </c>
      <c r="P63" s="3">
        <v>53.954999999999998</v>
      </c>
      <c r="Q63" s="3">
        <v>92.959000000000003</v>
      </c>
      <c r="R63" s="3">
        <v>65.935000000000002</v>
      </c>
      <c r="S63" s="3">
        <v>65.334000000000003</v>
      </c>
      <c r="T63" s="3">
        <v>92.878</v>
      </c>
      <c r="U63" s="3">
        <v>76.942999999999998</v>
      </c>
      <c r="V63" s="3">
        <v>71.364999999999995</v>
      </c>
      <c r="W63" s="3">
        <f>AVERAGE(Table_Query_from_NewAtlanta[[#This Row],[i1]:[i3]])</f>
        <v>80.395333333333326</v>
      </c>
    </row>
    <row r="64" spans="1:23" hidden="1" x14ac:dyDescent="0.25">
      <c r="A64" t="s">
        <v>140</v>
      </c>
      <c r="B64" t="s">
        <v>35</v>
      </c>
      <c r="C64" s="1" t="s">
        <v>146</v>
      </c>
      <c r="D64" s="2" t="s">
        <v>147</v>
      </c>
      <c r="E64" s="3">
        <v>56.1</v>
      </c>
      <c r="F64" s="3">
        <v>70.2</v>
      </c>
      <c r="G64" s="3">
        <v>83.7</v>
      </c>
      <c r="H64" s="3">
        <v>50.4</v>
      </c>
      <c r="I64" s="3">
        <v>83.3</v>
      </c>
      <c r="J64" s="3">
        <v>60.515999999999998</v>
      </c>
      <c r="K64" s="3">
        <v>34.143999999999998</v>
      </c>
      <c r="L64" s="3">
        <v>54.051000000000002</v>
      </c>
      <c r="M64" s="3">
        <v>50.789000000000001</v>
      </c>
      <c r="N64" s="3">
        <v>61.433</v>
      </c>
      <c r="O64" s="3">
        <v>72.221000000000004</v>
      </c>
      <c r="P64" s="3">
        <v>46.302999999999997</v>
      </c>
      <c r="Q64" s="3">
        <v>84.391999999999996</v>
      </c>
      <c r="R64" s="3">
        <v>83.655000000000001</v>
      </c>
      <c r="S64" s="3">
        <v>50.386000000000003</v>
      </c>
      <c r="T64" s="3">
        <v>99.674999999999997</v>
      </c>
      <c r="U64" s="3">
        <v>78.099999999999994</v>
      </c>
      <c r="V64" s="3">
        <v>72.063000000000002</v>
      </c>
      <c r="W64" s="3">
        <f>AVERAGE(Table_Query_from_NewAtlanta[[#This Row],[i1]:[i3]])</f>
        <v>83.279333333333327</v>
      </c>
    </row>
    <row r="65" spans="1:23" hidden="1" x14ac:dyDescent="0.25">
      <c r="A65" t="s">
        <v>140</v>
      </c>
      <c r="B65" t="s">
        <v>38</v>
      </c>
      <c r="C65" s="1" t="s">
        <v>94</v>
      </c>
      <c r="D65" s="2" t="s">
        <v>148</v>
      </c>
      <c r="E65" s="3">
        <v>56.5</v>
      </c>
      <c r="F65" s="3">
        <v>77.2</v>
      </c>
      <c r="G65" s="3">
        <v>57.1</v>
      </c>
      <c r="H65" s="3">
        <v>44.6</v>
      </c>
      <c r="I65" s="3">
        <v>87.5</v>
      </c>
      <c r="J65" s="3">
        <v>65.930999999999997</v>
      </c>
      <c r="K65" s="3">
        <v>45.220999999999997</v>
      </c>
      <c r="L65" s="3">
        <v>40.933</v>
      </c>
      <c r="M65" s="3">
        <v>29.643999999999998</v>
      </c>
      <c r="N65" s="3">
        <v>51.616</v>
      </c>
      <c r="O65" s="3">
        <v>82.075999999999993</v>
      </c>
      <c r="P65" s="3">
        <v>65.912000000000006</v>
      </c>
      <c r="Q65" s="3">
        <v>65.646000000000001</v>
      </c>
      <c r="R65" s="3">
        <v>57.08</v>
      </c>
      <c r="S65" s="3">
        <v>44.581000000000003</v>
      </c>
      <c r="T65" s="3">
        <v>96.703000000000003</v>
      </c>
      <c r="U65" s="3">
        <v>87.634</v>
      </c>
      <c r="V65" s="3">
        <v>78.308999999999997</v>
      </c>
      <c r="W65" s="3">
        <f>AVERAGE(Table_Query_from_NewAtlanta[[#This Row],[i1]:[i3]])</f>
        <v>87.548666666666648</v>
      </c>
    </row>
    <row r="66" spans="1:23" hidden="1" x14ac:dyDescent="0.25">
      <c r="A66" t="s">
        <v>140</v>
      </c>
      <c r="B66" t="s">
        <v>41</v>
      </c>
      <c r="C66" s="1" t="s">
        <v>127</v>
      </c>
      <c r="D66" s="2" t="s">
        <v>149</v>
      </c>
      <c r="E66" s="3">
        <v>73</v>
      </c>
      <c r="F66" s="3">
        <v>81.099999999999994</v>
      </c>
      <c r="G66" s="3">
        <v>79.599999999999994</v>
      </c>
      <c r="H66" s="3">
        <v>57.8</v>
      </c>
      <c r="I66" s="3">
        <v>81</v>
      </c>
      <c r="J66" s="3">
        <v>77.777000000000001</v>
      </c>
      <c r="K66" s="3">
        <v>25.242999999999999</v>
      </c>
      <c r="L66" s="3">
        <v>51.594000000000001</v>
      </c>
      <c r="M66" s="3">
        <v>97.563999999999993</v>
      </c>
      <c r="N66" s="3">
        <v>54.171999999999997</v>
      </c>
      <c r="O66" s="3">
        <v>83.713999999999999</v>
      </c>
      <c r="P66" s="3">
        <v>51.646999999999998</v>
      </c>
      <c r="Q66" s="3">
        <v>98.323999999999998</v>
      </c>
      <c r="R66" s="3">
        <v>79.644999999999996</v>
      </c>
      <c r="S66" s="3">
        <v>57.768000000000001</v>
      </c>
      <c r="T66" s="3">
        <v>94.471000000000004</v>
      </c>
      <c r="U66" s="3">
        <v>83.983999999999995</v>
      </c>
      <c r="V66" s="3">
        <v>64.605000000000004</v>
      </c>
      <c r="W66" s="3">
        <f>AVERAGE(Table_Query_from_NewAtlanta[[#This Row],[i1]:[i3]])</f>
        <v>81.02</v>
      </c>
    </row>
    <row r="67" spans="1:23" hidden="1" x14ac:dyDescent="0.25">
      <c r="A67" t="s">
        <v>140</v>
      </c>
      <c r="B67" t="s">
        <v>44</v>
      </c>
      <c r="C67" s="1" t="s">
        <v>42</v>
      </c>
      <c r="D67" s="2" t="s">
        <v>43</v>
      </c>
      <c r="E67" s="3">
        <v>61.8</v>
      </c>
      <c r="F67" s="3">
        <v>63.5</v>
      </c>
      <c r="G67" s="3">
        <v>83.7</v>
      </c>
      <c r="H67" s="3">
        <v>51.7</v>
      </c>
      <c r="I67" s="3">
        <v>81.400000000000006</v>
      </c>
      <c r="J67" s="3">
        <v>61.527999999999999</v>
      </c>
      <c r="K67" s="3">
        <v>32.789000000000001</v>
      </c>
      <c r="L67" s="3">
        <v>47.119</v>
      </c>
      <c r="M67" s="3">
        <v>89.066999999999993</v>
      </c>
      <c r="N67" s="3">
        <v>57.08</v>
      </c>
      <c r="O67" s="3">
        <v>63.854999999999997</v>
      </c>
      <c r="P67" s="3">
        <v>59.680999999999997</v>
      </c>
      <c r="Q67" s="3">
        <v>65.622</v>
      </c>
      <c r="R67" s="3">
        <v>83.685000000000002</v>
      </c>
      <c r="S67" s="3">
        <v>51.651000000000003</v>
      </c>
      <c r="T67" s="3">
        <v>98.191000000000003</v>
      </c>
      <c r="U67" s="3">
        <v>77.968000000000004</v>
      </c>
      <c r="V67" s="3">
        <v>68.162000000000006</v>
      </c>
      <c r="W67" s="3">
        <f>AVERAGE(Table_Query_from_NewAtlanta[[#This Row],[i1]:[i3]])</f>
        <v>81.440333333333328</v>
      </c>
    </row>
    <row r="68" spans="1:23" hidden="1" x14ac:dyDescent="0.25">
      <c r="A68" t="s">
        <v>140</v>
      </c>
      <c r="B68" t="s">
        <v>47</v>
      </c>
      <c r="C68" s="1" t="s">
        <v>39</v>
      </c>
      <c r="D68" s="2" t="s">
        <v>103</v>
      </c>
      <c r="E68" s="3">
        <v>80.7</v>
      </c>
      <c r="F68" s="3">
        <v>90.9</v>
      </c>
      <c r="G68" s="3">
        <v>85</v>
      </c>
      <c r="H68" s="3">
        <v>90.3</v>
      </c>
      <c r="I68" s="3">
        <v>84</v>
      </c>
      <c r="J68" s="3">
        <v>83.662000000000006</v>
      </c>
      <c r="K68" s="3">
        <v>33.343000000000004</v>
      </c>
      <c r="L68" s="3">
        <v>99.11</v>
      </c>
      <c r="M68" s="3">
        <v>99.992999999999995</v>
      </c>
      <c r="N68" s="3">
        <v>59.780999999999999</v>
      </c>
      <c r="O68" s="3">
        <v>88.438000000000002</v>
      </c>
      <c r="P68" s="3">
        <v>98.730999999999995</v>
      </c>
      <c r="Q68" s="3">
        <v>94.721000000000004</v>
      </c>
      <c r="R68" s="3">
        <v>84.97</v>
      </c>
      <c r="S68" s="3">
        <v>90.272000000000006</v>
      </c>
      <c r="T68" s="3">
        <v>97.447000000000003</v>
      </c>
      <c r="U68" s="3">
        <v>75.811000000000007</v>
      </c>
      <c r="V68" s="3">
        <v>78.843000000000004</v>
      </c>
      <c r="W68" s="3">
        <f>AVERAGE(Table_Query_from_NewAtlanta[[#This Row],[i1]:[i3]])</f>
        <v>84.033666666666662</v>
      </c>
    </row>
    <row r="69" spans="1:23" hidden="1" x14ac:dyDescent="0.25">
      <c r="A69" t="s">
        <v>150</v>
      </c>
      <c r="B69" t="s">
        <v>23</v>
      </c>
      <c r="C69" s="1" t="s">
        <v>151</v>
      </c>
      <c r="D69" s="2" t="s">
        <v>152</v>
      </c>
      <c r="E69" s="3">
        <v>72.900000000000006</v>
      </c>
      <c r="F69" s="3">
        <v>77.8</v>
      </c>
      <c r="G69" s="3">
        <v>75.400000000000006</v>
      </c>
      <c r="H69" s="3">
        <v>97.5</v>
      </c>
      <c r="I69" s="3">
        <v>63.5</v>
      </c>
      <c r="J69" s="3">
        <v>76.802000000000007</v>
      </c>
      <c r="K69" s="3">
        <v>20.399999999999999</v>
      </c>
      <c r="L69" s="3">
        <v>48.951999999999998</v>
      </c>
      <c r="M69" s="3">
        <v>99.998999999999995</v>
      </c>
      <c r="N69" s="3">
        <v>69.823999999999998</v>
      </c>
      <c r="O69" s="3">
        <v>69.364000000000004</v>
      </c>
      <c r="P69" s="3">
        <v>97.114999999999995</v>
      </c>
      <c r="Q69" s="3">
        <v>98.135999999999996</v>
      </c>
      <c r="R69" s="3">
        <v>75.349999999999994</v>
      </c>
      <c r="S69" s="3">
        <v>97.456999999999994</v>
      </c>
      <c r="T69" s="3">
        <v>61.947000000000003</v>
      </c>
      <c r="U69" s="3">
        <v>61.17</v>
      </c>
      <c r="V69" s="3">
        <v>67.509</v>
      </c>
      <c r="W69" s="3">
        <f>AVERAGE(Table_Query_from_NewAtlanta[[#This Row],[i1]:[i3]])</f>
        <v>63.542000000000002</v>
      </c>
    </row>
    <row r="70" spans="1:23" hidden="1" x14ac:dyDescent="0.25">
      <c r="A70" t="s">
        <v>150</v>
      </c>
      <c r="B70" t="s">
        <v>26</v>
      </c>
      <c r="C70" s="1" t="s">
        <v>153</v>
      </c>
      <c r="D70" s="2" t="s">
        <v>154</v>
      </c>
      <c r="E70" s="3">
        <v>61</v>
      </c>
      <c r="F70" s="3">
        <v>70.5</v>
      </c>
      <c r="G70" s="3">
        <v>82</v>
      </c>
      <c r="H70" s="3">
        <v>100</v>
      </c>
      <c r="I70" s="3">
        <v>66.599999999999994</v>
      </c>
      <c r="J70" s="3">
        <v>53.671999999999997</v>
      </c>
      <c r="K70" s="3">
        <v>17.902999999999999</v>
      </c>
      <c r="L70" s="3">
        <v>53.496000000000002</v>
      </c>
      <c r="M70" s="3">
        <v>100</v>
      </c>
      <c r="N70" s="3">
        <v>99.998000000000005</v>
      </c>
      <c r="O70" s="3">
        <v>51.963999999999999</v>
      </c>
      <c r="P70" s="3">
        <v>96.832999999999998</v>
      </c>
      <c r="Q70" s="3">
        <v>99.972999999999999</v>
      </c>
      <c r="R70" s="3">
        <v>82.01</v>
      </c>
      <c r="S70" s="3">
        <v>100</v>
      </c>
      <c r="T70" s="3">
        <v>79.927999999999997</v>
      </c>
      <c r="U70" s="3">
        <v>46.661000000000001</v>
      </c>
      <c r="V70" s="3">
        <v>73.197999999999993</v>
      </c>
      <c r="W70" s="3">
        <f>AVERAGE(Table_Query_from_NewAtlanta[[#This Row],[i1]:[i3]])</f>
        <v>66.595666666666659</v>
      </c>
    </row>
    <row r="71" spans="1:23" hidden="1" x14ac:dyDescent="0.25">
      <c r="A71" t="s">
        <v>150</v>
      </c>
      <c r="B71" t="s">
        <v>29</v>
      </c>
      <c r="C71" s="1" t="s">
        <v>155</v>
      </c>
      <c r="D71" s="2" t="s">
        <v>54</v>
      </c>
      <c r="E71" s="3">
        <v>71.2</v>
      </c>
      <c r="F71" s="3">
        <v>85.6</v>
      </c>
      <c r="G71" s="3">
        <v>71.400000000000006</v>
      </c>
      <c r="H71" s="3">
        <v>99.8</v>
      </c>
      <c r="I71" s="3">
        <v>62.6</v>
      </c>
      <c r="J71" s="3">
        <v>75.929000000000002</v>
      </c>
      <c r="K71" s="3">
        <v>9.3819999999999997</v>
      </c>
      <c r="L71" s="3">
        <v>47.430999999999997</v>
      </c>
      <c r="M71" s="3">
        <v>99.834000000000003</v>
      </c>
      <c r="N71" s="3">
        <v>70.813999999999993</v>
      </c>
      <c r="O71" s="3">
        <v>80.090999999999994</v>
      </c>
      <c r="P71" s="3">
        <v>97.364000000000004</v>
      </c>
      <c r="Q71" s="3">
        <v>99.515000000000001</v>
      </c>
      <c r="R71" s="3">
        <v>71.38</v>
      </c>
      <c r="S71" s="3">
        <v>99.772000000000006</v>
      </c>
      <c r="T71" s="3">
        <v>82.117999999999995</v>
      </c>
      <c r="U71" s="3">
        <v>38.944000000000003</v>
      </c>
      <c r="V71" s="3">
        <v>66.661000000000001</v>
      </c>
      <c r="W71" s="3">
        <f>AVERAGE(Table_Query_from_NewAtlanta[[#This Row],[i1]:[i3]])</f>
        <v>62.574333333333335</v>
      </c>
    </row>
    <row r="72" spans="1:23" hidden="1" x14ac:dyDescent="0.25">
      <c r="A72" t="s">
        <v>150</v>
      </c>
      <c r="B72" t="s">
        <v>35</v>
      </c>
      <c r="C72" s="1" t="s">
        <v>156</v>
      </c>
      <c r="D72" s="2" t="s">
        <v>157</v>
      </c>
      <c r="E72" s="3">
        <v>87.6</v>
      </c>
      <c r="F72" s="3">
        <v>95.1</v>
      </c>
      <c r="G72" s="3">
        <v>87.9</v>
      </c>
      <c r="H72" s="3">
        <v>95.1</v>
      </c>
      <c r="I72" s="3">
        <v>52.9</v>
      </c>
      <c r="J72" s="3">
        <v>95.84</v>
      </c>
      <c r="K72" s="3">
        <v>23.957000000000001</v>
      </c>
      <c r="L72" s="3">
        <v>63.819000000000003</v>
      </c>
      <c r="M72" s="3">
        <v>99.99</v>
      </c>
      <c r="N72" s="3">
        <v>95.293000000000006</v>
      </c>
      <c r="O72" s="3">
        <v>96.302999999999997</v>
      </c>
      <c r="P72" s="3">
        <v>85.991</v>
      </c>
      <c r="Q72" s="3">
        <v>98.554000000000002</v>
      </c>
      <c r="R72" s="3">
        <v>87.875</v>
      </c>
      <c r="S72" s="3">
        <v>95.094999999999999</v>
      </c>
      <c r="T72" s="3">
        <v>76.262</v>
      </c>
      <c r="U72" s="3">
        <v>33.195999999999998</v>
      </c>
      <c r="V72" s="3">
        <v>49.250999999999998</v>
      </c>
      <c r="W72" s="3">
        <f>AVERAGE(Table_Query_from_NewAtlanta[[#This Row],[i1]:[i3]])</f>
        <v>52.902999999999999</v>
      </c>
    </row>
    <row r="73" spans="1:23" hidden="1" x14ac:dyDescent="0.25">
      <c r="A73" t="s">
        <v>150</v>
      </c>
      <c r="B73" t="s">
        <v>44</v>
      </c>
      <c r="C73" s="1" t="s">
        <v>110</v>
      </c>
      <c r="D73" s="2" t="s">
        <v>137</v>
      </c>
      <c r="E73" s="3">
        <v>54.5</v>
      </c>
      <c r="F73" s="3">
        <v>63.3</v>
      </c>
      <c r="G73" s="3">
        <v>79</v>
      </c>
      <c r="H73" s="3">
        <v>97.5</v>
      </c>
      <c r="I73" s="3">
        <v>58.2</v>
      </c>
      <c r="J73" s="3" t="s">
        <v>100</v>
      </c>
      <c r="K73" s="3">
        <v>23.983000000000001</v>
      </c>
      <c r="L73" s="3">
        <v>48.792000000000002</v>
      </c>
      <c r="M73" s="3">
        <v>98.046999999999997</v>
      </c>
      <c r="N73" s="3">
        <v>66.856999999999999</v>
      </c>
      <c r="O73" s="3">
        <v>56.463000000000001</v>
      </c>
      <c r="P73" s="3">
        <v>63.731000000000002</v>
      </c>
      <c r="Q73" s="3">
        <v>94.533000000000001</v>
      </c>
      <c r="R73" s="3" t="s">
        <v>100</v>
      </c>
      <c r="S73" s="3">
        <v>97.465999999999994</v>
      </c>
      <c r="T73" s="3">
        <v>58.689</v>
      </c>
      <c r="U73" s="3">
        <v>41.719000000000001</v>
      </c>
      <c r="V73" s="3">
        <v>74.269000000000005</v>
      </c>
      <c r="W73" s="3">
        <f>AVERAGE(Table_Query_from_NewAtlanta[[#This Row],[i1]:[i3]])</f>
        <v>58.225666666666676</v>
      </c>
    </row>
    <row r="74" spans="1:23" hidden="1" x14ac:dyDescent="0.25">
      <c r="A74" t="s">
        <v>150</v>
      </c>
      <c r="B74" t="s">
        <v>47</v>
      </c>
      <c r="C74" s="1" t="s">
        <v>60</v>
      </c>
      <c r="D74" s="2" t="s">
        <v>158</v>
      </c>
      <c r="E74" s="3">
        <v>53.5</v>
      </c>
      <c r="F74" s="3">
        <v>58.4</v>
      </c>
      <c r="G74" s="3">
        <v>79.099999999999994</v>
      </c>
      <c r="H74" s="3">
        <v>100</v>
      </c>
      <c r="I74" s="3">
        <v>60.6</v>
      </c>
      <c r="J74" s="3">
        <v>42.777000000000001</v>
      </c>
      <c r="K74" s="3">
        <v>30.626000000000001</v>
      </c>
      <c r="L74" s="3">
        <v>52.087000000000003</v>
      </c>
      <c r="M74" s="3">
        <v>100</v>
      </c>
      <c r="N74" s="3">
        <v>99.944000000000003</v>
      </c>
      <c r="O74" s="3">
        <v>40.521000000000001</v>
      </c>
      <c r="P74" s="3">
        <v>99.995000000000005</v>
      </c>
      <c r="Q74" s="3">
        <v>99.998999999999995</v>
      </c>
      <c r="R74" s="3">
        <v>79.13</v>
      </c>
      <c r="S74" s="3">
        <v>100</v>
      </c>
      <c r="T74" s="3">
        <v>63.552</v>
      </c>
      <c r="U74" s="3">
        <v>39.262999999999998</v>
      </c>
      <c r="V74" s="3">
        <v>79.122</v>
      </c>
      <c r="W74" s="3">
        <f>AVERAGE(Table_Query_from_NewAtlanta[[#This Row],[i1]:[i3]])</f>
        <v>60.645666666666671</v>
      </c>
    </row>
    <row r="75" spans="1:23" x14ac:dyDescent="0.25">
      <c r="A75" t="s">
        <v>159</v>
      </c>
      <c r="B75" t="s">
        <v>23</v>
      </c>
      <c r="C75" s="1" t="s">
        <v>135</v>
      </c>
      <c r="D75" s="2" t="s">
        <v>160</v>
      </c>
      <c r="E75" s="3">
        <v>71.5</v>
      </c>
      <c r="F75" s="3">
        <v>76.599999999999994</v>
      </c>
      <c r="G75" s="3">
        <v>98.7</v>
      </c>
      <c r="H75" s="3">
        <v>40.9</v>
      </c>
      <c r="I75" s="3">
        <v>97.4</v>
      </c>
      <c r="J75" s="3">
        <v>79.456000000000003</v>
      </c>
      <c r="K75" s="3">
        <v>56.417999999999999</v>
      </c>
      <c r="L75" s="3">
        <v>51.536000000000001</v>
      </c>
      <c r="M75" s="3">
        <v>60.244</v>
      </c>
      <c r="N75" s="3">
        <v>52.554000000000002</v>
      </c>
      <c r="O75" s="3">
        <v>79.501999999999995</v>
      </c>
      <c r="P75" s="3">
        <v>96.683999999999997</v>
      </c>
      <c r="Q75" s="3">
        <v>43.23</v>
      </c>
      <c r="R75" s="3">
        <v>98.66</v>
      </c>
      <c r="S75" s="3">
        <v>40.948999999999998</v>
      </c>
      <c r="T75" s="3">
        <v>99.894999999999996</v>
      </c>
      <c r="U75" s="3">
        <v>99.807000000000002</v>
      </c>
      <c r="V75" s="3">
        <v>92.605000000000004</v>
      </c>
      <c r="W75" s="3">
        <f>AVERAGE(Table_Query_from_NewAtlanta[[#This Row],[i1]:[i3]])</f>
        <v>97.435666666666677</v>
      </c>
    </row>
    <row r="76" spans="1:23" x14ac:dyDescent="0.25">
      <c r="A76" t="s">
        <v>159</v>
      </c>
      <c r="B76" t="s">
        <v>26</v>
      </c>
      <c r="C76" s="1" t="s">
        <v>161</v>
      </c>
      <c r="D76" s="2" t="s">
        <v>162</v>
      </c>
      <c r="E76" s="3">
        <v>62.9</v>
      </c>
      <c r="F76" s="3">
        <v>66.099999999999994</v>
      </c>
      <c r="G76" s="3">
        <v>96.5</v>
      </c>
      <c r="H76" s="3">
        <v>69.8</v>
      </c>
      <c r="I76" s="3">
        <v>98.6</v>
      </c>
      <c r="J76" s="3">
        <v>55.944000000000003</v>
      </c>
      <c r="K76" s="3">
        <v>63.093000000000004</v>
      </c>
      <c r="L76" s="3">
        <v>71.466999999999999</v>
      </c>
      <c r="M76" s="3">
        <v>73.584000000000003</v>
      </c>
      <c r="N76" s="3">
        <v>71.966999999999999</v>
      </c>
      <c r="O76" s="3">
        <v>63.445999999999998</v>
      </c>
      <c r="P76" s="3">
        <v>93.433999999999997</v>
      </c>
      <c r="Q76" s="3">
        <v>46.69</v>
      </c>
      <c r="R76" s="3">
        <v>96.515000000000001</v>
      </c>
      <c r="S76" s="3">
        <v>69.760000000000005</v>
      </c>
      <c r="T76" s="3">
        <v>99.99</v>
      </c>
      <c r="U76" s="3">
        <v>99.981999999999999</v>
      </c>
      <c r="V76" s="3">
        <v>95.933000000000007</v>
      </c>
      <c r="W76" s="3">
        <f>AVERAGE(Table_Query_from_NewAtlanta[[#This Row],[i1]:[i3]])</f>
        <v>98.634999999999991</v>
      </c>
    </row>
    <row r="77" spans="1:23" x14ac:dyDescent="0.25">
      <c r="A77" t="s">
        <v>159</v>
      </c>
      <c r="B77" t="s">
        <v>29</v>
      </c>
      <c r="C77" s="1" t="s">
        <v>163</v>
      </c>
      <c r="D77" s="2" t="s">
        <v>164</v>
      </c>
      <c r="E77" s="3">
        <v>82</v>
      </c>
      <c r="F77" s="3">
        <v>85.8</v>
      </c>
      <c r="G77" s="3">
        <v>97</v>
      </c>
      <c r="H77" s="3">
        <v>62.7</v>
      </c>
      <c r="I77" s="3">
        <v>97.8</v>
      </c>
      <c r="J77" s="3">
        <v>87.335999999999999</v>
      </c>
      <c r="K77" s="3">
        <v>68.941000000000003</v>
      </c>
      <c r="L77" s="3">
        <v>75.266999999999996</v>
      </c>
      <c r="M77" s="3">
        <v>80.356999999999999</v>
      </c>
      <c r="N77" s="3">
        <v>49.426000000000002</v>
      </c>
      <c r="O77" s="3">
        <v>94.634</v>
      </c>
      <c r="P77" s="3">
        <v>89.34</v>
      </c>
      <c r="Q77" s="3">
        <v>40.713999999999999</v>
      </c>
      <c r="R77" s="3">
        <v>96.95</v>
      </c>
      <c r="S77" s="3">
        <v>62.671999999999997</v>
      </c>
      <c r="T77" s="3">
        <v>99.432000000000002</v>
      </c>
      <c r="U77" s="3">
        <v>99.334999999999994</v>
      </c>
      <c r="V77" s="3">
        <v>94.593000000000004</v>
      </c>
      <c r="W77" s="3">
        <f>AVERAGE(Table_Query_from_NewAtlanta[[#This Row],[i1]:[i3]])</f>
        <v>97.786666666666676</v>
      </c>
    </row>
    <row r="78" spans="1:23" x14ac:dyDescent="0.25">
      <c r="A78" t="s">
        <v>159</v>
      </c>
      <c r="B78" t="s">
        <v>35</v>
      </c>
      <c r="C78" s="1" t="s">
        <v>165</v>
      </c>
      <c r="D78" s="2" t="s">
        <v>166</v>
      </c>
      <c r="E78" s="3">
        <v>86.3</v>
      </c>
      <c r="F78" s="3">
        <v>91.6</v>
      </c>
      <c r="G78" s="3">
        <v>94.8</v>
      </c>
      <c r="H78" s="3">
        <v>42.7</v>
      </c>
      <c r="I78" s="3">
        <v>97.2</v>
      </c>
      <c r="J78" s="3">
        <v>96.667000000000002</v>
      </c>
      <c r="K78" s="3">
        <v>43.341000000000001</v>
      </c>
      <c r="L78" s="3">
        <v>91.224000000000004</v>
      </c>
      <c r="M78" s="3">
        <v>77.570999999999998</v>
      </c>
      <c r="N78" s="3">
        <v>59.188000000000002</v>
      </c>
      <c r="O78" s="3">
        <v>99.703999999999994</v>
      </c>
      <c r="P78" s="3">
        <v>91.055999999999997</v>
      </c>
      <c r="Q78" s="3">
        <v>54.06</v>
      </c>
      <c r="R78" s="3">
        <v>94.834999999999994</v>
      </c>
      <c r="S78" s="3">
        <v>42.738999999999997</v>
      </c>
      <c r="T78" s="3">
        <v>98.563000000000002</v>
      </c>
      <c r="U78" s="3">
        <v>99.513000000000005</v>
      </c>
      <c r="V78" s="3">
        <v>93.453999999999994</v>
      </c>
      <c r="W78" s="3">
        <f>AVERAGE(Table_Query_from_NewAtlanta[[#This Row],[i1]:[i3]])</f>
        <v>97.176666666666677</v>
      </c>
    </row>
    <row r="79" spans="1:23" x14ac:dyDescent="0.25">
      <c r="A79" t="s">
        <v>159</v>
      </c>
      <c r="B79" t="s">
        <v>44</v>
      </c>
      <c r="C79" s="1" t="s">
        <v>74</v>
      </c>
      <c r="D79" s="2" t="s">
        <v>167</v>
      </c>
      <c r="E79" s="3">
        <v>51.5</v>
      </c>
      <c r="F79" s="3">
        <v>54.4</v>
      </c>
      <c r="G79" s="3">
        <v>97.2</v>
      </c>
      <c r="H79" s="3">
        <v>72.7</v>
      </c>
      <c r="I79" s="3">
        <v>97.8</v>
      </c>
      <c r="J79" s="3">
        <v>42.374000000000002</v>
      </c>
      <c r="K79" s="3">
        <v>63.033999999999999</v>
      </c>
      <c r="L79" s="3">
        <v>83.036000000000001</v>
      </c>
      <c r="M79" s="3">
        <v>72.489000000000004</v>
      </c>
      <c r="N79" s="3">
        <v>53.155000000000001</v>
      </c>
      <c r="O79" s="3">
        <v>50.378999999999998</v>
      </c>
      <c r="P79" s="3">
        <v>95.784000000000006</v>
      </c>
      <c r="Q79" s="3">
        <v>31.93</v>
      </c>
      <c r="R79" s="3">
        <v>97.23</v>
      </c>
      <c r="S79" s="3">
        <v>72.677999999999997</v>
      </c>
      <c r="T79" s="3">
        <v>99.998999999999995</v>
      </c>
      <c r="U79" s="3">
        <v>99.995000000000005</v>
      </c>
      <c r="V79" s="3">
        <v>93.361000000000004</v>
      </c>
      <c r="W79" s="3">
        <f>AVERAGE(Table_Query_from_NewAtlanta[[#This Row],[i1]:[i3]])</f>
        <v>97.785000000000011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BA881-5DDE-4828-8A34-399D5565B369}">
  <dimension ref="A1:V90"/>
  <sheetViews>
    <sheetView topLeftCell="A28" workbookViewId="0">
      <selection activeCell="A37" sqref="A37"/>
    </sheetView>
  </sheetViews>
  <sheetFormatPr defaultRowHeight="15" x14ac:dyDescent="0.25"/>
  <cols>
    <col min="1" max="1" width="48.5703125" bestFit="1" customWidth="1"/>
    <col min="2" max="2" width="22.5703125" bestFit="1" customWidth="1"/>
    <col min="3" max="3" width="10.28515625" style="1" bestFit="1" customWidth="1"/>
    <col min="4" max="4" width="14.42578125" style="2" customWidth="1"/>
    <col min="5" max="6" width="18.140625" style="3" bestFit="1" customWidth="1"/>
    <col min="7" max="7" width="17.28515625" style="3" bestFit="1" customWidth="1"/>
    <col min="8" max="8" width="17.85546875" style="3" bestFit="1" customWidth="1"/>
    <col min="9" max="9" width="22.28515625" style="3" bestFit="1" customWidth="1"/>
    <col min="10" max="13" width="7.140625" style="3" bestFit="1" customWidth="1"/>
    <col min="14" max="14" width="6.42578125" style="3" bestFit="1" customWidth="1"/>
    <col min="15" max="17" width="7.140625" style="3" bestFit="1" customWidth="1"/>
    <col min="18" max="18" width="6.5703125" style="3" bestFit="1" customWidth="1"/>
    <col min="19" max="21" width="7.140625" style="3" bestFit="1" customWidth="1"/>
    <col min="22" max="22" width="6.28515625" style="3" bestFit="1" customWidth="1"/>
  </cols>
  <sheetData>
    <row r="1" spans="1:22" x14ac:dyDescent="0.25">
      <c r="A1" t="s">
        <v>0</v>
      </c>
      <c r="B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25">
      <c r="A2" t="s">
        <v>64</v>
      </c>
      <c r="B2" t="s">
        <v>32</v>
      </c>
      <c r="C2" s="1" t="s">
        <v>168</v>
      </c>
      <c r="D2" s="2" t="s">
        <v>169</v>
      </c>
      <c r="E2" s="3">
        <v>78.099999999999994</v>
      </c>
      <c r="F2" s="3">
        <v>73.7</v>
      </c>
      <c r="G2" s="3">
        <v>65.2</v>
      </c>
      <c r="H2" s="3">
        <v>99.4</v>
      </c>
      <c r="I2" s="3">
        <v>85.8</v>
      </c>
      <c r="J2" s="3">
        <v>82.138999999999996</v>
      </c>
      <c r="K2" s="3">
        <v>69.980999999999995</v>
      </c>
      <c r="L2" s="3">
        <v>53.451000000000001</v>
      </c>
      <c r="M2" s="3">
        <v>78.837999999999994</v>
      </c>
      <c r="N2" s="3">
        <v>61.71</v>
      </c>
      <c r="O2" s="3">
        <v>78.617999999999995</v>
      </c>
      <c r="P2" s="3">
        <v>90.531999999999996</v>
      </c>
      <c r="Q2" s="3">
        <v>17.823</v>
      </c>
      <c r="R2" s="3">
        <v>65.204999999999998</v>
      </c>
      <c r="S2" s="3">
        <v>99.391999999999996</v>
      </c>
      <c r="T2" s="3">
        <v>94.953000000000003</v>
      </c>
      <c r="U2" s="3">
        <v>64.328999999999994</v>
      </c>
      <c r="V2" s="3">
        <v>98.165999999999997</v>
      </c>
    </row>
    <row r="3" spans="1:22" x14ac:dyDescent="0.25">
      <c r="A3" t="s">
        <v>109</v>
      </c>
      <c r="B3" t="s">
        <v>32</v>
      </c>
      <c r="C3" s="1" t="s">
        <v>170</v>
      </c>
      <c r="D3" s="2" t="s">
        <v>167</v>
      </c>
      <c r="E3" s="3">
        <v>69.8</v>
      </c>
      <c r="F3" s="3">
        <v>81.099999999999994</v>
      </c>
      <c r="G3" s="3">
        <v>56.7</v>
      </c>
      <c r="H3" s="3">
        <v>100</v>
      </c>
      <c r="I3" s="3">
        <v>64.3</v>
      </c>
      <c r="J3" s="3">
        <v>75.231999999999999</v>
      </c>
      <c r="K3" s="3">
        <v>24.526</v>
      </c>
      <c r="L3" s="3">
        <v>48.281999999999996</v>
      </c>
      <c r="M3" s="3">
        <v>96.159000000000006</v>
      </c>
      <c r="N3" s="3">
        <v>43.936999999999998</v>
      </c>
      <c r="O3" s="3">
        <v>78.173000000000002</v>
      </c>
      <c r="P3" s="3">
        <v>89.534000000000006</v>
      </c>
      <c r="Q3" s="3">
        <v>95.356999999999999</v>
      </c>
      <c r="R3" s="3">
        <v>56.65</v>
      </c>
      <c r="S3" s="3">
        <v>99.954999999999998</v>
      </c>
      <c r="T3" s="3">
        <v>70.596999999999994</v>
      </c>
      <c r="U3" s="3">
        <v>33.701999999999998</v>
      </c>
      <c r="V3" s="3">
        <v>88.697999999999993</v>
      </c>
    </row>
    <row r="4" spans="1:22" x14ac:dyDescent="0.25">
      <c r="A4" t="s">
        <v>80</v>
      </c>
      <c r="B4" t="s">
        <v>32</v>
      </c>
      <c r="C4" s="1" t="s">
        <v>155</v>
      </c>
      <c r="D4" s="2" t="s">
        <v>171</v>
      </c>
      <c r="E4" s="3">
        <v>68</v>
      </c>
      <c r="F4" s="3">
        <v>71</v>
      </c>
      <c r="G4" s="3">
        <v>59.4</v>
      </c>
      <c r="H4" s="3">
        <v>42.8</v>
      </c>
      <c r="I4" s="3">
        <v>98.4</v>
      </c>
      <c r="J4" s="3">
        <v>69.105999999999995</v>
      </c>
      <c r="K4" s="3">
        <v>35.884999999999998</v>
      </c>
      <c r="L4" s="3">
        <v>48.216000000000001</v>
      </c>
      <c r="M4" s="3">
        <v>85.712000000000003</v>
      </c>
      <c r="N4" s="3">
        <v>93.361000000000004</v>
      </c>
      <c r="O4" s="3">
        <v>64.195999999999998</v>
      </c>
      <c r="P4" s="3">
        <v>99.995999999999995</v>
      </c>
      <c r="Q4" s="3">
        <v>95.332999999999998</v>
      </c>
      <c r="R4" s="3">
        <v>59.445</v>
      </c>
      <c r="S4" s="3">
        <v>42.828000000000003</v>
      </c>
      <c r="T4" s="3">
        <v>95.555000000000007</v>
      </c>
      <c r="U4" s="3">
        <v>100</v>
      </c>
      <c r="V4" s="3">
        <v>99.793999999999997</v>
      </c>
    </row>
    <row r="5" spans="1:22" x14ac:dyDescent="0.25">
      <c r="A5" t="s">
        <v>22</v>
      </c>
      <c r="B5" t="s">
        <v>32</v>
      </c>
      <c r="C5" s="1" t="s">
        <v>87</v>
      </c>
      <c r="D5" s="2" t="s">
        <v>172</v>
      </c>
      <c r="E5" s="3">
        <v>67.5</v>
      </c>
      <c r="F5" s="3">
        <v>69.400000000000006</v>
      </c>
      <c r="G5" s="3">
        <v>51.8</v>
      </c>
      <c r="H5" s="3">
        <v>44.4</v>
      </c>
      <c r="I5" s="3">
        <v>90.5</v>
      </c>
      <c r="J5" s="3">
        <v>76.551000000000002</v>
      </c>
      <c r="K5" s="3">
        <v>47.29</v>
      </c>
      <c r="L5" s="3">
        <v>47.546999999999997</v>
      </c>
      <c r="M5" s="3">
        <v>30.314</v>
      </c>
      <c r="N5" s="3">
        <v>97</v>
      </c>
      <c r="O5" s="3">
        <v>69.45</v>
      </c>
      <c r="P5" s="3">
        <v>68.355000000000004</v>
      </c>
      <c r="Q5" s="3">
        <v>69.605999999999995</v>
      </c>
      <c r="R5" s="3">
        <v>51.83</v>
      </c>
      <c r="S5" s="3">
        <v>44.390999999999998</v>
      </c>
      <c r="T5" s="3">
        <v>88.054000000000002</v>
      </c>
      <c r="U5" s="3">
        <v>99.953999999999994</v>
      </c>
      <c r="V5" s="3">
        <v>83.566000000000003</v>
      </c>
    </row>
    <row r="6" spans="1:22" x14ac:dyDescent="0.25">
      <c r="A6" t="s">
        <v>140</v>
      </c>
      <c r="B6" t="s">
        <v>32</v>
      </c>
      <c r="C6" s="1" t="s">
        <v>74</v>
      </c>
      <c r="D6" s="2" t="s">
        <v>93</v>
      </c>
      <c r="E6" s="3">
        <v>60.6</v>
      </c>
      <c r="F6" s="3">
        <v>58.4</v>
      </c>
      <c r="G6" s="3">
        <v>67.5</v>
      </c>
      <c r="H6" s="3">
        <v>88.8</v>
      </c>
      <c r="I6" s="3">
        <v>87.2</v>
      </c>
      <c r="J6" s="3">
        <v>60.244999999999997</v>
      </c>
      <c r="K6" s="3">
        <v>29.405999999999999</v>
      </c>
      <c r="L6" s="3">
        <v>47.920999999999999</v>
      </c>
      <c r="M6" s="3">
        <v>87.21</v>
      </c>
      <c r="N6" s="3">
        <v>75.018000000000001</v>
      </c>
      <c r="O6" s="3">
        <v>53.655000000000001</v>
      </c>
      <c r="P6" s="3">
        <v>65.608999999999995</v>
      </c>
      <c r="Q6" s="3">
        <v>89.055999999999997</v>
      </c>
      <c r="R6" s="3">
        <v>67.495000000000005</v>
      </c>
      <c r="S6" s="3">
        <v>88.778999999999996</v>
      </c>
      <c r="T6" s="3">
        <v>94.073999999999998</v>
      </c>
      <c r="U6" s="3">
        <v>97.641000000000005</v>
      </c>
      <c r="V6" s="3">
        <v>69.97</v>
      </c>
    </row>
    <row r="7" spans="1:22" x14ac:dyDescent="0.25">
      <c r="A7" t="s">
        <v>125</v>
      </c>
      <c r="B7" t="s">
        <v>32</v>
      </c>
      <c r="C7" s="1" t="s">
        <v>173</v>
      </c>
      <c r="D7" s="2" t="s">
        <v>174</v>
      </c>
      <c r="E7" s="3">
        <v>41.6</v>
      </c>
      <c r="F7" s="3">
        <v>47.2</v>
      </c>
      <c r="G7" s="3">
        <v>94.2</v>
      </c>
      <c r="H7" s="3">
        <v>35.5</v>
      </c>
      <c r="I7" s="3">
        <v>57.4</v>
      </c>
      <c r="J7" s="3">
        <v>38.212000000000003</v>
      </c>
      <c r="K7" s="3">
        <v>78.408000000000001</v>
      </c>
      <c r="L7" s="3">
        <v>48.201999999999998</v>
      </c>
      <c r="M7" s="3">
        <v>28.367000000000001</v>
      </c>
      <c r="N7" s="3">
        <v>38.231999999999999</v>
      </c>
      <c r="O7" s="3">
        <v>46.838999999999999</v>
      </c>
      <c r="P7" s="3">
        <v>36.601999999999997</v>
      </c>
      <c r="Q7" s="3">
        <v>60.572000000000003</v>
      </c>
      <c r="R7" s="3">
        <v>94.24</v>
      </c>
      <c r="S7" s="3">
        <v>35.479999999999997</v>
      </c>
      <c r="T7" s="3">
        <v>67.695999999999998</v>
      </c>
      <c r="U7" s="3">
        <v>47.631999999999998</v>
      </c>
      <c r="V7" s="3">
        <v>56.756999999999998</v>
      </c>
    </row>
    <row r="8" spans="1:22" x14ac:dyDescent="0.25">
      <c r="A8" t="s">
        <v>50</v>
      </c>
      <c r="B8" t="s">
        <v>32</v>
      </c>
      <c r="C8" s="1" t="s">
        <v>175</v>
      </c>
      <c r="D8" s="2" t="s">
        <v>176</v>
      </c>
      <c r="E8" s="3">
        <v>23.7</v>
      </c>
      <c r="F8" s="3">
        <v>23.1</v>
      </c>
      <c r="G8" s="3">
        <v>85.7</v>
      </c>
      <c r="H8" s="3">
        <v>36.4</v>
      </c>
      <c r="I8" s="3">
        <v>63.4</v>
      </c>
      <c r="J8" s="3">
        <v>8.2449999999999992</v>
      </c>
      <c r="K8" s="3">
        <v>70.951999999999998</v>
      </c>
      <c r="L8" s="3">
        <v>47.945</v>
      </c>
      <c r="M8" s="3">
        <v>31.59</v>
      </c>
      <c r="N8" s="3">
        <v>92.522999999999996</v>
      </c>
      <c r="O8" s="3">
        <v>11.582000000000001</v>
      </c>
      <c r="P8" s="3">
        <v>62.728000000000002</v>
      </c>
      <c r="Q8" s="3">
        <v>74.373000000000005</v>
      </c>
      <c r="R8" s="3">
        <v>85.694999999999993</v>
      </c>
      <c r="S8" s="3">
        <v>36.402999999999999</v>
      </c>
      <c r="T8" s="3">
        <v>78.004999999999995</v>
      </c>
      <c r="U8" s="3">
        <v>69.344999999999999</v>
      </c>
      <c r="V8" s="3">
        <v>42.863</v>
      </c>
    </row>
    <row r="9" spans="1:22" x14ac:dyDescent="0.25">
      <c r="A9" t="s">
        <v>177</v>
      </c>
      <c r="B9" t="s">
        <v>38</v>
      </c>
      <c r="C9" s="1" t="s">
        <v>102</v>
      </c>
      <c r="D9" s="2" t="s">
        <v>178</v>
      </c>
      <c r="E9" s="3">
        <v>69.7</v>
      </c>
      <c r="F9" s="3">
        <v>88.1</v>
      </c>
      <c r="G9" s="3">
        <v>91.7</v>
      </c>
      <c r="H9" s="3">
        <v>53.5</v>
      </c>
      <c r="I9" s="3">
        <v>83.4</v>
      </c>
      <c r="J9" s="3">
        <v>83.948999999999998</v>
      </c>
      <c r="K9" s="3">
        <v>39.67</v>
      </c>
      <c r="L9" s="3">
        <v>42.911000000000001</v>
      </c>
      <c r="M9" s="3">
        <v>36.255000000000003</v>
      </c>
      <c r="N9" s="3">
        <v>47.054000000000002</v>
      </c>
      <c r="O9" s="3">
        <v>89.043999999999997</v>
      </c>
      <c r="P9" s="3">
        <v>99.39</v>
      </c>
      <c r="Q9" s="3">
        <v>72.573999999999998</v>
      </c>
      <c r="R9" s="3">
        <v>91.73</v>
      </c>
      <c r="S9" s="3">
        <v>53.542000000000002</v>
      </c>
      <c r="T9" s="3">
        <v>53.896000000000001</v>
      </c>
      <c r="U9" s="3">
        <v>99.926000000000002</v>
      </c>
      <c r="V9" s="3">
        <v>96.525999999999996</v>
      </c>
    </row>
    <row r="10" spans="1:22" x14ac:dyDescent="0.25">
      <c r="A10" t="s">
        <v>125</v>
      </c>
      <c r="B10" t="s">
        <v>38</v>
      </c>
      <c r="C10" s="1" t="s">
        <v>129</v>
      </c>
      <c r="D10" s="2" t="s">
        <v>179</v>
      </c>
      <c r="E10" s="3">
        <v>73</v>
      </c>
      <c r="F10" s="3">
        <v>82.2</v>
      </c>
      <c r="G10" s="3">
        <v>98.6</v>
      </c>
      <c r="H10" s="3">
        <v>33.299999999999997</v>
      </c>
      <c r="I10" s="3">
        <v>70</v>
      </c>
      <c r="J10" s="3">
        <v>79.352000000000004</v>
      </c>
      <c r="K10" s="3">
        <v>81.790000000000006</v>
      </c>
      <c r="L10" s="3">
        <v>56.103000000000002</v>
      </c>
      <c r="M10" s="3">
        <v>45.786999999999999</v>
      </c>
      <c r="N10" s="3">
        <v>54.02</v>
      </c>
      <c r="O10" s="3">
        <v>91.111999999999995</v>
      </c>
      <c r="P10" s="3">
        <v>38.396999999999998</v>
      </c>
      <c r="Q10" s="3">
        <v>84.379000000000005</v>
      </c>
      <c r="R10" s="3">
        <v>98.564999999999998</v>
      </c>
      <c r="S10" s="3">
        <v>33.265999999999998</v>
      </c>
      <c r="T10" s="3">
        <v>88.171999999999997</v>
      </c>
      <c r="U10" s="3">
        <v>84.405000000000001</v>
      </c>
      <c r="V10" s="3">
        <v>37.478000000000002</v>
      </c>
    </row>
    <row r="11" spans="1:22" x14ac:dyDescent="0.25">
      <c r="A11" t="s">
        <v>22</v>
      </c>
      <c r="B11" t="s">
        <v>38</v>
      </c>
      <c r="C11" s="1" t="s">
        <v>135</v>
      </c>
      <c r="D11" s="2" t="s">
        <v>180</v>
      </c>
      <c r="E11" s="3">
        <v>83.9</v>
      </c>
      <c r="F11" s="3">
        <v>90.7</v>
      </c>
      <c r="G11" s="3">
        <v>70</v>
      </c>
      <c r="H11" s="3">
        <v>34.700000000000003</v>
      </c>
      <c r="I11" s="3">
        <v>76.8</v>
      </c>
      <c r="J11" s="3">
        <v>96.921999999999997</v>
      </c>
      <c r="K11" s="3">
        <v>59.12</v>
      </c>
      <c r="L11" s="3">
        <v>44.94</v>
      </c>
      <c r="M11" s="3">
        <v>45.177999999999997</v>
      </c>
      <c r="N11" s="3">
        <v>81.44</v>
      </c>
      <c r="O11" s="3">
        <v>98.212000000000003</v>
      </c>
      <c r="P11" s="3">
        <v>48.009</v>
      </c>
      <c r="Q11" s="3">
        <v>98.257999999999996</v>
      </c>
      <c r="R11" s="3">
        <v>69.95</v>
      </c>
      <c r="S11" s="3">
        <v>34.659999999999997</v>
      </c>
      <c r="T11" s="3">
        <v>35.597999999999999</v>
      </c>
      <c r="U11" s="3">
        <v>97.168999999999997</v>
      </c>
      <c r="V11" s="3">
        <v>97.728999999999999</v>
      </c>
    </row>
    <row r="12" spans="1:22" x14ac:dyDescent="0.25">
      <c r="A12" t="s">
        <v>64</v>
      </c>
      <c r="B12" t="s">
        <v>38</v>
      </c>
      <c r="C12" s="1" t="s">
        <v>168</v>
      </c>
      <c r="D12" s="2" t="s">
        <v>149</v>
      </c>
      <c r="E12" s="3">
        <v>85.2</v>
      </c>
      <c r="F12" s="3">
        <v>79.8</v>
      </c>
      <c r="G12" s="3">
        <v>67.900000000000006</v>
      </c>
      <c r="H12" s="3">
        <v>100</v>
      </c>
      <c r="I12" s="3">
        <v>64.7</v>
      </c>
      <c r="J12" s="3">
        <v>94.513000000000005</v>
      </c>
      <c r="K12" s="3">
        <v>95.679000000000002</v>
      </c>
      <c r="L12" s="3">
        <v>65.009</v>
      </c>
      <c r="M12" s="3">
        <v>43.34</v>
      </c>
      <c r="N12" s="3">
        <v>68.650999999999996</v>
      </c>
      <c r="O12" s="3">
        <v>88.75</v>
      </c>
      <c r="P12" s="3">
        <v>99.852000000000004</v>
      </c>
      <c r="Q12" s="3">
        <v>17.914000000000001</v>
      </c>
      <c r="R12" s="3">
        <v>67.905000000000001</v>
      </c>
      <c r="S12" s="3">
        <v>99.994</v>
      </c>
      <c r="T12" s="3">
        <v>43.523000000000003</v>
      </c>
      <c r="U12" s="3">
        <v>59.006999999999998</v>
      </c>
      <c r="V12" s="3">
        <v>91.665999999999997</v>
      </c>
    </row>
    <row r="13" spans="1:22" x14ac:dyDescent="0.25">
      <c r="A13" t="s">
        <v>80</v>
      </c>
      <c r="B13" t="s">
        <v>38</v>
      </c>
      <c r="C13" s="1" t="s">
        <v>48</v>
      </c>
      <c r="D13" s="2" t="s">
        <v>167</v>
      </c>
      <c r="E13" s="3">
        <v>66.900000000000006</v>
      </c>
      <c r="F13" s="3">
        <v>74.7</v>
      </c>
      <c r="G13" s="3">
        <v>69.599999999999994</v>
      </c>
      <c r="H13" s="3">
        <v>43</v>
      </c>
      <c r="I13" s="3">
        <v>99</v>
      </c>
      <c r="J13" s="3">
        <v>75.965000000000003</v>
      </c>
      <c r="K13" s="3">
        <v>27.878</v>
      </c>
      <c r="L13" s="3">
        <v>44.12</v>
      </c>
      <c r="M13" s="3">
        <v>49.673000000000002</v>
      </c>
      <c r="N13" s="3">
        <v>79.784999999999997</v>
      </c>
      <c r="O13" s="3">
        <v>63.82</v>
      </c>
      <c r="P13" s="3">
        <v>100</v>
      </c>
      <c r="Q13" s="3">
        <v>99.844999999999999</v>
      </c>
      <c r="R13" s="3">
        <v>69.575000000000003</v>
      </c>
      <c r="S13" s="3">
        <v>42.97</v>
      </c>
      <c r="T13" s="3">
        <v>97.423000000000002</v>
      </c>
      <c r="U13" s="3">
        <v>99.85</v>
      </c>
      <c r="V13" s="3">
        <v>99.872</v>
      </c>
    </row>
    <row r="14" spans="1:22" x14ac:dyDescent="0.25">
      <c r="A14" t="s">
        <v>140</v>
      </c>
      <c r="B14" t="s">
        <v>38</v>
      </c>
      <c r="C14" s="1" t="s">
        <v>146</v>
      </c>
      <c r="D14" s="2" t="s">
        <v>181</v>
      </c>
      <c r="E14" s="3">
        <v>55.5</v>
      </c>
      <c r="F14" s="3">
        <v>78</v>
      </c>
      <c r="G14" s="3">
        <v>59.5</v>
      </c>
      <c r="H14" s="3">
        <v>43.9</v>
      </c>
      <c r="I14" s="3">
        <v>91.6</v>
      </c>
      <c r="J14" s="3">
        <v>67.216999999999999</v>
      </c>
      <c r="K14" s="3">
        <v>19.951000000000001</v>
      </c>
      <c r="L14" s="3">
        <v>41.009</v>
      </c>
      <c r="M14" s="3">
        <v>25.539000000000001</v>
      </c>
      <c r="N14" s="3">
        <v>66.968999999999994</v>
      </c>
      <c r="O14" s="3">
        <v>76.209000000000003</v>
      </c>
      <c r="P14" s="3">
        <v>78.647999999999996</v>
      </c>
      <c r="Q14" s="3">
        <v>85.387</v>
      </c>
      <c r="R14" s="3">
        <v>59.45</v>
      </c>
      <c r="S14" s="3">
        <v>43.887999999999998</v>
      </c>
      <c r="T14" s="3">
        <v>98.233000000000004</v>
      </c>
      <c r="U14" s="3">
        <v>98.716999999999999</v>
      </c>
      <c r="V14" s="3">
        <v>77.948999999999998</v>
      </c>
    </row>
    <row r="15" spans="1:22" x14ac:dyDescent="0.25">
      <c r="A15" t="s">
        <v>50</v>
      </c>
      <c r="B15" t="s">
        <v>38</v>
      </c>
      <c r="C15" s="1" t="s">
        <v>153</v>
      </c>
      <c r="D15" s="2" t="s">
        <v>182</v>
      </c>
      <c r="E15" s="3">
        <v>47.5</v>
      </c>
      <c r="F15" s="3">
        <v>66.400000000000006</v>
      </c>
      <c r="G15" s="3">
        <v>90</v>
      </c>
      <c r="H15" s="3">
        <v>38.4</v>
      </c>
      <c r="I15" s="3">
        <v>54.9</v>
      </c>
      <c r="J15" s="3">
        <v>46.095999999999997</v>
      </c>
      <c r="K15" s="3">
        <v>55.767000000000003</v>
      </c>
      <c r="L15" s="3">
        <v>44.192999999999998</v>
      </c>
      <c r="M15" s="3">
        <v>36.651000000000003</v>
      </c>
      <c r="N15" s="3">
        <v>81.927999999999997</v>
      </c>
      <c r="O15" s="3">
        <v>64.519000000000005</v>
      </c>
      <c r="P15" s="3">
        <v>45.936</v>
      </c>
      <c r="Q15" s="3">
        <v>95.539000000000001</v>
      </c>
      <c r="R15" s="3">
        <v>90.045000000000002</v>
      </c>
      <c r="S15" s="3">
        <v>38.393999999999998</v>
      </c>
      <c r="T15" s="3">
        <v>28.396999999999998</v>
      </c>
      <c r="U15" s="3">
        <v>77.840999999999994</v>
      </c>
      <c r="V15" s="3">
        <v>58.540999999999997</v>
      </c>
    </row>
    <row r="16" spans="1:22" x14ac:dyDescent="0.25">
      <c r="A16" t="s">
        <v>109</v>
      </c>
      <c r="B16" t="s">
        <v>38</v>
      </c>
      <c r="C16" s="1" t="s">
        <v>183</v>
      </c>
      <c r="D16" s="2" t="s">
        <v>184</v>
      </c>
      <c r="E16" s="3">
        <v>39.299999999999997</v>
      </c>
      <c r="F16" s="3">
        <v>60.6</v>
      </c>
      <c r="G16" s="3">
        <v>87</v>
      </c>
      <c r="H16" s="3">
        <v>99.9</v>
      </c>
      <c r="I16" s="3">
        <v>50.1</v>
      </c>
      <c r="J16" s="3">
        <v>34.283999999999999</v>
      </c>
      <c r="K16" s="3">
        <v>17.57</v>
      </c>
      <c r="L16" s="3">
        <v>48.543999999999997</v>
      </c>
      <c r="M16" s="3">
        <v>74.084000000000003</v>
      </c>
      <c r="N16" s="3">
        <v>42.814999999999998</v>
      </c>
      <c r="O16" s="3">
        <v>45.658000000000001</v>
      </c>
      <c r="P16" s="3">
        <v>97.608000000000004</v>
      </c>
      <c r="Q16" s="3">
        <v>93.022000000000006</v>
      </c>
      <c r="R16" s="3">
        <v>86.995000000000005</v>
      </c>
      <c r="S16" s="3">
        <v>99.861999999999995</v>
      </c>
      <c r="T16" s="3">
        <v>26.978999999999999</v>
      </c>
      <c r="U16" s="3">
        <v>27.59</v>
      </c>
      <c r="V16" s="3">
        <v>95.775000000000006</v>
      </c>
    </row>
    <row r="17" spans="1:22" x14ac:dyDescent="0.25">
      <c r="A17" t="s">
        <v>140</v>
      </c>
      <c r="B17" t="s">
        <v>47</v>
      </c>
      <c r="C17" s="1" t="s">
        <v>156</v>
      </c>
      <c r="D17" s="2" t="s">
        <v>185</v>
      </c>
      <c r="E17" s="3">
        <v>82</v>
      </c>
      <c r="F17" s="3">
        <v>89.4</v>
      </c>
      <c r="G17" s="3">
        <v>80.7</v>
      </c>
      <c r="H17" s="3">
        <v>81.2</v>
      </c>
      <c r="I17" s="3">
        <v>91.4</v>
      </c>
      <c r="J17" s="3">
        <v>85.674000000000007</v>
      </c>
      <c r="K17" s="3">
        <v>34.286999999999999</v>
      </c>
      <c r="L17" s="3">
        <v>100</v>
      </c>
      <c r="M17" s="3">
        <v>99.998999999999995</v>
      </c>
      <c r="N17" s="3">
        <v>60.816000000000003</v>
      </c>
      <c r="O17" s="3">
        <v>87.942999999999998</v>
      </c>
      <c r="P17" s="3">
        <v>95.058000000000007</v>
      </c>
      <c r="Q17" s="3">
        <v>90.831999999999994</v>
      </c>
      <c r="R17" s="3">
        <v>80.734999999999999</v>
      </c>
      <c r="S17" s="3">
        <v>81.204999999999998</v>
      </c>
      <c r="T17" s="3">
        <v>97.37</v>
      </c>
      <c r="U17" s="3">
        <v>97.691000000000003</v>
      </c>
      <c r="V17" s="3">
        <v>79.034999999999997</v>
      </c>
    </row>
    <row r="18" spans="1:22" x14ac:dyDescent="0.25">
      <c r="A18" t="s">
        <v>22</v>
      </c>
      <c r="B18" t="s">
        <v>47</v>
      </c>
      <c r="C18" s="1" t="s">
        <v>155</v>
      </c>
      <c r="D18" s="2" t="s">
        <v>186</v>
      </c>
      <c r="E18" s="3">
        <v>79</v>
      </c>
      <c r="F18" s="3">
        <v>84.5</v>
      </c>
      <c r="G18" s="3">
        <v>67.5</v>
      </c>
      <c r="H18" s="3">
        <v>42.3</v>
      </c>
      <c r="I18" s="3">
        <v>92.1</v>
      </c>
      <c r="J18" s="3">
        <v>91.590999999999994</v>
      </c>
      <c r="K18" s="3">
        <v>44.959000000000003</v>
      </c>
      <c r="L18" s="3">
        <v>46.633000000000003</v>
      </c>
      <c r="M18" s="3">
        <v>55.575000000000003</v>
      </c>
      <c r="N18" s="3">
        <v>85.346999999999994</v>
      </c>
      <c r="O18" s="3">
        <v>87.867999999999995</v>
      </c>
      <c r="P18" s="3">
        <v>89.894999999999996</v>
      </c>
      <c r="Q18" s="3">
        <v>63.567</v>
      </c>
      <c r="R18" s="3">
        <v>67.474999999999994</v>
      </c>
      <c r="S18" s="3">
        <v>42.301000000000002</v>
      </c>
      <c r="T18" s="3">
        <v>80.843999999999994</v>
      </c>
      <c r="U18" s="3">
        <v>99.846999999999994</v>
      </c>
      <c r="V18" s="3">
        <v>95.546000000000006</v>
      </c>
    </row>
    <row r="19" spans="1:22" x14ac:dyDescent="0.25">
      <c r="A19" t="s">
        <v>80</v>
      </c>
      <c r="B19" t="s">
        <v>47</v>
      </c>
      <c r="C19" s="1" t="s">
        <v>48</v>
      </c>
      <c r="D19" s="2" t="s">
        <v>187</v>
      </c>
      <c r="E19" s="3">
        <v>76</v>
      </c>
      <c r="F19" s="3">
        <v>82</v>
      </c>
      <c r="G19" s="3">
        <v>63.8</v>
      </c>
      <c r="H19" s="3">
        <v>52.7</v>
      </c>
      <c r="I19" s="3">
        <v>98.6</v>
      </c>
      <c r="J19" s="3">
        <v>87.631</v>
      </c>
      <c r="K19" s="3">
        <v>40.360999999999997</v>
      </c>
      <c r="L19" s="3">
        <v>45.792000000000002</v>
      </c>
      <c r="M19" s="3">
        <v>61.25</v>
      </c>
      <c r="N19" s="3">
        <v>70.099999999999994</v>
      </c>
      <c r="O19" s="3">
        <v>82.822000000000003</v>
      </c>
      <c r="P19" s="3">
        <v>97.355000000000004</v>
      </c>
      <c r="Q19" s="3">
        <v>62.607999999999997</v>
      </c>
      <c r="R19" s="3">
        <v>63.784999999999997</v>
      </c>
      <c r="S19" s="3">
        <v>52.667999999999999</v>
      </c>
      <c r="T19" s="3">
        <v>97.995000000000005</v>
      </c>
      <c r="U19" s="3">
        <v>99.86</v>
      </c>
      <c r="V19" s="3">
        <v>98.018000000000001</v>
      </c>
    </row>
    <row r="20" spans="1:22" x14ac:dyDescent="0.25">
      <c r="A20" t="s">
        <v>109</v>
      </c>
      <c r="B20" t="s">
        <v>47</v>
      </c>
      <c r="C20" s="1" t="s">
        <v>81</v>
      </c>
      <c r="D20" s="2" t="s">
        <v>188</v>
      </c>
      <c r="E20" s="3">
        <v>46.2</v>
      </c>
      <c r="F20" s="3">
        <v>67.5</v>
      </c>
      <c r="G20" s="3">
        <v>84</v>
      </c>
      <c r="H20" s="3">
        <v>100</v>
      </c>
      <c r="I20" s="3">
        <v>73.8</v>
      </c>
      <c r="J20" s="3">
        <v>40.9</v>
      </c>
      <c r="K20" s="3">
        <v>28.664000000000001</v>
      </c>
      <c r="L20" s="3">
        <v>40.924999999999997</v>
      </c>
      <c r="M20" s="3">
        <v>73.215999999999994</v>
      </c>
      <c r="N20" s="3">
        <v>76.150999999999996</v>
      </c>
      <c r="O20" s="3">
        <v>53.804000000000002</v>
      </c>
      <c r="P20" s="3">
        <v>99.652000000000001</v>
      </c>
      <c r="Q20" s="3">
        <v>99.893000000000001</v>
      </c>
      <c r="R20" s="3">
        <v>84.01</v>
      </c>
      <c r="S20" s="3">
        <v>99.956000000000003</v>
      </c>
      <c r="T20" s="3">
        <v>64.88</v>
      </c>
      <c r="U20" s="3">
        <v>58.209000000000003</v>
      </c>
      <c r="V20" s="3">
        <v>98.177999999999997</v>
      </c>
    </row>
    <row r="21" spans="1:22" x14ac:dyDescent="0.25">
      <c r="A21" t="s">
        <v>150</v>
      </c>
      <c r="B21" t="s">
        <v>47</v>
      </c>
      <c r="C21" s="1" t="s">
        <v>189</v>
      </c>
      <c r="D21" s="2" t="s">
        <v>190</v>
      </c>
      <c r="E21" s="3">
        <v>50.2</v>
      </c>
      <c r="F21" s="3">
        <v>64.2</v>
      </c>
      <c r="G21" s="3">
        <v>78.900000000000006</v>
      </c>
      <c r="H21" s="3">
        <v>100</v>
      </c>
      <c r="I21" s="3">
        <v>62</v>
      </c>
      <c r="J21" s="3">
        <v>37.636000000000003</v>
      </c>
      <c r="K21" s="3">
        <v>30.94</v>
      </c>
      <c r="L21" s="3">
        <v>57.798000000000002</v>
      </c>
      <c r="M21" s="3">
        <v>100</v>
      </c>
      <c r="N21" s="3">
        <v>99.912000000000006</v>
      </c>
      <c r="O21" s="3">
        <v>49.034999999999997</v>
      </c>
      <c r="P21" s="3">
        <v>99.992000000000004</v>
      </c>
      <c r="Q21" s="3">
        <v>99.994</v>
      </c>
      <c r="R21" s="3">
        <v>78.88</v>
      </c>
      <c r="S21" s="3">
        <v>100</v>
      </c>
      <c r="T21" s="3">
        <v>68.113</v>
      </c>
      <c r="U21" s="3">
        <v>38.003999999999998</v>
      </c>
      <c r="V21" s="3">
        <v>80.007999999999996</v>
      </c>
    </row>
    <row r="22" spans="1:22" x14ac:dyDescent="0.25">
      <c r="A22" t="s">
        <v>64</v>
      </c>
      <c r="B22" t="s">
        <v>47</v>
      </c>
      <c r="C22" s="1" t="s">
        <v>191</v>
      </c>
      <c r="D22" s="2" t="s">
        <v>88</v>
      </c>
      <c r="E22" s="3">
        <v>85</v>
      </c>
      <c r="F22" s="3">
        <v>86.7</v>
      </c>
      <c r="G22" s="3">
        <v>39.200000000000003</v>
      </c>
      <c r="H22" s="3">
        <v>88.5</v>
      </c>
      <c r="I22" s="3">
        <v>35</v>
      </c>
      <c r="J22" s="3">
        <v>95.521000000000001</v>
      </c>
      <c r="K22" s="3">
        <v>47.39</v>
      </c>
      <c r="L22" s="3">
        <v>62.719000000000001</v>
      </c>
      <c r="M22" s="3">
        <v>67.537000000000006</v>
      </c>
      <c r="N22" s="3">
        <v>97.162000000000006</v>
      </c>
      <c r="O22" s="3">
        <v>96.049000000000007</v>
      </c>
      <c r="P22" s="3">
        <v>76.756</v>
      </c>
      <c r="Q22" s="3">
        <v>52.363999999999997</v>
      </c>
      <c r="R22" s="3">
        <v>39.229999999999997</v>
      </c>
      <c r="S22" s="3">
        <v>88.456000000000003</v>
      </c>
      <c r="T22" s="3">
        <v>49.677999999999997</v>
      </c>
      <c r="U22" s="3">
        <v>34.381999999999998</v>
      </c>
      <c r="V22" s="3">
        <v>20.905999999999999</v>
      </c>
    </row>
    <row r="23" spans="1:22" x14ac:dyDescent="0.25">
      <c r="A23" t="s">
        <v>125</v>
      </c>
      <c r="B23" t="s">
        <v>35</v>
      </c>
      <c r="C23" s="1" t="s">
        <v>192</v>
      </c>
      <c r="D23" s="2" t="s">
        <v>193</v>
      </c>
      <c r="E23" s="3">
        <v>84.5</v>
      </c>
      <c r="F23" s="3">
        <v>92.9</v>
      </c>
      <c r="G23" s="3">
        <v>99.8</v>
      </c>
      <c r="H23" s="3">
        <v>69.099999999999994</v>
      </c>
      <c r="I23" s="3">
        <v>73.099999999999994</v>
      </c>
      <c r="J23" s="3">
        <v>99.998999999999995</v>
      </c>
      <c r="K23" s="3">
        <v>48.442</v>
      </c>
      <c r="L23" s="3">
        <v>57.738999999999997</v>
      </c>
      <c r="M23" s="3">
        <v>54.238999999999997</v>
      </c>
      <c r="N23" s="3">
        <v>72.262</v>
      </c>
      <c r="O23" s="3">
        <v>100</v>
      </c>
      <c r="P23" s="3">
        <v>100</v>
      </c>
      <c r="Q23" s="3">
        <v>52.734999999999999</v>
      </c>
      <c r="R23" s="3">
        <v>99.775000000000006</v>
      </c>
      <c r="S23" s="3">
        <v>69.051000000000002</v>
      </c>
      <c r="T23" s="3">
        <v>99.376999999999995</v>
      </c>
      <c r="U23" s="3">
        <v>70.444000000000003</v>
      </c>
      <c r="V23" s="3">
        <v>49.372</v>
      </c>
    </row>
    <row r="24" spans="1:22" x14ac:dyDescent="0.25">
      <c r="A24" t="s">
        <v>50</v>
      </c>
      <c r="B24" t="s">
        <v>35</v>
      </c>
      <c r="C24" s="1" t="s">
        <v>165</v>
      </c>
      <c r="D24" s="2" t="s">
        <v>194</v>
      </c>
      <c r="E24" s="3">
        <v>84.1</v>
      </c>
      <c r="F24" s="3">
        <v>99</v>
      </c>
      <c r="G24" s="3">
        <v>93.3</v>
      </c>
      <c r="H24" s="3">
        <v>79.599999999999994</v>
      </c>
      <c r="I24" s="3">
        <v>62.7</v>
      </c>
      <c r="J24" s="3">
        <v>97.168000000000006</v>
      </c>
      <c r="K24" s="3">
        <v>18.173999999999999</v>
      </c>
      <c r="L24" s="3">
        <v>52.621000000000002</v>
      </c>
      <c r="M24" s="3">
        <v>90.768000000000001</v>
      </c>
      <c r="N24" s="3">
        <v>57.677</v>
      </c>
      <c r="O24" s="3">
        <v>98.757999999999996</v>
      </c>
      <c r="P24" s="3">
        <v>100</v>
      </c>
      <c r="Q24" s="3">
        <v>99.194999999999993</v>
      </c>
      <c r="R24" s="3">
        <v>93.25</v>
      </c>
      <c r="S24" s="3">
        <v>79.647000000000006</v>
      </c>
      <c r="T24" s="3">
        <v>76.552000000000007</v>
      </c>
      <c r="U24" s="3">
        <v>76.447999999999993</v>
      </c>
      <c r="V24" s="3">
        <v>34.957000000000001</v>
      </c>
    </row>
    <row r="25" spans="1:22" x14ac:dyDescent="0.25">
      <c r="A25" t="s">
        <v>159</v>
      </c>
      <c r="B25" t="s">
        <v>35</v>
      </c>
      <c r="C25" s="1" t="s">
        <v>36</v>
      </c>
      <c r="D25" s="2" t="s">
        <v>195</v>
      </c>
      <c r="E25" s="3">
        <v>84.3</v>
      </c>
      <c r="F25" s="3">
        <v>91.7</v>
      </c>
      <c r="G25" s="3">
        <v>93.1</v>
      </c>
      <c r="H25" s="3">
        <v>41.5</v>
      </c>
      <c r="I25" s="3">
        <v>97.4</v>
      </c>
      <c r="J25" s="3">
        <v>92.686999999999998</v>
      </c>
      <c r="K25" s="3">
        <v>41.642000000000003</v>
      </c>
      <c r="L25" s="3">
        <v>81.911000000000001</v>
      </c>
      <c r="M25" s="3">
        <v>87.863</v>
      </c>
      <c r="N25" s="3">
        <v>51.683999999999997</v>
      </c>
      <c r="O25" s="3">
        <v>98.081000000000003</v>
      </c>
      <c r="P25" s="3">
        <v>94.084000000000003</v>
      </c>
      <c r="Q25" s="3">
        <v>59.826999999999998</v>
      </c>
      <c r="R25" s="3">
        <v>93.05</v>
      </c>
      <c r="S25" s="3">
        <v>41.463999999999999</v>
      </c>
      <c r="T25" s="3">
        <v>98.588999999999999</v>
      </c>
      <c r="U25" s="3">
        <v>99.441000000000003</v>
      </c>
      <c r="V25" s="3">
        <v>94.09</v>
      </c>
    </row>
    <row r="26" spans="1:22" x14ac:dyDescent="0.25">
      <c r="A26" t="s">
        <v>22</v>
      </c>
      <c r="B26" t="s">
        <v>35</v>
      </c>
      <c r="C26" s="1" t="s">
        <v>39</v>
      </c>
      <c r="D26" s="2" t="s">
        <v>196</v>
      </c>
      <c r="E26" s="3">
        <v>84.1</v>
      </c>
      <c r="F26" s="3">
        <v>90.4</v>
      </c>
      <c r="G26" s="3">
        <v>88.5</v>
      </c>
      <c r="H26" s="3">
        <v>42.8</v>
      </c>
      <c r="I26" s="3">
        <v>95.9</v>
      </c>
      <c r="J26" s="3">
        <v>92.456999999999994</v>
      </c>
      <c r="K26" s="3">
        <v>30.17</v>
      </c>
      <c r="L26" s="3">
        <v>55.890999999999998</v>
      </c>
      <c r="M26" s="3">
        <v>95.733999999999995</v>
      </c>
      <c r="N26" s="3">
        <v>75.900000000000006</v>
      </c>
      <c r="O26" s="3">
        <v>94.183999999999997</v>
      </c>
      <c r="P26" s="3">
        <v>78.888000000000005</v>
      </c>
      <c r="Q26" s="3">
        <v>84.582999999999998</v>
      </c>
      <c r="R26" s="3">
        <v>88.45</v>
      </c>
      <c r="S26" s="3">
        <v>42.75</v>
      </c>
      <c r="T26" s="3">
        <v>98.156999999999996</v>
      </c>
      <c r="U26" s="3">
        <v>97.236999999999995</v>
      </c>
      <c r="V26" s="3">
        <v>92.198999999999998</v>
      </c>
    </row>
    <row r="27" spans="1:22" x14ac:dyDescent="0.25">
      <c r="A27" t="s">
        <v>150</v>
      </c>
      <c r="B27" t="s">
        <v>35</v>
      </c>
      <c r="C27" s="1" t="s">
        <v>135</v>
      </c>
      <c r="D27" s="2" t="s">
        <v>197</v>
      </c>
      <c r="E27" s="3">
        <v>79.5</v>
      </c>
      <c r="F27" s="3">
        <v>90.9</v>
      </c>
      <c r="G27" s="3">
        <v>90.3</v>
      </c>
      <c r="H27" s="3">
        <v>94.1</v>
      </c>
      <c r="I27" s="3">
        <v>54</v>
      </c>
      <c r="J27" s="3">
        <v>87.728999999999999</v>
      </c>
      <c r="K27" s="3">
        <v>11.124000000000001</v>
      </c>
      <c r="L27" s="3">
        <v>57.45</v>
      </c>
      <c r="M27" s="3">
        <v>99.997</v>
      </c>
      <c r="N27" s="3">
        <v>69.483000000000004</v>
      </c>
      <c r="O27" s="3">
        <v>90.188999999999993</v>
      </c>
      <c r="P27" s="3">
        <v>91.665000000000006</v>
      </c>
      <c r="Q27" s="3">
        <v>93.149000000000001</v>
      </c>
      <c r="R27" s="3">
        <v>90.254999999999995</v>
      </c>
      <c r="S27" s="3">
        <v>94.141999999999996</v>
      </c>
      <c r="T27" s="3">
        <v>77.480999999999995</v>
      </c>
      <c r="U27" s="3">
        <v>32</v>
      </c>
      <c r="V27" s="3">
        <v>52.457000000000001</v>
      </c>
    </row>
    <row r="28" spans="1:22" x14ac:dyDescent="0.25">
      <c r="A28" t="s">
        <v>64</v>
      </c>
      <c r="B28" t="s">
        <v>35</v>
      </c>
      <c r="C28" s="1" t="s">
        <v>198</v>
      </c>
      <c r="D28" s="2" t="s">
        <v>199</v>
      </c>
      <c r="E28" s="3">
        <v>82.7</v>
      </c>
      <c r="F28" s="3">
        <v>84.6</v>
      </c>
      <c r="G28" s="3">
        <v>79</v>
      </c>
      <c r="H28" s="3">
        <v>99.8</v>
      </c>
      <c r="I28" s="3">
        <v>37.5</v>
      </c>
      <c r="J28" s="3">
        <v>96.45</v>
      </c>
      <c r="K28" s="3">
        <v>59.24</v>
      </c>
      <c r="L28" s="3">
        <v>72.61</v>
      </c>
      <c r="M28" s="3">
        <v>49.438000000000002</v>
      </c>
      <c r="N28" s="3">
        <v>61.622</v>
      </c>
      <c r="O28" s="3">
        <v>93.376000000000005</v>
      </c>
      <c r="P28" s="3">
        <v>98.421999999999997</v>
      </c>
      <c r="Q28" s="3">
        <v>29.542999999999999</v>
      </c>
      <c r="R28" s="3">
        <v>78.954999999999998</v>
      </c>
      <c r="S28" s="3">
        <v>99.75</v>
      </c>
      <c r="T28" s="3">
        <v>26.416</v>
      </c>
      <c r="U28" s="3">
        <v>62.476999999999997</v>
      </c>
      <c r="V28" s="3">
        <v>23.713000000000001</v>
      </c>
    </row>
    <row r="29" spans="1:22" x14ac:dyDescent="0.25">
      <c r="A29" t="s">
        <v>177</v>
      </c>
      <c r="B29" t="s">
        <v>35</v>
      </c>
      <c r="C29" s="1" t="s">
        <v>200</v>
      </c>
      <c r="D29" s="2" t="s">
        <v>201</v>
      </c>
      <c r="E29" s="3">
        <v>52</v>
      </c>
      <c r="F29" s="3">
        <v>76.2</v>
      </c>
      <c r="G29" s="3">
        <v>98.8</v>
      </c>
      <c r="H29" s="3">
        <v>58</v>
      </c>
      <c r="I29" s="3">
        <v>83.9</v>
      </c>
      <c r="J29" s="3">
        <v>44.073</v>
      </c>
      <c r="K29" s="3">
        <v>33.363999999999997</v>
      </c>
      <c r="L29" s="3">
        <v>57.978000000000002</v>
      </c>
      <c r="M29" s="3">
        <v>96.918999999999997</v>
      </c>
      <c r="N29" s="3">
        <v>51.531999999999996</v>
      </c>
      <c r="O29" s="3">
        <v>68.86</v>
      </c>
      <c r="P29" s="3">
        <v>89.997</v>
      </c>
      <c r="Q29" s="3">
        <v>96.649000000000001</v>
      </c>
      <c r="R29" s="3">
        <v>98.795000000000002</v>
      </c>
      <c r="S29" s="3">
        <v>58.024999999999999</v>
      </c>
      <c r="T29" s="3">
        <v>86.311000000000007</v>
      </c>
      <c r="U29" s="3">
        <v>99.668000000000006</v>
      </c>
      <c r="V29" s="3">
        <v>65.581000000000003</v>
      </c>
    </row>
    <row r="30" spans="1:22" x14ac:dyDescent="0.25">
      <c r="A30" t="s">
        <v>140</v>
      </c>
      <c r="B30" t="s">
        <v>35</v>
      </c>
      <c r="C30" s="1" t="s">
        <v>94</v>
      </c>
      <c r="D30" s="2" t="s">
        <v>202</v>
      </c>
      <c r="E30" s="3">
        <v>58.8</v>
      </c>
      <c r="F30" s="3">
        <v>55.3</v>
      </c>
      <c r="G30" s="3">
        <v>88</v>
      </c>
      <c r="H30" s="3">
        <v>49.6</v>
      </c>
      <c r="I30" s="3">
        <v>88.8</v>
      </c>
      <c r="J30" s="3">
        <v>59.715000000000003</v>
      </c>
      <c r="K30" s="3">
        <v>22.038</v>
      </c>
      <c r="L30" s="3">
        <v>57.795999999999999</v>
      </c>
      <c r="M30" s="3">
        <v>79.652000000000001</v>
      </c>
      <c r="N30" s="3">
        <v>58.649000000000001</v>
      </c>
      <c r="O30" s="3">
        <v>51.826999999999998</v>
      </c>
      <c r="P30" s="3">
        <v>50.485999999999997</v>
      </c>
      <c r="Q30" s="3">
        <v>76.495000000000005</v>
      </c>
      <c r="R30" s="3">
        <v>88.01</v>
      </c>
      <c r="S30" s="3">
        <v>49.558</v>
      </c>
      <c r="T30" s="3">
        <v>99.882999999999996</v>
      </c>
      <c r="U30" s="3">
        <v>92.8</v>
      </c>
      <c r="V30" s="3">
        <v>73.825000000000003</v>
      </c>
    </row>
    <row r="31" spans="1:22" x14ac:dyDescent="0.25">
      <c r="A31" t="s">
        <v>109</v>
      </c>
      <c r="B31" t="s">
        <v>35</v>
      </c>
      <c r="C31" s="1" t="s">
        <v>191</v>
      </c>
      <c r="D31" s="2" t="s">
        <v>203</v>
      </c>
      <c r="E31" s="3">
        <v>49.4</v>
      </c>
      <c r="F31" s="3">
        <v>53.7</v>
      </c>
      <c r="G31" s="3">
        <v>90.9</v>
      </c>
      <c r="H31" s="3">
        <v>88.5</v>
      </c>
      <c r="I31" s="3">
        <v>47.1</v>
      </c>
      <c r="J31" s="3">
        <v>37.192999999999998</v>
      </c>
      <c r="K31" s="3">
        <v>86.311000000000007</v>
      </c>
      <c r="L31" s="3">
        <v>33.435000000000002</v>
      </c>
      <c r="M31" s="3">
        <v>81.983999999999995</v>
      </c>
      <c r="N31" s="3">
        <v>52.774999999999999</v>
      </c>
      <c r="O31" s="3">
        <v>40.72</v>
      </c>
      <c r="P31" s="3">
        <v>83.941000000000003</v>
      </c>
      <c r="Q31" s="3">
        <v>83.926000000000002</v>
      </c>
      <c r="R31" s="3">
        <v>90.93</v>
      </c>
      <c r="S31" s="3">
        <v>88.510999999999996</v>
      </c>
      <c r="T31" s="3">
        <v>17.030999999999999</v>
      </c>
      <c r="U31" s="3">
        <v>36.21</v>
      </c>
      <c r="V31" s="3">
        <v>87.963999999999999</v>
      </c>
    </row>
    <row r="32" spans="1:22" x14ac:dyDescent="0.25">
      <c r="A32" t="s">
        <v>80</v>
      </c>
      <c r="B32" t="s">
        <v>35</v>
      </c>
      <c r="C32" s="1" t="s">
        <v>204</v>
      </c>
      <c r="D32" s="2" t="s">
        <v>205</v>
      </c>
      <c r="E32" s="3">
        <v>48.4</v>
      </c>
      <c r="F32" s="3">
        <v>58.7</v>
      </c>
      <c r="G32" s="3">
        <v>73</v>
      </c>
      <c r="H32" s="3">
        <v>40.4</v>
      </c>
      <c r="I32" s="3">
        <v>99.1</v>
      </c>
      <c r="J32" s="3">
        <v>36.814999999999998</v>
      </c>
      <c r="K32" s="3">
        <v>35.993000000000002</v>
      </c>
      <c r="L32" s="3">
        <v>68.108000000000004</v>
      </c>
      <c r="M32" s="3">
        <v>95.575000000000003</v>
      </c>
      <c r="N32" s="3">
        <v>61.899000000000001</v>
      </c>
      <c r="O32" s="3">
        <v>42.575000000000003</v>
      </c>
      <c r="P32" s="3">
        <v>93.319000000000003</v>
      </c>
      <c r="Q32" s="3">
        <v>99.632999999999996</v>
      </c>
      <c r="R32" s="3">
        <v>73.015000000000001</v>
      </c>
      <c r="S32" s="3">
        <v>40.389000000000003</v>
      </c>
      <c r="T32" s="3">
        <v>99.951999999999998</v>
      </c>
      <c r="U32" s="3">
        <v>98.051000000000002</v>
      </c>
      <c r="V32" s="3">
        <v>99.241</v>
      </c>
    </row>
    <row r="33" spans="1:22" x14ac:dyDescent="0.25">
      <c r="A33" t="s">
        <v>80</v>
      </c>
      <c r="B33" t="s">
        <v>206</v>
      </c>
      <c r="C33" s="1" t="s">
        <v>207</v>
      </c>
      <c r="D33" s="2" t="s">
        <v>208</v>
      </c>
      <c r="E33" s="3">
        <v>86.2</v>
      </c>
      <c r="F33" s="3">
        <v>98</v>
      </c>
      <c r="G33" s="3">
        <v>72.3</v>
      </c>
      <c r="H33" s="3">
        <v>69</v>
      </c>
      <c r="I33" s="3">
        <v>99.6</v>
      </c>
      <c r="J33" s="3">
        <v>98.832999999999998</v>
      </c>
      <c r="K33" s="3">
        <v>38.828000000000003</v>
      </c>
      <c r="L33" s="3">
        <v>49.545999999999999</v>
      </c>
      <c r="M33" s="3">
        <v>89.474999999999994</v>
      </c>
      <c r="N33" s="3">
        <v>59.558999999999997</v>
      </c>
      <c r="O33" s="3">
        <v>99.789000000000001</v>
      </c>
      <c r="P33" s="3">
        <v>97.179000000000002</v>
      </c>
      <c r="Q33" s="3">
        <v>91.777000000000001</v>
      </c>
      <c r="R33" s="3">
        <v>72.284999999999997</v>
      </c>
      <c r="S33" s="3">
        <v>69.037999999999997</v>
      </c>
      <c r="T33" s="3">
        <v>99.411000000000001</v>
      </c>
      <c r="U33" s="3">
        <v>99.998999999999995</v>
      </c>
      <c r="V33" s="3">
        <v>99.260999999999996</v>
      </c>
    </row>
    <row r="34" spans="1:22" x14ac:dyDescent="0.25">
      <c r="A34" t="s">
        <v>140</v>
      </c>
      <c r="B34" t="s">
        <v>206</v>
      </c>
      <c r="C34" s="1" t="s">
        <v>209</v>
      </c>
      <c r="D34" s="2" t="s">
        <v>91</v>
      </c>
      <c r="E34" s="3">
        <v>76.7</v>
      </c>
      <c r="F34" s="3">
        <v>82.9</v>
      </c>
      <c r="G34" s="3">
        <v>54.7</v>
      </c>
      <c r="H34" s="3">
        <v>80.400000000000006</v>
      </c>
      <c r="I34" s="3">
        <v>75.5</v>
      </c>
      <c r="J34" s="3">
        <v>96.617000000000004</v>
      </c>
      <c r="K34" s="3">
        <v>43.482999999999997</v>
      </c>
      <c r="L34" s="3">
        <v>52.616</v>
      </c>
      <c r="M34" s="3">
        <v>46.606999999999999</v>
      </c>
      <c r="N34" s="3">
        <v>45.448999999999998</v>
      </c>
      <c r="O34" s="3">
        <v>99.382000000000005</v>
      </c>
      <c r="P34" s="3">
        <v>50.534999999999997</v>
      </c>
      <c r="Q34" s="3">
        <v>47.988999999999997</v>
      </c>
      <c r="R34" s="3">
        <v>54.69</v>
      </c>
      <c r="S34" s="3">
        <v>80.355999999999995</v>
      </c>
      <c r="T34" s="3">
        <v>84.519000000000005</v>
      </c>
      <c r="U34" s="3">
        <v>80.408000000000001</v>
      </c>
      <c r="V34" s="3">
        <v>61.561</v>
      </c>
    </row>
    <row r="35" spans="1:22" x14ac:dyDescent="0.25">
      <c r="A35" t="s">
        <v>109</v>
      </c>
      <c r="B35" t="s">
        <v>206</v>
      </c>
      <c r="C35" s="1" t="s">
        <v>131</v>
      </c>
      <c r="D35" s="2" t="s">
        <v>210</v>
      </c>
      <c r="E35" s="3">
        <v>38.6</v>
      </c>
      <c r="F35" s="3">
        <v>62.4</v>
      </c>
      <c r="G35" s="3">
        <v>68.5</v>
      </c>
      <c r="H35" s="3">
        <v>100</v>
      </c>
      <c r="I35" s="3">
        <v>55.2</v>
      </c>
      <c r="J35" s="3">
        <v>28.61</v>
      </c>
      <c r="K35" s="3">
        <v>32.402000000000001</v>
      </c>
      <c r="L35" s="3">
        <v>46.527999999999999</v>
      </c>
      <c r="M35" s="3">
        <v>72.396000000000001</v>
      </c>
      <c r="N35" s="3">
        <v>49.231000000000002</v>
      </c>
      <c r="O35" s="3">
        <v>46.814999999999998</v>
      </c>
      <c r="P35" s="3">
        <v>89.733000000000004</v>
      </c>
      <c r="Q35" s="3">
        <v>98.725999999999999</v>
      </c>
      <c r="R35" s="3">
        <v>68.454999999999998</v>
      </c>
      <c r="S35" s="3">
        <v>99.986000000000004</v>
      </c>
      <c r="T35" s="3">
        <v>51.908000000000001</v>
      </c>
      <c r="U35" s="3">
        <v>21.3</v>
      </c>
      <c r="V35" s="3">
        <v>92.503</v>
      </c>
    </row>
    <row r="36" spans="1:22" x14ac:dyDescent="0.25">
      <c r="A36" t="s">
        <v>64</v>
      </c>
      <c r="B36" t="s">
        <v>29</v>
      </c>
      <c r="C36" s="1" t="s">
        <v>30</v>
      </c>
      <c r="D36" s="2" t="s">
        <v>166</v>
      </c>
      <c r="E36" s="3">
        <v>87.3</v>
      </c>
      <c r="F36" s="3">
        <v>95.1</v>
      </c>
      <c r="G36" s="3">
        <v>95.2</v>
      </c>
      <c r="H36" s="3">
        <v>99.7</v>
      </c>
      <c r="I36" s="3">
        <v>40.1</v>
      </c>
      <c r="J36" s="3">
        <v>97.361000000000004</v>
      </c>
      <c r="K36" s="3">
        <v>83.388000000000005</v>
      </c>
      <c r="L36" s="3">
        <v>54.962000000000003</v>
      </c>
      <c r="M36" s="3">
        <v>65.957999999999998</v>
      </c>
      <c r="N36" s="3">
        <v>61.66</v>
      </c>
      <c r="O36" s="3">
        <v>93.200999999999993</v>
      </c>
      <c r="P36" s="3">
        <v>99.894000000000005</v>
      </c>
      <c r="Q36" s="3">
        <v>99.238</v>
      </c>
      <c r="R36" s="3">
        <v>95.204999999999998</v>
      </c>
      <c r="S36" s="3">
        <v>99.7</v>
      </c>
      <c r="T36" s="3">
        <v>25.402999999999999</v>
      </c>
      <c r="U36" s="3">
        <v>74.394000000000005</v>
      </c>
      <c r="V36" s="3">
        <v>20.366</v>
      </c>
    </row>
    <row r="37" spans="1:22" x14ac:dyDescent="0.25">
      <c r="A37" t="s">
        <v>22</v>
      </c>
      <c r="B37" t="s">
        <v>29</v>
      </c>
      <c r="C37" s="1" t="s">
        <v>165</v>
      </c>
      <c r="D37" s="2" t="s">
        <v>211</v>
      </c>
      <c r="E37" s="3">
        <v>87.7</v>
      </c>
      <c r="F37" s="3">
        <v>90</v>
      </c>
      <c r="G37" s="3">
        <v>89</v>
      </c>
      <c r="H37" s="3">
        <v>78.400000000000006</v>
      </c>
      <c r="I37" s="3">
        <v>94.1</v>
      </c>
      <c r="J37" s="3">
        <v>96.284999999999997</v>
      </c>
      <c r="K37" s="3">
        <v>38.890999999999998</v>
      </c>
      <c r="L37" s="3">
        <v>48.322000000000003</v>
      </c>
      <c r="M37" s="3">
        <v>98.179000000000002</v>
      </c>
      <c r="N37" s="3">
        <v>81.352000000000004</v>
      </c>
      <c r="O37" s="3">
        <v>93.349000000000004</v>
      </c>
      <c r="P37" s="3">
        <v>99.96</v>
      </c>
      <c r="Q37" s="3">
        <v>64.266999999999996</v>
      </c>
      <c r="R37" s="3">
        <v>88.954999999999998</v>
      </c>
      <c r="S37" s="3">
        <v>78.394999999999996</v>
      </c>
      <c r="T37" s="3">
        <v>97.748000000000005</v>
      </c>
      <c r="U37" s="3">
        <v>96.674999999999997</v>
      </c>
      <c r="V37" s="3">
        <v>88.013000000000005</v>
      </c>
    </row>
    <row r="38" spans="1:22" x14ac:dyDescent="0.25">
      <c r="A38" t="s">
        <v>50</v>
      </c>
      <c r="B38" t="s">
        <v>29</v>
      </c>
      <c r="C38" s="1" t="s">
        <v>163</v>
      </c>
      <c r="D38" s="2" t="s">
        <v>195</v>
      </c>
      <c r="E38" s="3">
        <v>83.2</v>
      </c>
      <c r="F38" s="3">
        <v>96</v>
      </c>
      <c r="G38" s="3">
        <v>94.4</v>
      </c>
      <c r="H38" s="3">
        <v>52.6</v>
      </c>
      <c r="I38" s="3">
        <v>71.900000000000006</v>
      </c>
      <c r="J38" s="3">
        <v>93.569000000000003</v>
      </c>
      <c r="K38" s="3">
        <v>34.075000000000003</v>
      </c>
      <c r="L38" s="3">
        <v>48.225000000000001</v>
      </c>
      <c r="M38" s="3">
        <v>94.632999999999996</v>
      </c>
      <c r="N38" s="3">
        <v>48.073</v>
      </c>
      <c r="O38" s="3">
        <v>96.891999999999996</v>
      </c>
      <c r="P38" s="3">
        <v>99.995000000000005</v>
      </c>
      <c r="Q38" s="3">
        <v>87.962999999999994</v>
      </c>
      <c r="R38" s="3">
        <v>94.4</v>
      </c>
      <c r="S38" s="3">
        <v>52.564999999999998</v>
      </c>
      <c r="T38" s="3">
        <v>84.338999999999999</v>
      </c>
      <c r="U38" s="3">
        <v>82.569000000000003</v>
      </c>
      <c r="V38" s="3">
        <v>48.786999999999999</v>
      </c>
    </row>
    <row r="39" spans="1:22" x14ac:dyDescent="0.25">
      <c r="A39" t="s">
        <v>125</v>
      </c>
      <c r="B39" t="s">
        <v>29</v>
      </c>
      <c r="C39" s="1" t="s">
        <v>69</v>
      </c>
      <c r="D39" s="2" t="s">
        <v>212</v>
      </c>
      <c r="E39" s="3">
        <v>80.900000000000006</v>
      </c>
      <c r="F39" s="3">
        <v>90.3</v>
      </c>
      <c r="G39" s="3">
        <v>99.3</v>
      </c>
      <c r="H39" s="3">
        <v>44.5</v>
      </c>
      <c r="I39" s="3">
        <v>77.8</v>
      </c>
      <c r="J39" s="3">
        <v>87.570999999999998</v>
      </c>
      <c r="K39" s="3">
        <v>39.148000000000003</v>
      </c>
      <c r="L39" s="3">
        <v>49.63</v>
      </c>
      <c r="M39" s="3">
        <v>96.960999999999999</v>
      </c>
      <c r="N39" s="3">
        <v>59.866999999999997</v>
      </c>
      <c r="O39" s="3">
        <v>89.472999999999999</v>
      </c>
      <c r="P39" s="3">
        <v>86.483999999999995</v>
      </c>
      <c r="Q39" s="3">
        <v>98.009</v>
      </c>
      <c r="R39" s="3">
        <v>99.34</v>
      </c>
      <c r="S39" s="3">
        <v>44.529000000000003</v>
      </c>
      <c r="T39" s="3">
        <v>99.088999999999999</v>
      </c>
      <c r="U39" s="3">
        <v>83.741</v>
      </c>
      <c r="V39" s="3">
        <v>50.511000000000003</v>
      </c>
    </row>
    <row r="40" spans="1:22" x14ac:dyDescent="0.25">
      <c r="A40" t="s">
        <v>159</v>
      </c>
      <c r="B40" t="s">
        <v>29</v>
      </c>
      <c r="C40" s="1" t="s">
        <v>213</v>
      </c>
      <c r="D40" s="2" t="s">
        <v>214</v>
      </c>
      <c r="E40" s="3">
        <v>76.7</v>
      </c>
      <c r="F40" s="3">
        <v>84.6</v>
      </c>
      <c r="G40" s="3">
        <v>93.9</v>
      </c>
      <c r="H40" s="3">
        <v>68.400000000000006</v>
      </c>
      <c r="I40" s="3">
        <v>97.7</v>
      </c>
      <c r="J40" s="3">
        <v>83.960999999999999</v>
      </c>
      <c r="K40" s="3">
        <v>60.168999999999997</v>
      </c>
      <c r="L40" s="3" t="s">
        <v>100</v>
      </c>
      <c r="M40" s="3">
        <v>73.685000000000002</v>
      </c>
      <c r="N40" s="3">
        <v>52.249000000000002</v>
      </c>
      <c r="O40" s="3">
        <v>91.385000000000005</v>
      </c>
      <c r="P40" s="3">
        <v>91.527000000000001</v>
      </c>
      <c r="Q40" s="3" t="s">
        <v>57</v>
      </c>
      <c r="R40" s="3">
        <v>93.935000000000002</v>
      </c>
      <c r="S40" s="3">
        <v>68.412000000000006</v>
      </c>
      <c r="T40" s="3">
        <v>99.5</v>
      </c>
      <c r="U40" s="3" t="s">
        <v>215</v>
      </c>
      <c r="V40" s="3">
        <v>94.210999999999999</v>
      </c>
    </row>
    <row r="41" spans="1:22" x14ac:dyDescent="0.25">
      <c r="A41" t="s">
        <v>177</v>
      </c>
      <c r="B41" t="s">
        <v>29</v>
      </c>
      <c r="C41" s="1" t="s">
        <v>216</v>
      </c>
      <c r="D41" s="2" t="s">
        <v>217</v>
      </c>
      <c r="E41" s="3">
        <v>76.7</v>
      </c>
      <c r="F41" s="3">
        <v>83.2</v>
      </c>
      <c r="G41" s="3">
        <v>96.1</v>
      </c>
      <c r="H41" s="3">
        <v>54</v>
      </c>
      <c r="I41" s="3">
        <v>80.2</v>
      </c>
      <c r="J41" s="3">
        <v>81.805999999999997</v>
      </c>
      <c r="K41" s="3">
        <v>33.343000000000004</v>
      </c>
      <c r="L41" s="3">
        <v>48.228000000000002</v>
      </c>
      <c r="M41" s="3">
        <v>99.353999999999999</v>
      </c>
      <c r="N41" s="3">
        <v>58.527999999999999</v>
      </c>
      <c r="O41" s="3">
        <v>76.917000000000002</v>
      </c>
      <c r="P41" s="3">
        <v>97.353999999999999</v>
      </c>
      <c r="Q41" s="3">
        <v>98.688000000000002</v>
      </c>
      <c r="R41" s="3">
        <v>96.064999999999998</v>
      </c>
      <c r="S41" s="3">
        <v>54.01</v>
      </c>
      <c r="T41" s="3">
        <v>92.617000000000004</v>
      </c>
      <c r="U41" s="3">
        <v>99.992000000000004</v>
      </c>
      <c r="V41" s="3">
        <v>47.923999999999999</v>
      </c>
    </row>
    <row r="42" spans="1:22" x14ac:dyDescent="0.25">
      <c r="A42" t="s">
        <v>150</v>
      </c>
      <c r="B42" t="s">
        <v>29</v>
      </c>
      <c r="C42" s="1" t="s">
        <v>218</v>
      </c>
      <c r="D42" s="2" t="s">
        <v>219</v>
      </c>
      <c r="E42" s="3">
        <v>72.7</v>
      </c>
      <c r="F42" s="3">
        <v>83.2</v>
      </c>
      <c r="G42" s="3">
        <v>87.2</v>
      </c>
      <c r="H42" s="3">
        <v>99.8</v>
      </c>
      <c r="I42" s="3">
        <v>64.2</v>
      </c>
      <c r="J42" s="3">
        <v>76.234999999999999</v>
      </c>
      <c r="K42" s="3">
        <v>21.491</v>
      </c>
      <c r="L42" s="3">
        <v>47.85</v>
      </c>
      <c r="M42" s="3">
        <v>99.978999999999999</v>
      </c>
      <c r="N42" s="3">
        <v>71.747</v>
      </c>
      <c r="O42" s="3">
        <v>76.203000000000003</v>
      </c>
      <c r="P42" s="3">
        <v>99.063999999999993</v>
      </c>
      <c r="Q42" s="3">
        <v>99.793000000000006</v>
      </c>
      <c r="R42" s="3">
        <v>87.224999999999994</v>
      </c>
      <c r="S42" s="3">
        <v>99.825999999999993</v>
      </c>
      <c r="T42" s="3">
        <v>84.114999999999995</v>
      </c>
      <c r="U42" s="3">
        <v>40.226999999999997</v>
      </c>
      <c r="V42" s="3">
        <v>68.370999999999995</v>
      </c>
    </row>
    <row r="43" spans="1:22" x14ac:dyDescent="0.25">
      <c r="A43" t="s">
        <v>80</v>
      </c>
      <c r="B43" t="s">
        <v>29</v>
      </c>
      <c r="C43" s="1" t="s">
        <v>87</v>
      </c>
      <c r="D43" s="2" t="s">
        <v>187</v>
      </c>
      <c r="E43" s="3">
        <v>71.3</v>
      </c>
      <c r="F43" s="3">
        <v>76.599999999999994</v>
      </c>
      <c r="G43" s="3">
        <v>75.599999999999994</v>
      </c>
      <c r="H43" s="3">
        <v>39.6</v>
      </c>
      <c r="I43" s="3">
        <v>99.1</v>
      </c>
      <c r="J43" s="3">
        <v>72.344999999999999</v>
      </c>
      <c r="K43" s="3">
        <v>36.981000000000002</v>
      </c>
      <c r="L43" s="3">
        <v>48.837000000000003</v>
      </c>
      <c r="M43" s="3">
        <v>98.85</v>
      </c>
      <c r="N43" s="3">
        <v>65.331000000000003</v>
      </c>
      <c r="O43" s="3">
        <v>68.153000000000006</v>
      </c>
      <c r="P43" s="3">
        <v>94.668999999999997</v>
      </c>
      <c r="Q43" s="3">
        <v>97.656999999999996</v>
      </c>
      <c r="R43" s="3">
        <v>75.56</v>
      </c>
      <c r="S43" s="3">
        <v>39.645000000000003</v>
      </c>
      <c r="T43" s="3">
        <v>99.183000000000007</v>
      </c>
      <c r="U43" s="3">
        <v>99.225999999999999</v>
      </c>
      <c r="V43" s="3">
        <v>98.966999999999999</v>
      </c>
    </row>
    <row r="44" spans="1:22" x14ac:dyDescent="0.25">
      <c r="A44" t="s">
        <v>109</v>
      </c>
      <c r="B44" t="s">
        <v>29</v>
      </c>
      <c r="C44" s="1" t="s">
        <v>42</v>
      </c>
      <c r="D44" s="2" t="s">
        <v>220</v>
      </c>
      <c r="E44" s="3">
        <v>52.3</v>
      </c>
      <c r="F44" s="3">
        <v>67.099999999999994</v>
      </c>
      <c r="G44" s="3">
        <v>87.7</v>
      </c>
      <c r="H44" s="3">
        <v>97.4</v>
      </c>
      <c r="I44" s="3">
        <v>64.2</v>
      </c>
      <c r="J44" s="3">
        <v>45.277000000000001</v>
      </c>
      <c r="K44" s="3">
        <v>22.309000000000001</v>
      </c>
      <c r="L44" s="3">
        <v>48.087000000000003</v>
      </c>
      <c r="M44" s="3">
        <v>99.991</v>
      </c>
      <c r="N44" s="3">
        <v>64.484999999999999</v>
      </c>
      <c r="O44" s="3">
        <v>54.506999999999998</v>
      </c>
      <c r="P44" s="3">
        <v>96.036000000000001</v>
      </c>
      <c r="Q44" s="3">
        <v>96.962000000000003</v>
      </c>
      <c r="R44" s="3">
        <v>87.715000000000003</v>
      </c>
      <c r="S44" s="3">
        <v>97.408000000000001</v>
      </c>
      <c r="T44" s="3">
        <v>59.396999999999998</v>
      </c>
      <c r="U44" s="3">
        <v>43.029000000000003</v>
      </c>
      <c r="V44" s="3">
        <v>90.084000000000003</v>
      </c>
    </row>
    <row r="45" spans="1:22" x14ac:dyDescent="0.25">
      <c r="A45" t="s">
        <v>140</v>
      </c>
      <c r="B45" t="s">
        <v>29</v>
      </c>
      <c r="C45" s="1" t="s">
        <v>221</v>
      </c>
      <c r="D45" s="2" t="s">
        <v>222</v>
      </c>
      <c r="E45" s="3">
        <v>55.7</v>
      </c>
      <c r="F45" s="3">
        <v>49.8</v>
      </c>
      <c r="G45" s="3">
        <v>76.5</v>
      </c>
      <c r="H45" s="3">
        <v>55.9</v>
      </c>
      <c r="I45" s="3">
        <v>93</v>
      </c>
      <c r="J45" s="3">
        <v>51.898000000000003</v>
      </c>
      <c r="K45" s="3">
        <v>30.065000000000001</v>
      </c>
      <c r="L45" s="3">
        <v>48.893000000000001</v>
      </c>
      <c r="M45" s="3">
        <v>89.924000000000007</v>
      </c>
      <c r="N45" s="3">
        <v>60.512</v>
      </c>
      <c r="O45" s="3">
        <v>39.466000000000001</v>
      </c>
      <c r="P45" s="3">
        <v>62.62</v>
      </c>
      <c r="Q45" s="3">
        <v>85.015000000000001</v>
      </c>
      <c r="R45" s="3">
        <v>76.495000000000005</v>
      </c>
      <c r="S45" s="3">
        <v>55.896999999999998</v>
      </c>
      <c r="T45" s="3">
        <v>99.870999999999995</v>
      </c>
      <c r="U45" s="3">
        <v>99.652000000000001</v>
      </c>
      <c r="V45" s="3">
        <v>79.402000000000001</v>
      </c>
    </row>
    <row r="46" spans="1:22" x14ac:dyDescent="0.25">
      <c r="A46" t="s">
        <v>140</v>
      </c>
      <c r="B46" t="s">
        <v>223</v>
      </c>
      <c r="C46" s="1" t="s">
        <v>30</v>
      </c>
      <c r="D46" s="2" t="s">
        <v>162</v>
      </c>
      <c r="E46" s="3">
        <v>85.5</v>
      </c>
      <c r="F46" s="3">
        <v>82.9</v>
      </c>
      <c r="G46" s="3">
        <v>64</v>
      </c>
      <c r="H46" s="3">
        <v>48.5</v>
      </c>
      <c r="I46" s="3">
        <v>67.5</v>
      </c>
      <c r="J46" s="3">
        <v>99.994</v>
      </c>
      <c r="K46" s="3">
        <v>44.915999999999997</v>
      </c>
      <c r="L46" s="3">
        <v>52.896999999999998</v>
      </c>
      <c r="M46" s="3">
        <v>79.881</v>
      </c>
      <c r="N46" s="3">
        <v>45.094999999999999</v>
      </c>
      <c r="O46" s="3">
        <v>98.481999999999999</v>
      </c>
      <c r="P46" s="3">
        <v>49.494999999999997</v>
      </c>
      <c r="Q46" s="3">
        <v>49.822000000000003</v>
      </c>
      <c r="R46" s="3">
        <v>63.975000000000001</v>
      </c>
      <c r="S46" s="3">
        <v>48.500999999999998</v>
      </c>
      <c r="T46" s="3">
        <v>57.722000000000001</v>
      </c>
      <c r="U46" s="3">
        <v>93.417000000000002</v>
      </c>
      <c r="V46" s="3">
        <v>51.35</v>
      </c>
    </row>
    <row r="47" spans="1:22" x14ac:dyDescent="0.25">
      <c r="A47" t="s">
        <v>80</v>
      </c>
      <c r="B47" t="s">
        <v>223</v>
      </c>
      <c r="C47" s="1" t="s">
        <v>24</v>
      </c>
      <c r="D47" s="2" t="s">
        <v>154</v>
      </c>
      <c r="E47" s="3">
        <v>75.5</v>
      </c>
      <c r="F47" s="3">
        <v>88.9</v>
      </c>
      <c r="G47" s="3">
        <v>41.4</v>
      </c>
      <c r="H47" s="3">
        <v>41.1</v>
      </c>
      <c r="I47" s="3">
        <v>90.6</v>
      </c>
      <c r="J47" s="3">
        <v>99.025999999999996</v>
      </c>
      <c r="K47" s="3">
        <v>30.986999999999998</v>
      </c>
      <c r="L47" s="3">
        <v>44.603000000000002</v>
      </c>
      <c r="M47" s="3">
        <v>27.539000000000001</v>
      </c>
      <c r="N47" s="3">
        <v>50.579000000000001</v>
      </c>
      <c r="O47" s="3">
        <v>90.63</v>
      </c>
      <c r="P47" s="3">
        <v>99.775000000000006</v>
      </c>
      <c r="Q47" s="3">
        <v>70.911000000000001</v>
      </c>
      <c r="R47" s="3">
        <v>41.384999999999998</v>
      </c>
      <c r="S47" s="3">
        <v>41.061999999999998</v>
      </c>
      <c r="T47" s="3">
        <v>75.376999999999995</v>
      </c>
      <c r="U47" s="3">
        <v>99.959000000000003</v>
      </c>
      <c r="V47" s="3">
        <v>96.552000000000007</v>
      </c>
    </row>
    <row r="48" spans="1:22" x14ac:dyDescent="0.25">
      <c r="A48" t="s">
        <v>109</v>
      </c>
      <c r="B48" t="s">
        <v>223</v>
      </c>
      <c r="C48" s="1" t="s">
        <v>27</v>
      </c>
      <c r="D48" s="2" t="s">
        <v>224</v>
      </c>
      <c r="E48" s="3">
        <v>69</v>
      </c>
      <c r="F48" s="3">
        <v>92.6</v>
      </c>
      <c r="G48" s="3">
        <v>47.3</v>
      </c>
      <c r="H48" s="3">
        <v>99.2</v>
      </c>
      <c r="I48" s="3">
        <v>50.2</v>
      </c>
      <c r="J48" s="3">
        <v>93.828000000000003</v>
      </c>
      <c r="K48" s="3">
        <v>12.512</v>
      </c>
      <c r="L48" s="3">
        <v>44.497999999999998</v>
      </c>
      <c r="M48" s="3">
        <v>25.981000000000002</v>
      </c>
      <c r="N48" s="3">
        <v>43.86</v>
      </c>
      <c r="O48" s="3">
        <v>95.123000000000005</v>
      </c>
      <c r="P48" s="3">
        <v>98.182000000000002</v>
      </c>
      <c r="Q48" s="3">
        <v>76.090999999999994</v>
      </c>
      <c r="R48" s="3">
        <v>47.274999999999999</v>
      </c>
      <c r="S48" s="3">
        <v>99.180999999999997</v>
      </c>
      <c r="T48" s="3">
        <v>22.841999999999999</v>
      </c>
      <c r="U48" s="3">
        <v>33.335000000000001</v>
      </c>
      <c r="V48" s="3">
        <v>94.460999999999999</v>
      </c>
    </row>
    <row r="49" spans="1:22" x14ac:dyDescent="0.25">
      <c r="A49" t="s">
        <v>22</v>
      </c>
      <c r="B49" t="s">
        <v>223</v>
      </c>
      <c r="C49" s="1" t="s">
        <v>87</v>
      </c>
      <c r="D49" s="2" t="s">
        <v>137</v>
      </c>
      <c r="E49" s="3">
        <v>78.599999999999994</v>
      </c>
      <c r="F49" s="3">
        <v>80.400000000000006</v>
      </c>
      <c r="G49" s="3">
        <v>35.799999999999997</v>
      </c>
      <c r="H49" s="3">
        <v>57.5</v>
      </c>
      <c r="I49" s="3">
        <v>67.2</v>
      </c>
      <c r="J49" s="3">
        <v>99.938000000000002</v>
      </c>
      <c r="K49" s="3">
        <v>54.325000000000003</v>
      </c>
      <c r="L49" s="3">
        <v>44.473999999999997</v>
      </c>
      <c r="M49" s="3">
        <v>22.684999999999999</v>
      </c>
      <c r="N49" s="3">
        <v>49.756999999999998</v>
      </c>
      <c r="O49" s="3">
        <v>98.644999999999996</v>
      </c>
      <c r="P49" s="3">
        <v>49.798000000000002</v>
      </c>
      <c r="Q49" s="3">
        <v>32.728000000000002</v>
      </c>
      <c r="R49" s="3">
        <v>35.835000000000001</v>
      </c>
      <c r="S49" s="3">
        <v>57.463000000000001</v>
      </c>
      <c r="T49" s="3">
        <v>34.796999999999997</v>
      </c>
      <c r="U49" s="3">
        <v>92.003</v>
      </c>
      <c r="V49" s="3">
        <v>74.757000000000005</v>
      </c>
    </row>
    <row r="50" spans="1:22" x14ac:dyDescent="0.25">
      <c r="A50" t="s">
        <v>64</v>
      </c>
      <c r="B50" t="s">
        <v>44</v>
      </c>
      <c r="C50" s="1" t="s">
        <v>225</v>
      </c>
      <c r="D50" s="2" t="s">
        <v>128</v>
      </c>
      <c r="E50" s="3">
        <v>84.3</v>
      </c>
      <c r="F50" s="3">
        <v>87.2</v>
      </c>
      <c r="G50" s="3">
        <v>83.2</v>
      </c>
      <c r="H50" s="3">
        <v>100</v>
      </c>
      <c r="I50" s="3">
        <v>40.5</v>
      </c>
      <c r="J50" s="3">
        <v>95.286000000000001</v>
      </c>
      <c r="K50" s="3">
        <v>97.799000000000007</v>
      </c>
      <c r="L50" s="3">
        <v>53.075000000000003</v>
      </c>
      <c r="M50" s="3">
        <v>41.94</v>
      </c>
      <c r="N50" s="3">
        <v>68.909000000000006</v>
      </c>
      <c r="O50" s="3">
        <v>87.221000000000004</v>
      </c>
      <c r="P50" s="3">
        <v>99.084000000000003</v>
      </c>
      <c r="Q50" s="3">
        <v>74.885999999999996</v>
      </c>
      <c r="R50" s="3">
        <v>83.174999999999997</v>
      </c>
      <c r="S50" s="3">
        <v>100</v>
      </c>
      <c r="T50" s="3">
        <v>33.996000000000002</v>
      </c>
      <c r="U50" s="3">
        <v>65.813000000000002</v>
      </c>
      <c r="V50" s="3">
        <v>21.710999999999999</v>
      </c>
    </row>
    <row r="51" spans="1:22" x14ac:dyDescent="0.25">
      <c r="A51" t="s">
        <v>22</v>
      </c>
      <c r="B51" t="s">
        <v>44</v>
      </c>
      <c r="C51" s="1" t="s">
        <v>76</v>
      </c>
      <c r="D51" s="2" t="s">
        <v>226</v>
      </c>
      <c r="E51" s="3">
        <v>80.099999999999994</v>
      </c>
      <c r="F51" s="3">
        <v>80.8</v>
      </c>
      <c r="G51" s="3">
        <v>77.900000000000006</v>
      </c>
      <c r="H51" s="3">
        <v>61</v>
      </c>
      <c r="I51" s="3">
        <v>94.5</v>
      </c>
      <c r="J51" s="3">
        <v>85.305000000000007</v>
      </c>
      <c r="K51" s="3">
        <v>35.109000000000002</v>
      </c>
      <c r="L51" s="3">
        <v>47.82</v>
      </c>
      <c r="M51" s="3">
        <v>93.233000000000004</v>
      </c>
      <c r="N51" s="3">
        <v>99.218999999999994</v>
      </c>
      <c r="O51" s="3">
        <v>79.227000000000004</v>
      </c>
      <c r="P51" s="3">
        <v>99.727000000000004</v>
      </c>
      <c r="Q51" s="3">
        <v>69.602999999999994</v>
      </c>
      <c r="R51" s="3">
        <v>77.930000000000007</v>
      </c>
      <c r="S51" s="3">
        <v>60.975000000000001</v>
      </c>
      <c r="T51" s="3">
        <v>92.042000000000002</v>
      </c>
      <c r="U51" s="3">
        <v>99.924999999999997</v>
      </c>
      <c r="V51" s="3">
        <v>91.492000000000004</v>
      </c>
    </row>
    <row r="52" spans="1:22" x14ac:dyDescent="0.25">
      <c r="A52" t="s">
        <v>140</v>
      </c>
      <c r="B52" t="s">
        <v>44</v>
      </c>
      <c r="C52" s="1" t="s">
        <v>151</v>
      </c>
      <c r="D52" s="2" t="s">
        <v>227</v>
      </c>
      <c r="E52" s="3">
        <v>62.1</v>
      </c>
      <c r="F52" s="3">
        <v>66.3</v>
      </c>
      <c r="G52" s="3">
        <v>87.4</v>
      </c>
      <c r="H52" s="3">
        <v>62.1</v>
      </c>
      <c r="I52" s="3">
        <v>88.9</v>
      </c>
      <c r="J52" s="3">
        <v>61.613999999999997</v>
      </c>
      <c r="K52" s="3">
        <v>31.396000000000001</v>
      </c>
      <c r="L52" s="3">
        <v>47.348999999999997</v>
      </c>
      <c r="M52" s="3">
        <v>88.04</v>
      </c>
      <c r="N52" s="3">
        <v>70.355999999999995</v>
      </c>
      <c r="O52" s="3">
        <v>64.947000000000003</v>
      </c>
      <c r="P52" s="3">
        <v>69.153000000000006</v>
      </c>
      <c r="Q52" s="3">
        <v>69.635999999999996</v>
      </c>
      <c r="R52" s="3">
        <v>87.41</v>
      </c>
      <c r="S52" s="3">
        <v>62.073</v>
      </c>
      <c r="T52" s="3">
        <v>98.491</v>
      </c>
      <c r="U52" s="3">
        <v>96.91</v>
      </c>
      <c r="V52" s="3">
        <v>71.161000000000001</v>
      </c>
    </row>
    <row r="53" spans="1:22" x14ac:dyDescent="0.25">
      <c r="A53" t="s">
        <v>159</v>
      </c>
      <c r="B53" t="s">
        <v>44</v>
      </c>
      <c r="C53" s="1" t="s">
        <v>85</v>
      </c>
      <c r="D53" s="2" t="s">
        <v>124</v>
      </c>
      <c r="E53" s="3">
        <v>51.3</v>
      </c>
      <c r="F53" s="3">
        <v>60.5</v>
      </c>
      <c r="G53" s="3">
        <v>96.5</v>
      </c>
      <c r="H53" s="3">
        <v>77.400000000000006</v>
      </c>
      <c r="I53" s="3">
        <v>98.1</v>
      </c>
      <c r="J53" s="3">
        <v>49.301000000000002</v>
      </c>
      <c r="K53" s="3">
        <v>63.045000000000002</v>
      </c>
      <c r="L53" s="3">
        <v>49.247</v>
      </c>
      <c r="M53" s="3">
        <v>43.98</v>
      </c>
      <c r="N53" s="3">
        <v>76.003</v>
      </c>
      <c r="O53" s="3">
        <v>57.929000000000002</v>
      </c>
      <c r="P53" s="3">
        <v>97.986999999999995</v>
      </c>
      <c r="Q53" s="3">
        <v>35.036000000000001</v>
      </c>
      <c r="R53" s="3">
        <v>96.545000000000002</v>
      </c>
      <c r="S53" s="3">
        <v>77.424000000000007</v>
      </c>
      <c r="T53" s="3">
        <v>99.998999999999995</v>
      </c>
      <c r="U53" s="3">
        <v>99.997</v>
      </c>
      <c r="V53" s="3">
        <v>94.162999999999997</v>
      </c>
    </row>
    <row r="54" spans="1:22" x14ac:dyDescent="0.25">
      <c r="A54" t="s">
        <v>80</v>
      </c>
      <c r="B54" t="s">
        <v>44</v>
      </c>
      <c r="C54" s="1" t="s">
        <v>144</v>
      </c>
      <c r="D54" s="2" t="s">
        <v>228</v>
      </c>
      <c r="E54" s="3">
        <v>60.4</v>
      </c>
      <c r="F54" s="3">
        <v>70</v>
      </c>
      <c r="G54" s="3">
        <v>69.2</v>
      </c>
      <c r="H54" s="3">
        <v>41.5</v>
      </c>
      <c r="I54" s="3">
        <v>98.9</v>
      </c>
      <c r="J54" s="3">
        <v>56.826000000000001</v>
      </c>
      <c r="K54" s="3">
        <v>30.538</v>
      </c>
      <c r="L54" s="3">
        <v>47.121000000000002</v>
      </c>
      <c r="M54" s="3">
        <v>90.346000000000004</v>
      </c>
      <c r="N54" s="3">
        <v>94.421999999999997</v>
      </c>
      <c r="O54" s="3">
        <v>57.557000000000002</v>
      </c>
      <c r="P54" s="3">
        <v>98.503</v>
      </c>
      <c r="Q54" s="3">
        <v>100</v>
      </c>
      <c r="R54" s="3">
        <v>69.194999999999993</v>
      </c>
      <c r="S54" s="3">
        <v>41.457000000000001</v>
      </c>
      <c r="T54" s="3">
        <v>99.635999999999996</v>
      </c>
      <c r="U54" s="3">
        <v>99.992999999999995</v>
      </c>
      <c r="V54" s="3">
        <v>97.22</v>
      </c>
    </row>
    <row r="55" spans="1:22" x14ac:dyDescent="0.25">
      <c r="A55" t="s">
        <v>150</v>
      </c>
      <c r="B55" t="s">
        <v>44</v>
      </c>
      <c r="C55" s="1" t="s">
        <v>81</v>
      </c>
      <c r="D55" s="2" t="s">
        <v>229</v>
      </c>
      <c r="E55" s="3">
        <v>52.7</v>
      </c>
      <c r="F55" s="3">
        <v>64.7</v>
      </c>
      <c r="G55" s="3">
        <v>83</v>
      </c>
      <c r="H55" s="3">
        <v>97</v>
      </c>
      <c r="I55" s="3">
        <v>56.4</v>
      </c>
      <c r="J55" s="3">
        <v>45.204999999999998</v>
      </c>
      <c r="K55" s="3">
        <v>22.603000000000002</v>
      </c>
      <c r="L55" s="3">
        <v>47.423999999999999</v>
      </c>
      <c r="M55" s="3">
        <v>98.781000000000006</v>
      </c>
      <c r="N55" s="3">
        <v>81.680000000000007</v>
      </c>
      <c r="O55" s="3">
        <v>56.582999999999998</v>
      </c>
      <c r="P55" s="3">
        <v>70.971000000000004</v>
      </c>
      <c r="Q55" s="3">
        <v>96.858999999999995</v>
      </c>
      <c r="R55" s="3">
        <v>83.03</v>
      </c>
      <c r="S55" s="3">
        <v>97.025999999999996</v>
      </c>
      <c r="T55" s="3">
        <v>59.491999999999997</v>
      </c>
      <c r="U55" s="3">
        <v>35.844000000000001</v>
      </c>
      <c r="V55" s="3">
        <v>73.91</v>
      </c>
    </row>
    <row r="56" spans="1:22" x14ac:dyDescent="0.25">
      <c r="A56" t="s">
        <v>109</v>
      </c>
      <c r="B56" t="s">
        <v>44</v>
      </c>
      <c r="C56" s="1" t="s">
        <v>230</v>
      </c>
      <c r="D56" s="2" t="s">
        <v>231</v>
      </c>
      <c r="E56" s="3">
        <v>46.8</v>
      </c>
      <c r="F56" s="3">
        <v>52.5</v>
      </c>
      <c r="G56" s="3">
        <v>81.900000000000006</v>
      </c>
      <c r="H56" s="3">
        <v>100</v>
      </c>
      <c r="I56" s="3">
        <v>68.900000000000006</v>
      </c>
      <c r="J56" s="3">
        <v>35.476999999999997</v>
      </c>
      <c r="K56" s="3">
        <v>26.876999999999999</v>
      </c>
      <c r="L56" s="3">
        <v>48.088999999999999</v>
      </c>
      <c r="M56" s="3">
        <v>93.427999999999997</v>
      </c>
      <c r="N56" s="3">
        <v>96.069000000000003</v>
      </c>
      <c r="O56" s="3">
        <v>40.499000000000002</v>
      </c>
      <c r="P56" s="3">
        <v>99.481999999999999</v>
      </c>
      <c r="Q56" s="3">
        <v>62.033999999999999</v>
      </c>
      <c r="R56" s="3">
        <v>81.95</v>
      </c>
      <c r="S56" s="3">
        <v>100</v>
      </c>
      <c r="T56" s="3">
        <v>73.031999999999996</v>
      </c>
      <c r="U56" s="3">
        <v>40.207999999999998</v>
      </c>
      <c r="V56" s="3">
        <v>93.509</v>
      </c>
    </row>
    <row r="57" spans="1:22" x14ac:dyDescent="0.25">
      <c r="A57" t="s">
        <v>177</v>
      </c>
      <c r="B57" t="s">
        <v>44</v>
      </c>
      <c r="C57" s="1" t="s">
        <v>232</v>
      </c>
      <c r="D57" s="2" t="s">
        <v>233</v>
      </c>
      <c r="E57" s="3">
        <v>41.4</v>
      </c>
      <c r="F57" s="3">
        <v>47.3</v>
      </c>
      <c r="G57" s="3">
        <v>73</v>
      </c>
      <c r="H57" s="3">
        <v>87</v>
      </c>
      <c r="I57" s="3">
        <v>77.7</v>
      </c>
      <c r="J57" s="3">
        <v>31.428000000000001</v>
      </c>
      <c r="K57" s="3">
        <v>28.832999999999998</v>
      </c>
      <c r="L57" s="3">
        <v>46.975999999999999</v>
      </c>
      <c r="M57" s="3">
        <v>73.125</v>
      </c>
      <c r="N57" s="3">
        <v>97.581000000000003</v>
      </c>
      <c r="O57" s="3">
        <v>34.488</v>
      </c>
      <c r="P57" s="3">
        <v>99.953000000000003</v>
      </c>
      <c r="Q57" s="3">
        <v>54.860999999999997</v>
      </c>
      <c r="R57" s="3">
        <v>73.03</v>
      </c>
      <c r="S57" s="3">
        <v>86.998999999999995</v>
      </c>
      <c r="T57" s="3">
        <v>98.465000000000003</v>
      </c>
      <c r="U57" s="3">
        <v>99.991</v>
      </c>
      <c r="V57" s="3">
        <v>34.555999999999997</v>
      </c>
    </row>
    <row r="58" spans="1:22" x14ac:dyDescent="0.25">
      <c r="A58" t="s">
        <v>22</v>
      </c>
      <c r="B58" t="s">
        <v>26</v>
      </c>
      <c r="C58" s="1" t="s">
        <v>234</v>
      </c>
      <c r="D58" s="2" t="s">
        <v>235</v>
      </c>
      <c r="E58" s="3">
        <v>77.400000000000006</v>
      </c>
      <c r="F58" s="3">
        <v>88.2</v>
      </c>
      <c r="G58" s="3">
        <v>81.3</v>
      </c>
      <c r="H58" s="3">
        <v>61.9</v>
      </c>
      <c r="I58" s="3">
        <v>95.8</v>
      </c>
      <c r="J58" s="3">
        <v>88.311999999999998</v>
      </c>
      <c r="K58" s="3">
        <v>42.905000000000001</v>
      </c>
      <c r="L58" s="3">
        <v>48.176000000000002</v>
      </c>
      <c r="M58" s="3">
        <v>80.47</v>
      </c>
      <c r="N58" s="3">
        <v>95.247</v>
      </c>
      <c r="O58" s="3">
        <v>85.180999999999997</v>
      </c>
      <c r="P58" s="3">
        <v>96.661000000000001</v>
      </c>
      <c r="Q58" s="3">
        <v>88.64</v>
      </c>
      <c r="R58" s="3">
        <v>81.31</v>
      </c>
      <c r="S58" s="3">
        <v>61.892000000000003</v>
      </c>
      <c r="T58" s="3">
        <v>94.031999999999996</v>
      </c>
      <c r="U58" s="3">
        <v>99.867000000000004</v>
      </c>
      <c r="V58" s="3">
        <v>93.44</v>
      </c>
    </row>
    <row r="59" spans="1:22" x14ac:dyDescent="0.25">
      <c r="A59" t="s">
        <v>125</v>
      </c>
      <c r="B59" t="s">
        <v>26</v>
      </c>
      <c r="C59" s="1" t="s">
        <v>27</v>
      </c>
      <c r="D59" s="2" t="s">
        <v>236</v>
      </c>
      <c r="E59" s="3">
        <v>65.8</v>
      </c>
      <c r="F59" s="3">
        <v>83.7</v>
      </c>
      <c r="G59" s="3">
        <v>99.7</v>
      </c>
      <c r="H59" s="3">
        <v>50.4</v>
      </c>
      <c r="I59" s="3">
        <v>79.099999999999994</v>
      </c>
      <c r="J59" s="3">
        <v>72.358999999999995</v>
      </c>
      <c r="K59" s="3">
        <v>49.773000000000003</v>
      </c>
      <c r="L59" s="3">
        <v>49.463999999999999</v>
      </c>
      <c r="M59" s="3">
        <v>62.747999999999998</v>
      </c>
      <c r="N59" s="3">
        <v>78.867000000000004</v>
      </c>
      <c r="O59" s="3">
        <v>77.759</v>
      </c>
      <c r="P59" s="3">
        <v>91.76</v>
      </c>
      <c r="Q59" s="3">
        <v>93.236000000000004</v>
      </c>
      <c r="R59" s="3">
        <v>99.674999999999997</v>
      </c>
      <c r="S59" s="3">
        <v>50.411000000000001</v>
      </c>
      <c r="T59" s="3">
        <v>99.703000000000003</v>
      </c>
      <c r="U59" s="3">
        <v>85.787999999999997</v>
      </c>
      <c r="V59" s="3">
        <v>51.850999999999999</v>
      </c>
    </row>
    <row r="60" spans="1:22" x14ac:dyDescent="0.25">
      <c r="A60" t="s">
        <v>64</v>
      </c>
      <c r="B60" t="s">
        <v>26</v>
      </c>
      <c r="C60" s="1" t="s">
        <v>237</v>
      </c>
      <c r="D60" s="2" t="s">
        <v>238</v>
      </c>
      <c r="E60" s="3">
        <v>83</v>
      </c>
      <c r="F60" s="3">
        <v>85.1</v>
      </c>
      <c r="G60" s="3">
        <v>74.2</v>
      </c>
      <c r="H60" s="3">
        <v>100</v>
      </c>
      <c r="I60" s="3">
        <v>53</v>
      </c>
      <c r="J60" s="3">
        <v>94.813999999999993</v>
      </c>
      <c r="K60" s="3">
        <v>66.376999999999995</v>
      </c>
      <c r="L60" s="3">
        <v>54.591999999999999</v>
      </c>
      <c r="M60" s="3">
        <v>73.918999999999997</v>
      </c>
      <c r="N60" s="3">
        <v>89.721000000000004</v>
      </c>
      <c r="O60" s="3">
        <v>89.56</v>
      </c>
      <c r="P60" s="3">
        <v>99.54</v>
      </c>
      <c r="Q60" s="3">
        <v>57.335999999999999</v>
      </c>
      <c r="R60" s="3">
        <v>74.17</v>
      </c>
      <c r="S60" s="3">
        <v>99.980999999999995</v>
      </c>
      <c r="T60" s="3">
        <v>61.529000000000003</v>
      </c>
      <c r="U60" s="3">
        <v>70.962999999999994</v>
      </c>
      <c r="V60" s="3">
        <v>26.573</v>
      </c>
    </row>
    <row r="61" spans="1:22" x14ac:dyDescent="0.25">
      <c r="A61" t="s">
        <v>140</v>
      </c>
      <c r="B61" t="s">
        <v>26</v>
      </c>
      <c r="C61" s="1" t="s">
        <v>151</v>
      </c>
      <c r="D61" s="2" t="s">
        <v>239</v>
      </c>
      <c r="E61" s="3">
        <v>64.900000000000006</v>
      </c>
      <c r="F61" s="3">
        <v>74.2</v>
      </c>
      <c r="G61" s="3">
        <v>90.3</v>
      </c>
      <c r="H61" s="3">
        <v>70.099999999999994</v>
      </c>
      <c r="I61" s="3">
        <v>92.7</v>
      </c>
      <c r="J61" s="3">
        <v>62.619</v>
      </c>
      <c r="K61" s="3">
        <v>33.741999999999997</v>
      </c>
      <c r="L61" s="3">
        <v>49.29</v>
      </c>
      <c r="M61" s="3">
        <v>99.918999999999997</v>
      </c>
      <c r="N61" s="3">
        <v>65.302000000000007</v>
      </c>
      <c r="O61" s="3">
        <v>61.344000000000001</v>
      </c>
      <c r="P61" s="3">
        <v>88.259</v>
      </c>
      <c r="Q61" s="3">
        <v>98.771000000000001</v>
      </c>
      <c r="R61" s="3">
        <v>90.284999999999997</v>
      </c>
      <c r="S61" s="3">
        <v>70.147000000000006</v>
      </c>
      <c r="T61" s="3">
        <v>99.066000000000003</v>
      </c>
      <c r="U61" s="3">
        <v>98.789000000000001</v>
      </c>
      <c r="V61" s="3">
        <v>80.198999999999998</v>
      </c>
    </row>
    <row r="62" spans="1:22" x14ac:dyDescent="0.25">
      <c r="A62" t="s">
        <v>50</v>
      </c>
      <c r="B62" t="s">
        <v>26</v>
      </c>
      <c r="C62" s="1" t="s">
        <v>85</v>
      </c>
      <c r="D62" s="2" t="s">
        <v>73</v>
      </c>
      <c r="E62" s="3">
        <v>59.7</v>
      </c>
      <c r="F62" s="3">
        <v>78.900000000000006</v>
      </c>
      <c r="G62" s="3">
        <v>94.3</v>
      </c>
      <c r="H62" s="3">
        <v>60.2</v>
      </c>
      <c r="I62" s="3">
        <v>75</v>
      </c>
      <c r="J62" s="3">
        <v>55.237000000000002</v>
      </c>
      <c r="K62" s="3">
        <v>38.284999999999997</v>
      </c>
      <c r="L62" s="3">
        <v>48.393999999999998</v>
      </c>
      <c r="M62" s="3">
        <v>81.495999999999995</v>
      </c>
      <c r="N62" s="3">
        <v>86.037999999999997</v>
      </c>
      <c r="O62" s="3">
        <v>65.602999999999994</v>
      </c>
      <c r="P62" s="3">
        <v>99.573999999999998</v>
      </c>
      <c r="Q62" s="3">
        <v>97.99</v>
      </c>
      <c r="R62" s="3">
        <v>94.254999999999995</v>
      </c>
      <c r="S62" s="3">
        <v>60.216000000000001</v>
      </c>
      <c r="T62" s="3">
        <v>89.683999999999997</v>
      </c>
      <c r="U62" s="3">
        <v>89.86</v>
      </c>
      <c r="V62" s="3">
        <v>45.44</v>
      </c>
    </row>
    <row r="63" spans="1:22" x14ac:dyDescent="0.25">
      <c r="A63" t="s">
        <v>159</v>
      </c>
      <c r="B63" t="s">
        <v>26</v>
      </c>
      <c r="C63" s="1" t="s">
        <v>240</v>
      </c>
      <c r="D63" s="2" t="s">
        <v>241</v>
      </c>
      <c r="E63" s="3">
        <v>58.8</v>
      </c>
      <c r="F63" s="3">
        <v>66.8</v>
      </c>
      <c r="G63" s="3">
        <v>94.2</v>
      </c>
      <c r="H63" s="3">
        <v>76</v>
      </c>
      <c r="I63" s="3">
        <v>98.7</v>
      </c>
      <c r="J63" s="3">
        <v>56.076000000000001</v>
      </c>
      <c r="K63" s="3">
        <v>56.496000000000002</v>
      </c>
      <c r="L63" s="3">
        <v>52.591999999999999</v>
      </c>
      <c r="M63" s="3">
        <v>68.093999999999994</v>
      </c>
      <c r="N63" s="3">
        <v>63.222999999999999</v>
      </c>
      <c r="O63" s="3">
        <v>62.77</v>
      </c>
      <c r="P63" s="3">
        <v>95.581999999999994</v>
      </c>
      <c r="Q63" s="3">
        <v>50.174999999999997</v>
      </c>
      <c r="R63" s="3">
        <v>94.24</v>
      </c>
      <c r="S63" s="3">
        <v>76.003</v>
      </c>
      <c r="T63" s="3">
        <v>99.984999999999999</v>
      </c>
      <c r="U63" s="3">
        <v>99.988</v>
      </c>
      <c r="V63" s="3">
        <v>96.18</v>
      </c>
    </row>
    <row r="64" spans="1:22" x14ac:dyDescent="0.25">
      <c r="A64" t="s">
        <v>80</v>
      </c>
      <c r="B64" t="s">
        <v>26</v>
      </c>
      <c r="C64" s="1" t="s">
        <v>123</v>
      </c>
      <c r="D64" s="2" t="s">
        <v>242</v>
      </c>
      <c r="E64" s="3">
        <v>68.8</v>
      </c>
      <c r="F64" s="3">
        <v>77.900000000000006</v>
      </c>
      <c r="G64" s="3">
        <v>74.2</v>
      </c>
      <c r="H64" s="3">
        <v>54</v>
      </c>
      <c r="I64" s="3">
        <v>99.5</v>
      </c>
      <c r="J64" s="3">
        <v>69.088999999999999</v>
      </c>
      <c r="K64" s="3">
        <v>41.363</v>
      </c>
      <c r="L64" s="3">
        <v>48.695</v>
      </c>
      <c r="M64" s="3">
        <v>90.998999999999995</v>
      </c>
      <c r="N64" s="3">
        <v>83.003</v>
      </c>
      <c r="O64" s="3">
        <v>63.247</v>
      </c>
      <c r="P64" s="3">
        <v>100</v>
      </c>
      <c r="Q64" s="3">
        <v>99.634</v>
      </c>
      <c r="R64" s="3">
        <v>74.204999999999998</v>
      </c>
      <c r="S64" s="3">
        <v>54.030999999999999</v>
      </c>
      <c r="T64" s="3">
        <v>99.409000000000006</v>
      </c>
      <c r="U64" s="3">
        <v>99.988</v>
      </c>
      <c r="V64" s="3">
        <v>99.233999999999995</v>
      </c>
    </row>
    <row r="65" spans="1:22" x14ac:dyDescent="0.25">
      <c r="A65" t="s">
        <v>150</v>
      </c>
      <c r="B65" t="s">
        <v>26</v>
      </c>
      <c r="C65" s="1" t="s">
        <v>144</v>
      </c>
      <c r="D65" s="2" t="s">
        <v>243</v>
      </c>
      <c r="E65" s="3">
        <v>60.3</v>
      </c>
      <c r="F65" s="3">
        <v>71.2</v>
      </c>
      <c r="G65" s="3">
        <v>88.4</v>
      </c>
      <c r="H65" s="3">
        <v>100</v>
      </c>
      <c r="I65" s="3">
        <v>66.8</v>
      </c>
      <c r="J65" s="3">
        <v>50.680999999999997</v>
      </c>
      <c r="K65" s="3">
        <v>26.265000000000001</v>
      </c>
      <c r="L65" s="3">
        <v>48.996000000000002</v>
      </c>
      <c r="M65" s="3">
        <v>100</v>
      </c>
      <c r="N65" s="3">
        <v>97.828000000000003</v>
      </c>
      <c r="O65" s="3">
        <v>52.287999999999997</v>
      </c>
      <c r="P65" s="3">
        <v>98.950999999999993</v>
      </c>
      <c r="Q65" s="3">
        <v>99.959000000000003</v>
      </c>
      <c r="R65" s="3">
        <v>88.444999999999993</v>
      </c>
      <c r="S65" s="3">
        <v>100</v>
      </c>
      <c r="T65" s="3">
        <v>81.453000000000003</v>
      </c>
      <c r="U65" s="3">
        <v>43.351999999999997</v>
      </c>
      <c r="V65" s="3">
        <v>75.629000000000005</v>
      </c>
    </row>
    <row r="66" spans="1:22" x14ac:dyDescent="0.25">
      <c r="A66" t="s">
        <v>177</v>
      </c>
      <c r="B66" t="s">
        <v>26</v>
      </c>
      <c r="C66" s="1" t="s">
        <v>110</v>
      </c>
      <c r="D66" s="2" t="s">
        <v>95</v>
      </c>
      <c r="E66" s="3">
        <v>55.2</v>
      </c>
      <c r="F66" s="3">
        <v>68.400000000000006</v>
      </c>
      <c r="G66" s="3">
        <v>93.1</v>
      </c>
      <c r="H66" s="3">
        <v>58.1</v>
      </c>
      <c r="I66" s="3">
        <v>83.4</v>
      </c>
      <c r="J66" s="3">
        <v>45.933999999999997</v>
      </c>
      <c r="K66" s="3">
        <v>36.171999999999997</v>
      </c>
      <c r="L66" s="3">
        <v>47.505000000000003</v>
      </c>
      <c r="M66" s="3">
        <v>84.025999999999996</v>
      </c>
      <c r="N66" s="3">
        <v>85.366</v>
      </c>
      <c r="O66" s="3">
        <v>48.098999999999997</v>
      </c>
      <c r="P66" s="3">
        <v>99.489000000000004</v>
      </c>
      <c r="Q66" s="3">
        <v>98.093999999999994</v>
      </c>
      <c r="R66" s="3">
        <v>93.09</v>
      </c>
      <c r="S66" s="3">
        <v>58.128</v>
      </c>
      <c r="T66" s="3">
        <v>94.933000000000007</v>
      </c>
      <c r="U66" s="3">
        <v>100</v>
      </c>
      <c r="V66" s="3">
        <v>55.176000000000002</v>
      </c>
    </row>
    <row r="67" spans="1:22" x14ac:dyDescent="0.25">
      <c r="A67" t="s">
        <v>109</v>
      </c>
      <c r="B67" t="s">
        <v>26</v>
      </c>
      <c r="C67" s="1" t="s">
        <v>115</v>
      </c>
      <c r="D67" s="2" t="s">
        <v>244</v>
      </c>
      <c r="E67" s="3">
        <v>54.2</v>
      </c>
      <c r="F67" s="3">
        <v>70.900000000000006</v>
      </c>
      <c r="G67" s="3">
        <v>88.7</v>
      </c>
      <c r="H67" s="3">
        <v>99.9</v>
      </c>
      <c r="I67" s="3">
        <v>68.3</v>
      </c>
      <c r="J67" s="3">
        <v>43.692999999999998</v>
      </c>
      <c r="K67" s="3">
        <v>29.52</v>
      </c>
      <c r="L67" s="3">
        <v>48.151000000000003</v>
      </c>
      <c r="M67" s="3">
        <v>95.296000000000006</v>
      </c>
      <c r="N67" s="3">
        <v>70.727000000000004</v>
      </c>
      <c r="O67" s="3">
        <v>51.58</v>
      </c>
      <c r="P67" s="3">
        <v>99.816000000000003</v>
      </c>
      <c r="Q67" s="3">
        <v>99.736000000000004</v>
      </c>
      <c r="R67" s="3">
        <v>88.715000000000003</v>
      </c>
      <c r="S67" s="3">
        <v>99.944999999999993</v>
      </c>
      <c r="T67" s="3">
        <v>59.813000000000002</v>
      </c>
      <c r="U67" s="3">
        <v>48.960999999999999</v>
      </c>
      <c r="V67" s="3">
        <v>96.262</v>
      </c>
    </row>
    <row r="68" spans="1:22" x14ac:dyDescent="0.25">
      <c r="A68" t="s">
        <v>159</v>
      </c>
      <c r="B68" t="s">
        <v>23</v>
      </c>
      <c r="C68" s="1" t="s">
        <v>129</v>
      </c>
      <c r="D68" s="2" t="s">
        <v>217</v>
      </c>
      <c r="E68" s="3">
        <v>70.400000000000006</v>
      </c>
      <c r="F68" s="3">
        <v>78.599999999999994</v>
      </c>
      <c r="G68" s="3">
        <v>96.3</v>
      </c>
      <c r="H68" s="3">
        <v>41.5</v>
      </c>
      <c r="I68" s="3">
        <v>97.6</v>
      </c>
      <c r="J68" s="3">
        <v>77.730999999999995</v>
      </c>
      <c r="K68" s="3">
        <v>56.033999999999999</v>
      </c>
      <c r="L68" s="3">
        <v>48.829000000000001</v>
      </c>
      <c r="M68" s="3">
        <v>58</v>
      </c>
      <c r="N68" s="3">
        <v>62.445</v>
      </c>
      <c r="O68" s="3">
        <v>80.954999999999998</v>
      </c>
      <c r="P68" s="3">
        <v>98.034999999999997</v>
      </c>
      <c r="Q68" s="3">
        <v>48.289000000000001</v>
      </c>
      <c r="R68" s="3">
        <v>96.344999999999999</v>
      </c>
      <c r="S68" s="3">
        <v>41.482999999999997</v>
      </c>
      <c r="T68" s="3">
        <v>99.933999999999997</v>
      </c>
      <c r="U68" s="3">
        <v>99.897000000000006</v>
      </c>
      <c r="V68" s="3">
        <v>92.86</v>
      </c>
    </row>
    <row r="69" spans="1:22" x14ac:dyDescent="0.25">
      <c r="A69" t="s">
        <v>22</v>
      </c>
      <c r="B69" t="s">
        <v>23</v>
      </c>
      <c r="C69" s="1" t="s">
        <v>135</v>
      </c>
      <c r="D69" s="2" t="s">
        <v>245</v>
      </c>
      <c r="E69" s="3">
        <v>76.099999999999994</v>
      </c>
      <c r="F69" s="3">
        <v>85</v>
      </c>
      <c r="G69" s="3">
        <v>86.9</v>
      </c>
      <c r="H69" s="3">
        <v>38</v>
      </c>
      <c r="I69" s="3">
        <v>94</v>
      </c>
      <c r="J69" s="3">
        <v>79.924999999999997</v>
      </c>
      <c r="K69" s="3">
        <v>28.177</v>
      </c>
      <c r="L69" s="3">
        <v>47.639000000000003</v>
      </c>
      <c r="M69" s="3">
        <v>97.244</v>
      </c>
      <c r="N69" s="3">
        <v>90.742000000000004</v>
      </c>
      <c r="O69" s="3">
        <v>80.304000000000002</v>
      </c>
      <c r="P69" s="3">
        <v>99.352999999999994</v>
      </c>
      <c r="Q69" s="3">
        <v>92.691999999999993</v>
      </c>
      <c r="R69" s="3">
        <v>86.92</v>
      </c>
      <c r="S69" s="3">
        <v>37.972999999999999</v>
      </c>
      <c r="T69" s="3">
        <v>98.736000000000004</v>
      </c>
      <c r="U69" s="3">
        <v>99.399000000000001</v>
      </c>
      <c r="V69" s="3">
        <v>83.841999999999999</v>
      </c>
    </row>
    <row r="70" spans="1:22" x14ac:dyDescent="0.25">
      <c r="A70" t="s">
        <v>64</v>
      </c>
      <c r="B70" t="s">
        <v>23</v>
      </c>
      <c r="C70" s="1" t="s">
        <v>168</v>
      </c>
      <c r="D70" s="2" t="s">
        <v>246</v>
      </c>
      <c r="E70" s="3">
        <v>85.9</v>
      </c>
      <c r="F70" s="3">
        <v>91.5</v>
      </c>
      <c r="G70" s="3">
        <v>81.2</v>
      </c>
      <c r="H70" s="3">
        <v>100</v>
      </c>
      <c r="I70" s="3">
        <v>35.799999999999997</v>
      </c>
      <c r="J70" s="3">
        <v>99.352999999999994</v>
      </c>
      <c r="K70" s="3">
        <v>56.435000000000002</v>
      </c>
      <c r="L70" s="3">
        <v>49.475000000000001</v>
      </c>
      <c r="M70" s="3">
        <v>66.796999999999997</v>
      </c>
      <c r="N70" s="3">
        <v>63.854999999999997</v>
      </c>
      <c r="O70" s="3">
        <v>98.176000000000002</v>
      </c>
      <c r="P70" s="3">
        <v>99.039000000000001</v>
      </c>
      <c r="Q70" s="3">
        <v>52.432000000000002</v>
      </c>
      <c r="R70" s="3">
        <v>81.194999999999993</v>
      </c>
      <c r="S70" s="3">
        <v>99.995000000000005</v>
      </c>
      <c r="T70" s="3">
        <v>24.268000000000001</v>
      </c>
      <c r="U70" s="3">
        <v>65.325999999999993</v>
      </c>
      <c r="V70" s="3">
        <v>17.84</v>
      </c>
    </row>
    <row r="71" spans="1:22" x14ac:dyDescent="0.25">
      <c r="A71" t="s">
        <v>150</v>
      </c>
      <c r="B71" t="s">
        <v>23</v>
      </c>
      <c r="C71" s="1" t="s">
        <v>87</v>
      </c>
      <c r="D71" s="2" t="s">
        <v>49</v>
      </c>
      <c r="E71" s="3">
        <v>69.099999999999994</v>
      </c>
      <c r="F71" s="3">
        <v>78.3</v>
      </c>
      <c r="G71" s="3">
        <v>80.8</v>
      </c>
      <c r="H71" s="3">
        <v>94.2</v>
      </c>
      <c r="I71" s="3">
        <v>60.5</v>
      </c>
      <c r="J71" s="3">
        <v>71.034000000000006</v>
      </c>
      <c r="K71" s="3">
        <v>19.175999999999998</v>
      </c>
      <c r="L71" s="3">
        <v>48.232999999999997</v>
      </c>
      <c r="M71" s="3">
        <v>100</v>
      </c>
      <c r="N71" s="3">
        <v>76.599999999999994</v>
      </c>
      <c r="O71" s="3">
        <v>70.923000000000002</v>
      </c>
      <c r="P71" s="3">
        <v>95.224000000000004</v>
      </c>
      <c r="Q71" s="3">
        <v>96.29</v>
      </c>
      <c r="R71" s="3">
        <v>80.814999999999998</v>
      </c>
      <c r="S71" s="3">
        <v>94.165999999999997</v>
      </c>
      <c r="T71" s="3">
        <v>67.433000000000007</v>
      </c>
      <c r="U71" s="3">
        <v>44.146000000000001</v>
      </c>
      <c r="V71" s="3">
        <v>69.956999999999994</v>
      </c>
    </row>
    <row r="72" spans="1:22" x14ac:dyDescent="0.25">
      <c r="A72" t="s">
        <v>50</v>
      </c>
      <c r="B72" t="s">
        <v>23</v>
      </c>
      <c r="C72" s="1" t="s">
        <v>247</v>
      </c>
      <c r="D72" s="2" t="s">
        <v>118</v>
      </c>
      <c r="E72" s="3">
        <v>48.2</v>
      </c>
      <c r="F72" s="3">
        <v>72.400000000000006</v>
      </c>
      <c r="G72" s="3">
        <v>95.4</v>
      </c>
      <c r="H72" s="3">
        <v>38.799999999999997</v>
      </c>
      <c r="I72" s="3">
        <v>74.7</v>
      </c>
      <c r="J72" s="3">
        <v>41.192</v>
      </c>
      <c r="K72" s="3">
        <v>58.610999999999997</v>
      </c>
      <c r="L72" s="3">
        <v>48.874000000000002</v>
      </c>
      <c r="M72" s="3">
        <v>64.296999999999997</v>
      </c>
      <c r="N72" s="3">
        <v>70.888999999999996</v>
      </c>
      <c r="O72" s="3">
        <v>61.465000000000003</v>
      </c>
      <c r="P72" s="3">
        <v>96.563999999999993</v>
      </c>
      <c r="Q72" s="3">
        <v>99.447999999999993</v>
      </c>
      <c r="R72" s="3">
        <v>95.355000000000004</v>
      </c>
      <c r="S72" s="3">
        <v>38.798999999999999</v>
      </c>
      <c r="T72" s="3">
        <v>88.16</v>
      </c>
      <c r="U72" s="3">
        <v>92.602000000000004</v>
      </c>
      <c r="V72" s="3">
        <v>43.426000000000002</v>
      </c>
    </row>
    <row r="73" spans="1:22" x14ac:dyDescent="0.25">
      <c r="A73" t="s">
        <v>125</v>
      </c>
      <c r="B73" t="s">
        <v>23</v>
      </c>
      <c r="C73" s="1" t="s">
        <v>248</v>
      </c>
      <c r="D73" s="2" t="s">
        <v>249</v>
      </c>
      <c r="E73" s="3">
        <v>50.5</v>
      </c>
      <c r="F73" s="3">
        <v>55.2</v>
      </c>
      <c r="G73" s="3">
        <v>97.5</v>
      </c>
      <c r="H73" s="3">
        <v>31.6</v>
      </c>
      <c r="I73" s="3">
        <v>78.099999999999994</v>
      </c>
      <c r="J73" s="3">
        <v>46.817999999999998</v>
      </c>
      <c r="K73" s="3">
        <v>66.102000000000004</v>
      </c>
      <c r="L73" s="3">
        <v>47.944000000000003</v>
      </c>
      <c r="M73" s="3">
        <v>57.533999999999999</v>
      </c>
      <c r="N73" s="3">
        <v>47.956000000000003</v>
      </c>
      <c r="O73" s="3">
        <v>48.828000000000003</v>
      </c>
      <c r="P73" s="3">
        <v>46.354999999999997</v>
      </c>
      <c r="Q73" s="3">
        <v>94.134</v>
      </c>
      <c r="R73" s="3">
        <v>97.48</v>
      </c>
      <c r="S73" s="3">
        <v>31.594000000000001</v>
      </c>
      <c r="T73" s="3">
        <v>96.4</v>
      </c>
      <c r="U73" s="3">
        <v>91.879000000000005</v>
      </c>
      <c r="V73" s="3">
        <v>46.143999999999998</v>
      </c>
    </row>
    <row r="74" spans="1:22" x14ac:dyDescent="0.25">
      <c r="A74" t="s">
        <v>80</v>
      </c>
      <c r="B74" t="s">
        <v>23</v>
      </c>
      <c r="C74" s="1" t="s">
        <v>153</v>
      </c>
      <c r="D74" s="2" t="s">
        <v>82</v>
      </c>
      <c r="E74" s="3">
        <v>59.6</v>
      </c>
      <c r="F74" s="3">
        <v>63.5</v>
      </c>
      <c r="G74" s="3">
        <v>77.599999999999994</v>
      </c>
      <c r="H74" s="3">
        <v>38.299999999999997</v>
      </c>
      <c r="I74" s="3">
        <v>98.8</v>
      </c>
      <c r="J74" s="3">
        <v>55.609000000000002</v>
      </c>
      <c r="K74" s="3">
        <v>29.997</v>
      </c>
      <c r="L74" s="3">
        <v>47.497</v>
      </c>
      <c r="M74" s="3">
        <v>95.379000000000005</v>
      </c>
      <c r="N74" s="3">
        <v>80.03</v>
      </c>
      <c r="O74" s="3">
        <v>48.658999999999999</v>
      </c>
      <c r="P74" s="3">
        <v>99.456000000000003</v>
      </c>
      <c r="Q74" s="3">
        <v>97.212000000000003</v>
      </c>
      <c r="R74" s="3">
        <v>77.56</v>
      </c>
      <c r="S74" s="3">
        <v>38.308</v>
      </c>
      <c r="T74" s="3">
        <v>99.024000000000001</v>
      </c>
      <c r="U74" s="3">
        <v>99.953999999999994</v>
      </c>
      <c r="V74" s="3">
        <v>97.436000000000007</v>
      </c>
    </row>
    <row r="75" spans="1:22" x14ac:dyDescent="0.25">
      <c r="A75" t="s">
        <v>140</v>
      </c>
      <c r="B75" t="s">
        <v>23</v>
      </c>
      <c r="C75" s="1" t="s">
        <v>250</v>
      </c>
      <c r="D75" s="2" t="s">
        <v>251</v>
      </c>
      <c r="E75" s="3">
        <v>46.8</v>
      </c>
      <c r="F75" s="3">
        <v>56.9</v>
      </c>
      <c r="G75" s="3">
        <v>87</v>
      </c>
      <c r="H75" s="3">
        <v>98.1</v>
      </c>
      <c r="I75" s="3">
        <v>86.2</v>
      </c>
      <c r="J75" s="3">
        <v>41.174999999999997</v>
      </c>
      <c r="K75" s="3">
        <v>19.847000000000001</v>
      </c>
      <c r="L75" s="3">
        <v>46.384999999999998</v>
      </c>
      <c r="M75" s="3">
        <v>80.602000000000004</v>
      </c>
      <c r="N75" s="3">
        <v>76.694000000000003</v>
      </c>
      <c r="O75" s="3">
        <v>42.161000000000001</v>
      </c>
      <c r="P75" s="3">
        <v>93.662000000000006</v>
      </c>
      <c r="Q75" s="3">
        <v>89.322999999999993</v>
      </c>
      <c r="R75" s="3">
        <v>86.98</v>
      </c>
      <c r="S75" s="3">
        <v>98.117999999999995</v>
      </c>
      <c r="T75" s="3">
        <v>95.787999999999997</v>
      </c>
      <c r="U75" s="3">
        <v>90.356999999999999</v>
      </c>
      <c r="V75" s="3">
        <v>72.516000000000005</v>
      </c>
    </row>
    <row r="76" spans="1:22" x14ac:dyDescent="0.25">
      <c r="A76" t="s">
        <v>177</v>
      </c>
      <c r="B76" t="s">
        <v>23</v>
      </c>
      <c r="C76" s="1" t="s">
        <v>252</v>
      </c>
      <c r="D76" s="2" t="s">
        <v>253</v>
      </c>
      <c r="E76" s="3">
        <v>35.4</v>
      </c>
      <c r="F76" s="3">
        <v>55.8</v>
      </c>
      <c r="G76" s="3">
        <v>92.4</v>
      </c>
      <c r="H76" s="3">
        <v>44</v>
      </c>
      <c r="I76" s="3">
        <v>72.7</v>
      </c>
      <c r="J76" s="3">
        <v>24.19</v>
      </c>
      <c r="K76" s="3">
        <v>25.611000000000001</v>
      </c>
      <c r="L76" s="3">
        <v>46.808999999999997</v>
      </c>
      <c r="M76" s="3">
        <v>78.010999999999996</v>
      </c>
      <c r="N76" s="3">
        <v>64.293999999999997</v>
      </c>
      <c r="O76" s="3">
        <v>38.475000000000001</v>
      </c>
      <c r="P76" s="3">
        <v>95.183999999999997</v>
      </c>
      <c r="Q76" s="3">
        <v>97.867000000000004</v>
      </c>
      <c r="R76" s="3">
        <v>92.4</v>
      </c>
      <c r="S76" s="3">
        <v>43.960999999999999</v>
      </c>
      <c r="T76" s="3">
        <v>88.275000000000006</v>
      </c>
      <c r="U76" s="3">
        <v>99.994</v>
      </c>
      <c r="V76" s="3">
        <v>29.74</v>
      </c>
    </row>
    <row r="77" spans="1:22" x14ac:dyDescent="0.25">
      <c r="A77" t="s">
        <v>109</v>
      </c>
      <c r="B77" t="s">
        <v>23</v>
      </c>
      <c r="C77" s="1" t="s">
        <v>254</v>
      </c>
      <c r="D77" s="2" t="s">
        <v>143</v>
      </c>
      <c r="E77" s="3">
        <v>40.700000000000003</v>
      </c>
      <c r="F77" s="3">
        <v>58.2</v>
      </c>
      <c r="G77" s="3">
        <v>74.900000000000006</v>
      </c>
      <c r="H77" s="3">
        <v>100</v>
      </c>
      <c r="I77" s="3">
        <v>72.099999999999994</v>
      </c>
      <c r="J77" s="3">
        <v>27.027000000000001</v>
      </c>
      <c r="K77" s="3">
        <v>27.105</v>
      </c>
      <c r="L77" s="3">
        <v>48.826000000000001</v>
      </c>
      <c r="M77" s="3">
        <v>96.343999999999994</v>
      </c>
      <c r="N77" s="3">
        <v>75.947000000000003</v>
      </c>
      <c r="O77" s="3">
        <v>43.148000000000003</v>
      </c>
      <c r="P77" s="3">
        <v>98.355000000000004</v>
      </c>
      <c r="Q77" s="3">
        <v>88.706999999999994</v>
      </c>
      <c r="R77" s="3">
        <v>74.86</v>
      </c>
      <c r="S77" s="3">
        <v>100</v>
      </c>
      <c r="T77" s="3">
        <v>73.126999999999995</v>
      </c>
      <c r="U77" s="3">
        <v>54.244999999999997</v>
      </c>
      <c r="V77" s="3">
        <v>89.058000000000007</v>
      </c>
    </row>
    <row r="78" spans="1:22" x14ac:dyDescent="0.25">
      <c r="A78" t="s">
        <v>125</v>
      </c>
      <c r="B78" t="s">
        <v>255</v>
      </c>
      <c r="C78" s="1" t="s">
        <v>156</v>
      </c>
      <c r="D78" s="2" t="s">
        <v>239</v>
      </c>
      <c r="E78" s="3">
        <v>69.099999999999994</v>
      </c>
      <c r="F78" s="3">
        <v>84.7</v>
      </c>
      <c r="G78" s="3">
        <v>89.1</v>
      </c>
      <c r="H78" s="3">
        <v>37.9</v>
      </c>
      <c r="I78" s="3">
        <v>40.700000000000003</v>
      </c>
      <c r="J78" s="3">
        <v>76.906000000000006</v>
      </c>
      <c r="K78" s="3">
        <v>99.997</v>
      </c>
      <c r="L78" s="3">
        <v>47.323999999999998</v>
      </c>
      <c r="M78" s="3">
        <v>28.285</v>
      </c>
      <c r="N78" s="3">
        <v>46.633000000000003</v>
      </c>
      <c r="O78" s="3">
        <v>88.221999999999994</v>
      </c>
      <c r="P78" s="3">
        <v>94.677999999999997</v>
      </c>
      <c r="Q78" s="3">
        <v>58.296999999999997</v>
      </c>
      <c r="R78" s="3">
        <v>89.11</v>
      </c>
      <c r="S78" s="3">
        <v>37.921999999999997</v>
      </c>
      <c r="T78" s="3">
        <v>49.168999999999997</v>
      </c>
      <c r="U78" s="3">
        <v>41.773000000000003</v>
      </c>
      <c r="V78" s="3">
        <v>31.247</v>
      </c>
    </row>
    <row r="79" spans="1:22" x14ac:dyDescent="0.25">
      <c r="A79" t="s">
        <v>140</v>
      </c>
      <c r="B79" t="s">
        <v>255</v>
      </c>
      <c r="C79" s="1" t="s">
        <v>256</v>
      </c>
      <c r="D79" s="2" t="s">
        <v>229</v>
      </c>
      <c r="E79" s="3">
        <v>51.4</v>
      </c>
      <c r="F79" s="3">
        <v>77.3</v>
      </c>
      <c r="G79" s="3">
        <v>70.5</v>
      </c>
      <c r="H79" s="3">
        <v>54.9</v>
      </c>
      <c r="I79" s="3">
        <v>87.3</v>
      </c>
      <c r="J79" s="3">
        <v>63.171999999999997</v>
      </c>
      <c r="K79" s="3">
        <v>23.099</v>
      </c>
      <c r="L79" s="3">
        <v>27.597000000000001</v>
      </c>
      <c r="M79" s="3">
        <v>23.553000000000001</v>
      </c>
      <c r="N79" s="3">
        <v>61.002000000000002</v>
      </c>
      <c r="O79" s="3">
        <v>77.182000000000002</v>
      </c>
      <c r="P79" s="3">
        <v>56.167000000000002</v>
      </c>
      <c r="Q79" s="3">
        <v>98.971999999999994</v>
      </c>
      <c r="R79" s="3">
        <v>70.52</v>
      </c>
      <c r="S79" s="3">
        <v>54.893999999999998</v>
      </c>
      <c r="T79" s="3">
        <v>92.983000000000004</v>
      </c>
      <c r="U79" s="3">
        <v>94.113</v>
      </c>
      <c r="V79" s="3">
        <v>74.938000000000002</v>
      </c>
    </row>
    <row r="80" spans="1:22" x14ac:dyDescent="0.25">
      <c r="A80" t="s">
        <v>109</v>
      </c>
      <c r="B80" t="s">
        <v>255</v>
      </c>
      <c r="C80" s="1" t="s">
        <v>51</v>
      </c>
      <c r="D80" s="2" t="s">
        <v>257</v>
      </c>
      <c r="E80" s="3">
        <v>56.4</v>
      </c>
      <c r="F80" s="3">
        <v>69.900000000000006</v>
      </c>
      <c r="G80" s="3">
        <v>68.8</v>
      </c>
      <c r="H80" s="3">
        <v>99.7</v>
      </c>
      <c r="I80" s="3">
        <v>69.900000000000006</v>
      </c>
      <c r="J80" s="3">
        <v>63.466999999999999</v>
      </c>
      <c r="K80" s="3">
        <v>18.036999999999999</v>
      </c>
      <c r="L80" s="3">
        <v>44.116999999999997</v>
      </c>
      <c r="M80" s="3">
        <v>59.743000000000002</v>
      </c>
      <c r="N80" s="3">
        <v>46.182000000000002</v>
      </c>
      <c r="O80" s="3">
        <v>65.716999999999999</v>
      </c>
      <c r="P80" s="3">
        <v>90.727999999999994</v>
      </c>
      <c r="Q80" s="3">
        <v>68.741</v>
      </c>
      <c r="R80" s="3">
        <v>68.8</v>
      </c>
      <c r="S80" s="3">
        <v>99.701999999999998</v>
      </c>
      <c r="T80" s="3">
        <v>46.22</v>
      </c>
      <c r="U80" s="3">
        <v>65.435000000000002</v>
      </c>
      <c r="V80" s="3">
        <v>97.915000000000006</v>
      </c>
    </row>
    <row r="81" spans="1:22" x14ac:dyDescent="0.25">
      <c r="A81" t="s">
        <v>64</v>
      </c>
      <c r="B81" t="s">
        <v>255</v>
      </c>
      <c r="C81" s="1" t="s">
        <v>81</v>
      </c>
      <c r="D81" s="2" t="s">
        <v>258</v>
      </c>
      <c r="E81" s="3">
        <v>70.400000000000006</v>
      </c>
      <c r="F81" s="3">
        <v>69</v>
      </c>
      <c r="G81" s="3">
        <v>51.3</v>
      </c>
      <c r="H81" s="3">
        <v>65.5</v>
      </c>
      <c r="I81" s="3">
        <v>83.1</v>
      </c>
      <c r="J81" s="3">
        <v>71.302000000000007</v>
      </c>
      <c r="K81" s="3">
        <v>98.171000000000006</v>
      </c>
      <c r="L81" s="3">
        <v>96.11</v>
      </c>
      <c r="M81" s="3">
        <v>45.914999999999999</v>
      </c>
      <c r="N81" s="3">
        <v>47.564999999999998</v>
      </c>
      <c r="P81" s="3">
        <v>92.465999999999994</v>
      </c>
      <c r="Q81" s="3">
        <v>35.765999999999998</v>
      </c>
      <c r="R81" s="3">
        <v>51.34</v>
      </c>
      <c r="S81" s="3">
        <v>65.513000000000005</v>
      </c>
      <c r="T81" s="3">
        <v>68.301000000000002</v>
      </c>
      <c r="U81" s="3">
        <v>86.14</v>
      </c>
      <c r="V81" s="3">
        <v>94.983999999999995</v>
      </c>
    </row>
    <row r="82" spans="1:22" x14ac:dyDescent="0.25">
      <c r="A82" t="s">
        <v>80</v>
      </c>
      <c r="B82" t="s">
        <v>255</v>
      </c>
      <c r="C82" s="1" t="s">
        <v>99</v>
      </c>
      <c r="D82" s="2" t="s">
        <v>259</v>
      </c>
      <c r="E82" s="3">
        <v>58.1</v>
      </c>
      <c r="F82" s="3">
        <v>62.3</v>
      </c>
      <c r="G82" s="3">
        <v>58.5</v>
      </c>
      <c r="H82" s="3">
        <v>43.9</v>
      </c>
      <c r="I82" s="3">
        <v>98.7</v>
      </c>
      <c r="J82" s="3">
        <v>49.247</v>
      </c>
      <c r="K82" s="3">
        <v>63.136000000000003</v>
      </c>
      <c r="L82" s="3">
        <v>79.298000000000002</v>
      </c>
      <c r="M82" s="3">
        <v>86.760999999999996</v>
      </c>
      <c r="N82" s="3">
        <v>58.21</v>
      </c>
      <c r="O82" s="3">
        <v>46.634999999999998</v>
      </c>
      <c r="P82" s="3">
        <v>99.741</v>
      </c>
      <c r="Q82" s="3">
        <v>98.347999999999999</v>
      </c>
      <c r="R82" s="3">
        <v>58.505000000000003</v>
      </c>
      <c r="S82" s="3">
        <v>43.918999999999997</v>
      </c>
      <c r="T82" s="3">
        <v>98.138999999999996</v>
      </c>
      <c r="U82" s="3">
        <v>98.221999999999994</v>
      </c>
      <c r="V82" s="3">
        <v>99.799000000000007</v>
      </c>
    </row>
    <row r="83" spans="1:22" x14ac:dyDescent="0.25">
      <c r="A83" t="s">
        <v>22</v>
      </c>
      <c r="B83" t="s">
        <v>255</v>
      </c>
      <c r="C83" s="1" t="s">
        <v>204</v>
      </c>
      <c r="D83" s="2" t="s">
        <v>79</v>
      </c>
      <c r="E83" s="3">
        <v>47</v>
      </c>
      <c r="F83" s="3">
        <v>60.3</v>
      </c>
      <c r="G83" s="3">
        <v>62.7</v>
      </c>
      <c r="H83" s="3">
        <v>88.8</v>
      </c>
      <c r="I83" s="3">
        <v>77.599999999999994</v>
      </c>
      <c r="J83" s="3">
        <v>54.706000000000003</v>
      </c>
      <c r="K83" s="3">
        <v>43.895000000000003</v>
      </c>
      <c r="L83" s="3">
        <v>27.437000000000001</v>
      </c>
      <c r="M83" s="3">
        <v>19.646000000000001</v>
      </c>
      <c r="N83" s="3">
        <v>52.204999999999998</v>
      </c>
      <c r="O83" s="3">
        <v>56.106999999999999</v>
      </c>
      <c r="P83" s="3">
        <v>85.088999999999999</v>
      </c>
      <c r="Q83" s="3">
        <v>55.328000000000003</v>
      </c>
      <c r="R83" s="3">
        <v>62.66</v>
      </c>
      <c r="S83" s="3">
        <v>88.778999999999996</v>
      </c>
      <c r="T83" s="3">
        <v>34.817</v>
      </c>
      <c r="U83" s="3">
        <v>99.793999999999997</v>
      </c>
      <c r="V83" s="3">
        <v>98.168999999999997</v>
      </c>
    </row>
    <row r="84" spans="1:22" x14ac:dyDescent="0.25">
      <c r="A84" t="s">
        <v>22</v>
      </c>
      <c r="B84" t="s">
        <v>41</v>
      </c>
      <c r="C84" s="1" t="s">
        <v>209</v>
      </c>
      <c r="D84" s="2" t="s">
        <v>169</v>
      </c>
      <c r="E84" s="3">
        <v>71.8</v>
      </c>
      <c r="F84" s="3">
        <v>86.7</v>
      </c>
      <c r="G84" s="3">
        <v>66.599999999999994</v>
      </c>
      <c r="H84" s="3">
        <v>41.1</v>
      </c>
      <c r="I84" s="3">
        <v>85</v>
      </c>
      <c r="J84" s="3">
        <v>85.78</v>
      </c>
      <c r="K84" s="3">
        <v>41.38</v>
      </c>
      <c r="L84" s="3">
        <v>47.335999999999999</v>
      </c>
      <c r="M84" s="3">
        <v>36.866999999999997</v>
      </c>
      <c r="N84" s="3">
        <v>78.863</v>
      </c>
      <c r="O84" s="3">
        <v>90.201999999999998</v>
      </c>
      <c r="P84" s="3">
        <v>73.950999999999993</v>
      </c>
      <c r="Q84" s="3">
        <v>83.037999999999997</v>
      </c>
      <c r="R84" s="3">
        <v>66.644999999999996</v>
      </c>
      <c r="S84" s="3">
        <v>41.107999999999997</v>
      </c>
      <c r="T84" s="3">
        <v>61.360999999999997</v>
      </c>
      <c r="U84" s="3">
        <v>99.828999999999994</v>
      </c>
      <c r="V84" s="3">
        <v>93.834000000000003</v>
      </c>
    </row>
    <row r="85" spans="1:22" x14ac:dyDescent="0.25">
      <c r="A85" t="s">
        <v>64</v>
      </c>
      <c r="B85" t="s">
        <v>41</v>
      </c>
      <c r="C85" s="1" t="s">
        <v>170</v>
      </c>
      <c r="D85" s="2" t="s">
        <v>260</v>
      </c>
      <c r="E85" s="3">
        <v>75.599999999999994</v>
      </c>
      <c r="F85" s="3">
        <v>70.3</v>
      </c>
      <c r="G85" s="3">
        <v>72.900000000000006</v>
      </c>
      <c r="H85" s="3">
        <v>100</v>
      </c>
      <c r="I85" s="3">
        <v>94.2</v>
      </c>
      <c r="J85" s="3">
        <v>79.778000000000006</v>
      </c>
      <c r="K85" s="3">
        <v>57.046999999999997</v>
      </c>
      <c r="L85" s="3">
        <v>53.031999999999996</v>
      </c>
      <c r="M85" s="3">
        <v>83.185000000000002</v>
      </c>
      <c r="N85" s="3">
        <v>58.847000000000001</v>
      </c>
      <c r="O85" s="3">
        <v>73.266000000000005</v>
      </c>
      <c r="P85" s="3">
        <v>98.786000000000001</v>
      </c>
      <c r="Q85" s="3">
        <v>27.744</v>
      </c>
      <c r="R85" s="3">
        <v>72.864999999999995</v>
      </c>
      <c r="S85" s="3">
        <v>100</v>
      </c>
      <c r="U85" s="3">
        <v>91.418000000000006</v>
      </c>
      <c r="V85" s="3">
        <v>92.206999999999994</v>
      </c>
    </row>
    <row r="86" spans="1:22" x14ac:dyDescent="0.25">
      <c r="A86" t="s">
        <v>80</v>
      </c>
      <c r="B86" t="s">
        <v>41</v>
      </c>
      <c r="C86" s="1" t="s">
        <v>87</v>
      </c>
      <c r="D86" s="2" t="s">
        <v>261</v>
      </c>
      <c r="E86" s="3">
        <v>65.5</v>
      </c>
      <c r="F86" s="3">
        <v>75.3</v>
      </c>
      <c r="G86" s="3">
        <v>61.1</v>
      </c>
      <c r="H86" s="3">
        <v>100</v>
      </c>
      <c r="I86" s="3">
        <v>99.1</v>
      </c>
      <c r="J86" s="3">
        <v>63.576999999999998</v>
      </c>
      <c r="K86" s="3">
        <v>40.710999999999999</v>
      </c>
      <c r="L86" s="3">
        <v>50.225999999999999</v>
      </c>
      <c r="M86" s="3">
        <v>93.286000000000001</v>
      </c>
      <c r="N86" s="3">
        <v>74.406999999999996</v>
      </c>
      <c r="O86" s="3">
        <v>64.725999999999999</v>
      </c>
      <c r="P86" s="3">
        <v>99.998000000000005</v>
      </c>
      <c r="Q86" s="3">
        <v>99.567999999999998</v>
      </c>
      <c r="R86" s="3">
        <v>61.075000000000003</v>
      </c>
      <c r="S86" s="3">
        <v>99.965999999999994</v>
      </c>
      <c r="T86" s="3">
        <v>97.974000000000004</v>
      </c>
      <c r="U86" s="3">
        <v>99.98</v>
      </c>
      <c r="V86" s="3">
        <v>99.48</v>
      </c>
    </row>
    <row r="87" spans="1:22" x14ac:dyDescent="0.25">
      <c r="A87" t="s">
        <v>109</v>
      </c>
      <c r="B87" t="s">
        <v>41</v>
      </c>
      <c r="C87" s="1" t="s">
        <v>262</v>
      </c>
      <c r="D87" s="2" t="s">
        <v>263</v>
      </c>
      <c r="E87" s="3">
        <v>44.9</v>
      </c>
      <c r="F87" s="3">
        <v>68.2</v>
      </c>
      <c r="G87" s="3">
        <v>75.099999999999994</v>
      </c>
      <c r="H87" s="3">
        <v>100</v>
      </c>
      <c r="I87" s="3">
        <v>69.400000000000006</v>
      </c>
      <c r="J87" s="3">
        <v>40.667999999999999</v>
      </c>
      <c r="K87" s="3">
        <v>31.669</v>
      </c>
      <c r="L87" s="3">
        <v>48.4</v>
      </c>
      <c r="M87" s="3">
        <v>68.572999999999993</v>
      </c>
      <c r="N87" s="3">
        <v>53.850999999999999</v>
      </c>
      <c r="O87" s="3">
        <v>54.777000000000001</v>
      </c>
      <c r="P87" s="3">
        <v>99.012</v>
      </c>
      <c r="Q87" s="3">
        <v>99.997</v>
      </c>
      <c r="R87" s="3">
        <v>75.12</v>
      </c>
      <c r="S87" s="3">
        <v>99.994</v>
      </c>
      <c r="T87" s="3">
        <v>62.918999999999997</v>
      </c>
      <c r="U87" s="3">
        <v>47.671999999999997</v>
      </c>
      <c r="V87" s="3">
        <v>97.644000000000005</v>
      </c>
    </row>
    <row r="88" spans="1:22" x14ac:dyDescent="0.25">
      <c r="A88" t="s">
        <v>177</v>
      </c>
      <c r="B88" t="s">
        <v>41</v>
      </c>
      <c r="C88" s="1" t="s">
        <v>92</v>
      </c>
      <c r="D88" s="2" t="s">
        <v>264</v>
      </c>
      <c r="E88" s="3">
        <v>40.6</v>
      </c>
      <c r="F88" s="3">
        <v>53.9</v>
      </c>
      <c r="G88" s="3">
        <v>85.3</v>
      </c>
      <c r="H88" s="3">
        <v>37.299999999999997</v>
      </c>
      <c r="I88" s="3">
        <v>96.4</v>
      </c>
      <c r="J88" s="3">
        <v>30.183</v>
      </c>
      <c r="K88" s="3">
        <v>98.930999999999997</v>
      </c>
      <c r="L88" s="3">
        <v>48.978999999999999</v>
      </c>
      <c r="M88" s="3">
        <v>28.462</v>
      </c>
      <c r="N88" s="3">
        <v>84.866</v>
      </c>
      <c r="O88" s="3">
        <v>35.853999999999999</v>
      </c>
      <c r="P88" s="3">
        <v>93.492000000000004</v>
      </c>
      <c r="Q88" s="3">
        <v>98.551000000000002</v>
      </c>
      <c r="R88" s="3">
        <v>85.284999999999997</v>
      </c>
      <c r="S88" s="3">
        <v>37.286999999999999</v>
      </c>
      <c r="T88" s="3">
        <v>95.98</v>
      </c>
      <c r="U88" s="3">
        <v>99.998000000000005</v>
      </c>
      <c r="V88" s="3">
        <v>93.263999999999996</v>
      </c>
    </row>
    <row r="89" spans="1:22" x14ac:dyDescent="0.25">
      <c r="A89" t="s">
        <v>125</v>
      </c>
      <c r="B89" t="s">
        <v>41</v>
      </c>
      <c r="C89" s="1" t="s">
        <v>265</v>
      </c>
      <c r="D89" s="2" t="s">
        <v>266</v>
      </c>
      <c r="E89" s="3">
        <v>40.299999999999997</v>
      </c>
      <c r="F89" s="3">
        <v>36.6</v>
      </c>
      <c r="G89" s="3">
        <v>95.1</v>
      </c>
      <c r="H89" s="3">
        <v>41.3</v>
      </c>
      <c r="I89" s="3">
        <v>75.8</v>
      </c>
      <c r="J89" s="3">
        <v>32.604999999999997</v>
      </c>
      <c r="K89" s="3">
        <v>56.259</v>
      </c>
      <c r="L89" s="3">
        <v>51.970999999999997</v>
      </c>
      <c r="M89" s="3">
        <v>52.542000000000002</v>
      </c>
      <c r="N89" s="3">
        <v>60.064999999999998</v>
      </c>
      <c r="O89" s="3">
        <v>22.753</v>
      </c>
      <c r="P89" s="3">
        <v>56.844000000000001</v>
      </c>
      <c r="Q89" s="3">
        <v>80.465000000000003</v>
      </c>
      <c r="R89" s="3">
        <v>95.07</v>
      </c>
      <c r="S89" s="3">
        <v>41.277000000000001</v>
      </c>
      <c r="T89" s="3">
        <v>93.731999999999999</v>
      </c>
      <c r="U89" s="3">
        <v>78.754999999999995</v>
      </c>
      <c r="V89" s="3">
        <v>54.853999999999999</v>
      </c>
    </row>
    <row r="90" spans="1:22" x14ac:dyDescent="0.25">
      <c r="A90" t="s">
        <v>50</v>
      </c>
      <c r="B90" t="s">
        <v>41</v>
      </c>
      <c r="C90" s="1" t="s">
        <v>267</v>
      </c>
      <c r="D90" s="2" t="s">
        <v>139</v>
      </c>
      <c r="E90" s="3">
        <v>39.200000000000003</v>
      </c>
      <c r="F90" s="3">
        <v>46.5</v>
      </c>
      <c r="G90" s="3">
        <v>88.5</v>
      </c>
      <c r="H90" s="3">
        <v>42.1</v>
      </c>
      <c r="I90" s="3">
        <v>50.2</v>
      </c>
      <c r="J90" s="3">
        <v>23.39</v>
      </c>
      <c r="K90" s="3">
        <v>88.421999999999997</v>
      </c>
      <c r="L90" s="3">
        <v>50.281999999999996</v>
      </c>
      <c r="M90" s="3">
        <v>56.249000000000002</v>
      </c>
      <c r="N90" s="3">
        <v>84.721000000000004</v>
      </c>
      <c r="O90" s="3">
        <v>29.702999999999999</v>
      </c>
      <c r="P90" s="3">
        <v>85.638999999999996</v>
      </c>
      <c r="Q90" s="3">
        <v>85.685000000000002</v>
      </c>
      <c r="R90" s="3">
        <v>88.495000000000005</v>
      </c>
      <c r="S90" s="3">
        <v>42.055999999999997</v>
      </c>
      <c r="T90" s="3">
        <v>43.084000000000003</v>
      </c>
      <c r="U90" s="3">
        <v>43.186</v>
      </c>
      <c r="V90" s="3">
        <v>64.251999999999995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0967A-1C28-40C4-8683-78D801E7B846}">
  <dimension ref="A1:V95"/>
  <sheetViews>
    <sheetView workbookViewId="0">
      <selection activeCell="D64" sqref="D64"/>
    </sheetView>
  </sheetViews>
  <sheetFormatPr defaultRowHeight="15" x14ac:dyDescent="0.25"/>
  <cols>
    <col min="1" max="1" width="48.5703125" bestFit="1" customWidth="1"/>
    <col min="2" max="2" width="22.5703125" bestFit="1" customWidth="1"/>
    <col min="3" max="3" width="10.28515625" style="1" bestFit="1" customWidth="1"/>
    <col min="4" max="4" width="14.42578125" style="2" bestFit="1" customWidth="1"/>
    <col min="5" max="6" width="18.140625" style="3" bestFit="1" customWidth="1"/>
    <col min="7" max="7" width="17.28515625" style="3" bestFit="1" customWidth="1"/>
    <col min="8" max="8" width="17.85546875" style="3" bestFit="1" customWidth="1"/>
    <col min="9" max="9" width="22.28515625" style="3" bestFit="1" customWidth="1"/>
    <col min="10" max="17" width="7.140625" style="3" bestFit="1" customWidth="1"/>
    <col min="18" max="18" width="6.5703125" style="3" bestFit="1" customWidth="1"/>
    <col min="19" max="22" width="7.140625" style="3" bestFit="1" customWidth="1"/>
  </cols>
  <sheetData>
    <row r="1" spans="1:22" x14ac:dyDescent="0.25">
      <c r="A1" t="s">
        <v>0</v>
      </c>
      <c r="B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hidden="1" x14ac:dyDescent="0.25">
      <c r="A2" t="s">
        <v>64</v>
      </c>
      <c r="B2" t="s">
        <v>32</v>
      </c>
      <c r="C2" s="1" t="s">
        <v>225</v>
      </c>
      <c r="D2" s="2" t="s">
        <v>75</v>
      </c>
      <c r="E2" s="3">
        <v>75</v>
      </c>
      <c r="F2" s="3">
        <v>65.599999999999994</v>
      </c>
      <c r="G2" s="3">
        <v>71.5</v>
      </c>
      <c r="H2" s="3">
        <v>49.1</v>
      </c>
      <c r="I2" s="3">
        <v>88.8</v>
      </c>
      <c r="J2" s="3">
        <v>72.778000000000006</v>
      </c>
      <c r="K2" s="3">
        <v>87.242999999999995</v>
      </c>
      <c r="L2" s="3">
        <v>99.628</v>
      </c>
      <c r="M2" s="3">
        <v>65.650000000000006</v>
      </c>
      <c r="N2" s="3">
        <v>79.373999999999995</v>
      </c>
      <c r="O2" s="3">
        <v>74.543999999999997</v>
      </c>
      <c r="P2" s="3">
        <v>45.618000000000002</v>
      </c>
      <c r="Q2" s="3">
        <v>15.013</v>
      </c>
      <c r="R2" s="3">
        <v>71.465000000000003</v>
      </c>
      <c r="S2" s="3">
        <v>49.12</v>
      </c>
      <c r="T2" s="3">
        <v>99.653999999999996</v>
      </c>
      <c r="U2" s="3">
        <v>67.531000000000006</v>
      </c>
      <c r="V2" s="3">
        <v>99.171000000000006</v>
      </c>
    </row>
    <row r="3" spans="1:22" hidden="1" x14ac:dyDescent="0.25">
      <c r="A3" t="s">
        <v>109</v>
      </c>
      <c r="B3" t="s">
        <v>32</v>
      </c>
      <c r="C3" s="1" t="s">
        <v>155</v>
      </c>
      <c r="D3" s="2" t="s">
        <v>268</v>
      </c>
      <c r="E3" s="3">
        <v>63.7</v>
      </c>
      <c r="F3" s="3">
        <v>81.2</v>
      </c>
      <c r="G3" s="3">
        <v>58.3</v>
      </c>
      <c r="H3" s="3">
        <v>99.9</v>
      </c>
      <c r="I3" s="3">
        <v>63.5</v>
      </c>
      <c r="J3" s="3">
        <v>68.927999999999997</v>
      </c>
      <c r="K3" s="3">
        <v>23.693999999999999</v>
      </c>
      <c r="L3" s="3">
        <v>46.966000000000001</v>
      </c>
      <c r="M3" s="3">
        <v>83.444999999999993</v>
      </c>
      <c r="N3" s="3">
        <v>42.274999999999999</v>
      </c>
      <c r="O3" s="3">
        <v>78.694000000000003</v>
      </c>
      <c r="P3" s="3">
        <v>86.228999999999999</v>
      </c>
      <c r="Q3" s="3">
        <v>96.055000000000007</v>
      </c>
      <c r="R3" s="3">
        <v>58.35</v>
      </c>
      <c r="S3" s="3">
        <v>99.903000000000006</v>
      </c>
      <c r="T3" s="3">
        <v>68.156000000000006</v>
      </c>
      <c r="U3" s="3">
        <v>37.89</v>
      </c>
      <c r="V3" s="3">
        <v>84.322999999999993</v>
      </c>
    </row>
    <row r="4" spans="1:22" hidden="1" x14ac:dyDescent="0.25">
      <c r="A4" t="s">
        <v>80</v>
      </c>
      <c r="B4" t="s">
        <v>32</v>
      </c>
      <c r="C4" s="1" t="s">
        <v>45</v>
      </c>
      <c r="D4" s="2" t="s">
        <v>171</v>
      </c>
      <c r="E4" s="3">
        <v>67.7</v>
      </c>
      <c r="F4" s="3">
        <v>70.7</v>
      </c>
      <c r="G4" s="3">
        <v>61.7</v>
      </c>
      <c r="H4" s="3">
        <v>38.200000000000003</v>
      </c>
      <c r="I4" s="3">
        <v>98.5</v>
      </c>
      <c r="J4" s="3">
        <v>68.725999999999999</v>
      </c>
      <c r="K4" s="3">
        <v>35.241</v>
      </c>
      <c r="L4" s="3">
        <v>45.524999999999999</v>
      </c>
      <c r="M4" s="3">
        <v>84.481999999999999</v>
      </c>
      <c r="N4" s="3">
        <v>99.414000000000001</v>
      </c>
      <c r="O4" s="3">
        <v>63.709000000000003</v>
      </c>
      <c r="P4" s="3">
        <v>99.87</v>
      </c>
      <c r="Q4" s="3">
        <v>96.792000000000002</v>
      </c>
      <c r="R4" s="3">
        <v>61.695</v>
      </c>
      <c r="S4" s="3">
        <v>38.161000000000001</v>
      </c>
      <c r="T4" s="3">
        <v>95.850999999999999</v>
      </c>
      <c r="U4" s="3">
        <v>100</v>
      </c>
      <c r="V4" s="3">
        <v>99.731999999999999</v>
      </c>
    </row>
    <row r="5" spans="1:22" hidden="1" x14ac:dyDescent="0.25">
      <c r="A5" t="s">
        <v>22</v>
      </c>
      <c r="B5" t="s">
        <v>32</v>
      </c>
      <c r="C5" s="1" t="s">
        <v>151</v>
      </c>
      <c r="D5" s="2" t="s">
        <v>269</v>
      </c>
      <c r="E5" s="3">
        <v>64.599999999999994</v>
      </c>
      <c r="F5" s="3">
        <v>72.3</v>
      </c>
      <c r="G5" s="3">
        <v>52</v>
      </c>
      <c r="H5" s="3">
        <v>62.1</v>
      </c>
      <c r="I5" s="3">
        <v>90.2</v>
      </c>
      <c r="J5" s="3">
        <v>72.400000000000006</v>
      </c>
      <c r="K5" s="3">
        <v>47.014000000000003</v>
      </c>
      <c r="L5" s="3">
        <v>37.448</v>
      </c>
      <c r="M5" s="3">
        <v>32.664999999999999</v>
      </c>
      <c r="N5" s="3">
        <v>99.545000000000002</v>
      </c>
      <c r="O5" s="3">
        <v>72.875</v>
      </c>
      <c r="P5" s="3">
        <v>67.710999999999999</v>
      </c>
      <c r="Q5" s="3">
        <v>71.959000000000003</v>
      </c>
      <c r="R5" s="3">
        <v>52.015000000000001</v>
      </c>
      <c r="S5" s="3">
        <v>62.134999999999998</v>
      </c>
      <c r="T5" s="3">
        <v>88.888000000000005</v>
      </c>
      <c r="U5" s="3">
        <v>99.977999999999994</v>
      </c>
      <c r="V5" s="3">
        <v>81.695999999999998</v>
      </c>
    </row>
    <row r="6" spans="1:22" hidden="1" x14ac:dyDescent="0.25">
      <c r="A6" t="s">
        <v>140</v>
      </c>
      <c r="B6" t="s">
        <v>32</v>
      </c>
      <c r="C6" s="1" t="s">
        <v>144</v>
      </c>
      <c r="D6" s="2" t="s">
        <v>270</v>
      </c>
      <c r="E6" s="3">
        <v>57.1</v>
      </c>
      <c r="F6" s="3">
        <v>61.6</v>
      </c>
      <c r="G6" s="3">
        <v>61.5</v>
      </c>
      <c r="H6" s="3">
        <v>89.1</v>
      </c>
      <c r="I6" s="3">
        <v>87.4</v>
      </c>
      <c r="K6" s="3">
        <v>25.981999999999999</v>
      </c>
      <c r="L6" s="3">
        <v>40.106999999999999</v>
      </c>
      <c r="M6" s="3">
        <v>80.834000000000003</v>
      </c>
      <c r="N6" s="3">
        <v>88.825999999999993</v>
      </c>
      <c r="O6" s="3">
        <v>58.05</v>
      </c>
      <c r="P6" s="3">
        <v>62.923999999999999</v>
      </c>
      <c r="Q6" s="3">
        <v>88.438999999999993</v>
      </c>
      <c r="R6" s="3">
        <v>61.46</v>
      </c>
      <c r="S6" s="3">
        <v>89.113</v>
      </c>
      <c r="T6" s="3">
        <v>97.49</v>
      </c>
      <c r="U6" s="3">
        <v>97.234999999999999</v>
      </c>
      <c r="V6" s="3">
        <v>67.424999999999997</v>
      </c>
    </row>
    <row r="7" spans="1:22" hidden="1" x14ac:dyDescent="0.25">
      <c r="A7" t="s">
        <v>125</v>
      </c>
      <c r="B7" t="s">
        <v>32</v>
      </c>
      <c r="C7" s="1" t="s">
        <v>271</v>
      </c>
      <c r="D7" s="2" t="s">
        <v>108</v>
      </c>
      <c r="E7" s="3">
        <v>50.6</v>
      </c>
      <c r="F7" s="3">
        <v>47.5</v>
      </c>
      <c r="G7" s="3">
        <v>93.4</v>
      </c>
      <c r="H7" s="3">
        <v>36.6</v>
      </c>
      <c r="I7" s="3">
        <v>62.2</v>
      </c>
      <c r="J7" s="3">
        <v>52.545000000000002</v>
      </c>
      <c r="K7" s="3">
        <v>85.290999999999997</v>
      </c>
      <c r="L7" s="3">
        <v>40.689</v>
      </c>
      <c r="M7" s="3">
        <v>22.157</v>
      </c>
      <c r="N7" s="3">
        <v>34.097000000000001</v>
      </c>
      <c r="O7" s="3">
        <v>46.741</v>
      </c>
      <c r="P7" s="3">
        <v>37.085999999999999</v>
      </c>
      <c r="Q7" s="3">
        <v>63.889000000000003</v>
      </c>
      <c r="R7" s="3">
        <v>93.375</v>
      </c>
      <c r="S7" s="3">
        <v>36.646000000000001</v>
      </c>
      <c r="T7" s="3">
        <v>70.373000000000005</v>
      </c>
      <c r="U7" s="3">
        <v>40.222999999999999</v>
      </c>
      <c r="V7" s="3">
        <v>76.06</v>
      </c>
    </row>
    <row r="8" spans="1:22" hidden="1" x14ac:dyDescent="0.25">
      <c r="A8" t="s">
        <v>50</v>
      </c>
      <c r="B8" t="s">
        <v>32</v>
      </c>
      <c r="C8" s="1" t="s">
        <v>272</v>
      </c>
      <c r="D8" s="2" t="s">
        <v>273</v>
      </c>
      <c r="E8" s="3">
        <v>31.6</v>
      </c>
      <c r="F8" s="3">
        <v>24.5</v>
      </c>
      <c r="G8" s="3">
        <v>82.1</v>
      </c>
      <c r="H8" s="3">
        <v>35.6</v>
      </c>
      <c r="I8" s="3">
        <v>70.2</v>
      </c>
      <c r="J8" s="3">
        <v>17.016999999999999</v>
      </c>
      <c r="K8" s="3">
        <v>72.102999999999994</v>
      </c>
      <c r="L8" s="3">
        <v>59.872999999999998</v>
      </c>
      <c r="M8" s="3">
        <v>39.841999999999999</v>
      </c>
      <c r="N8" s="3">
        <v>97.347999999999999</v>
      </c>
      <c r="O8" s="3">
        <v>12.617000000000001</v>
      </c>
      <c r="P8" s="3">
        <v>69.144000000000005</v>
      </c>
      <c r="Q8" s="3">
        <v>73.864000000000004</v>
      </c>
      <c r="R8" s="3">
        <v>82.064999999999998</v>
      </c>
      <c r="S8" s="3">
        <v>35.646999999999998</v>
      </c>
      <c r="T8" s="3">
        <v>88.64</v>
      </c>
      <c r="U8" s="3">
        <v>69.445999999999998</v>
      </c>
      <c r="V8" s="3">
        <v>52.579000000000001</v>
      </c>
    </row>
    <row r="9" spans="1:22" hidden="1" x14ac:dyDescent="0.25">
      <c r="A9" t="s">
        <v>22</v>
      </c>
      <c r="B9" t="s">
        <v>38</v>
      </c>
      <c r="C9" s="1" t="s">
        <v>168</v>
      </c>
      <c r="D9" s="2" t="s">
        <v>180</v>
      </c>
      <c r="E9" s="3">
        <v>81.7</v>
      </c>
      <c r="F9" s="3">
        <v>91.1</v>
      </c>
      <c r="G9" s="3">
        <v>69.7</v>
      </c>
      <c r="H9" s="3">
        <v>55.6</v>
      </c>
      <c r="I9" s="3">
        <v>77.400000000000006</v>
      </c>
      <c r="J9" s="3">
        <v>94.605999999999995</v>
      </c>
      <c r="K9" s="3">
        <v>53.552</v>
      </c>
      <c r="L9" s="3">
        <v>43.436999999999998</v>
      </c>
      <c r="M9" s="3">
        <v>39.582999999999998</v>
      </c>
      <c r="N9" s="3">
        <v>98.441999999999993</v>
      </c>
      <c r="O9" s="3">
        <v>94.134</v>
      </c>
      <c r="P9" s="3">
        <v>69.703000000000003</v>
      </c>
      <c r="Q9" s="3">
        <v>98.372</v>
      </c>
      <c r="R9" s="3">
        <v>69.69</v>
      </c>
      <c r="S9" s="3">
        <v>55.591999999999999</v>
      </c>
      <c r="T9" s="3">
        <v>36.317999999999998</v>
      </c>
      <c r="U9" s="3">
        <v>97.656000000000006</v>
      </c>
      <c r="V9" s="3">
        <v>98.113</v>
      </c>
    </row>
    <row r="10" spans="1:22" hidden="1" x14ac:dyDescent="0.25">
      <c r="A10" t="s">
        <v>177</v>
      </c>
      <c r="B10" t="s">
        <v>38</v>
      </c>
      <c r="C10" s="1" t="s">
        <v>170</v>
      </c>
      <c r="D10" s="2" t="s">
        <v>274</v>
      </c>
      <c r="E10" s="3">
        <v>71.5</v>
      </c>
      <c r="F10" s="3">
        <v>82.5</v>
      </c>
      <c r="G10" s="3">
        <v>75.7</v>
      </c>
      <c r="H10" s="3">
        <v>53.8</v>
      </c>
      <c r="I10" s="3">
        <v>84.8</v>
      </c>
      <c r="J10" s="3">
        <v>83.5</v>
      </c>
      <c r="K10" s="3">
        <v>42.029000000000003</v>
      </c>
      <c r="L10" s="3">
        <v>44.037999999999997</v>
      </c>
      <c r="M10" s="3">
        <v>48.536000000000001</v>
      </c>
      <c r="N10" s="3">
        <v>43.448999999999998</v>
      </c>
      <c r="O10" s="3">
        <v>80.774000000000001</v>
      </c>
      <c r="P10" s="3">
        <v>99.983999999999995</v>
      </c>
      <c r="Q10" s="3">
        <v>72.965999999999994</v>
      </c>
      <c r="R10" s="3">
        <v>75.665000000000006</v>
      </c>
      <c r="S10" s="3">
        <v>53.756</v>
      </c>
      <c r="T10" s="3">
        <v>54.481000000000002</v>
      </c>
      <c r="U10" s="3">
        <v>99.956000000000003</v>
      </c>
      <c r="V10" s="3">
        <v>99.944000000000003</v>
      </c>
    </row>
    <row r="11" spans="1:22" hidden="1" x14ac:dyDescent="0.25">
      <c r="A11" t="s">
        <v>64</v>
      </c>
      <c r="B11" t="s">
        <v>38</v>
      </c>
      <c r="C11" s="1" t="s">
        <v>127</v>
      </c>
      <c r="D11" s="2" t="s">
        <v>275</v>
      </c>
      <c r="E11" s="3">
        <v>85.7</v>
      </c>
      <c r="F11" s="3">
        <v>73.7</v>
      </c>
      <c r="G11" s="3">
        <v>70.3</v>
      </c>
      <c r="H11" s="3">
        <v>73.8</v>
      </c>
      <c r="I11" s="3">
        <v>67.400000000000006</v>
      </c>
      <c r="J11" s="3">
        <v>91.096000000000004</v>
      </c>
      <c r="K11" s="3">
        <v>74.781000000000006</v>
      </c>
      <c r="L11" s="3">
        <v>82.462999999999994</v>
      </c>
      <c r="M11" s="3">
        <v>65.551000000000002</v>
      </c>
      <c r="N11" s="3">
        <v>98.603999999999999</v>
      </c>
      <c r="O11" s="3">
        <v>84.350999999999999</v>
      </c>
      <c r="P11" s="3">
        <v>78.984999999999999</v>
      </c>
      <c r="Q11" s="3">
        <v>18.896999999999998</v>
      </c>
      <c r="R11" s="3">
        <v>70.290000000000006</v>
      </c>
      <c r="S11" s="3">
        <v>73.81</v>
      </c>
      <c r="T11" s="3">
        <v>48.64</v>
      </c>
      <c r="U11" s="3">
        <v>58.851999999999997</v>
      </c>
      <c r="V11" s="3">
        <v>94.724999999999994</v>
      </c>
    </row>
    <row r="12" spans="1:22" hidden="1" x14ac:dyDescent="0.25">
      <c r="A12" t="s">
        <v>125</v>
      </c>
      <c r="B12" t="s">
        <v>38</v>
      </c>
      <c r="C12" s="1" t="s">
        <v>27</v>
      </c>
      <c r="D12" s="2" t="s">
        <v>276</v>
      </c>
      <c r="E12" s="3">
        <v>63.9</v>
      </c>
      <c r="F12" s="3">
        <v>74.8</v>
      </c>
      <c r="G12" s="3">
        <v>92.4</v>
      </c>
      <c r="H12" s="3">
        <v>30.8</v>
      </c>
      <c r="I12" s="3">
        <v>73.3</v>
      </c>
      <c r="J12" s="3">
        <v>66.5</v>
      </c>
      <c r="K12" s="3">
        <v>66.046000000000006</v>
      </c>
      <c r="L12" s="3">
        <v>62.048999999999999</v>
      </c>
      <c r="M12" s="3">
        <v>51.631</v>
      </c>
      <c r="N12" s="3">
        <v>63.222000000000001</v>
      </c>
      <c r="O12" s="3">
        <v>80.265000000000001</v>
      </c>
      <c r="P12" s="3">
        <v>38.698999999999998</v>
      </c>
      <c r="Q12" s="3">
        <v>85.296999999999997</v>
      </c>
      <c r="R12" s="3">
        <v>92.435000000000002</v>
      </c>
      <c r="S12" s="3">
        <v>30.844999999999999</v>
      </c>
      <c r="T12" s="3">
        <v>87.885000000000005</v>
      </c>
      <c r="U12" s="3">
        <v>81.730999999999995</v>
      </c>
      <c r="V12" s="3">
        <v>50.421999999999997</v>
      </c>
    </row>
    <row r="13" spans="1:22" hidden="1" x14ac:dyDescent="0.25">
      <c r="A13" t="s">
        <v>80</v>
      </c>
      <c r="B13" t="s">
        <v>38</v>
      </c>
      <c r="C13" s="1" t="s">
        <v>71</v>
      </c>
      <c r="D13" s="2" t="s">
        <v>167</v>
      </c>
      <c r="E13" s="3">
        <v>70.3</v>
      </c>
      <c r="F13" s="3">
        <v>75.3</v>
      </c>
      <c r="G13" s="3">
        <v>65.099999999999994</v>
      </c>
      <c r="H13" s="3">
        <v>38</v>
      </c>
      <c r="I13" s="3" t="s">
        <v>277</v>
      </c>
      <c r="J13" s="3">
        <v>78.653000000000006</v>
      </c>
      <c r="K13" s="3">
        <v>35.578000000000003</v>
      </c>
      <c r="L13" s="3">
        <v>43.588000000000001</v>
      </c>
      <c r="M13" s="3">
        <v>49.762999999999998</v>
      </c>
      <c r="N13" s="3">
        <v>95.46</v>
      </c>
      <c r="O13" s="3">
        <v>64.703999999999994</v>
      </c>
      <c r="P13" s="3">
        <v>99.998999999999995</v>
      </c>
      <c r="Q13" s="3">
        <v>99.918000000000006</v>
      </c>
      <c r="R13" s="3">
        <v>65.08</v>
      </c>
      <c r="S13" s="3">
        <v>37.982999999999997</v>
      </c>
      <c r="T13" s="3">
        <v>98.141999999999996</v>
      </c>
      <c r="U13" s="3">
        <v>99.92</v>
      </c>
      <c r="V13" s="3">
        <v>99.759</v>
      </c>
    </row>
    <row r="14" spans="1:22" hidden="1" x14ac:dyDescent="0.25">
      <c r="A14" t="s">
        <v>140</v>
      </c>
      <c r="B14" t="s">
        <v>38</v>
      </c>
      <c r="C14" s="1" t="s">
        <v>81</v>
      </c>
      <c r="D14" s="2" t="s">
        <v>278</v>
      </c>
      <c r="E14" s="3">
        <v>54.6</v>
      </c>
      <c r="F14" s="3">
        <v>73.099999999999994</v>
      </c>
      <c r="G14" s="3">
        <v>60.7</v>
      </c>
      <c r="H14" s="3">
        <v>54.9</v>
      </c>
      <c r="I14" s="3">
        <v>92.8</v>
      </c>
      <c r="J14" s="3">
        <v>60.134999999999998</v>
      </c>
      <c r="K14" s="3">
        <v>29.657</v>
      </c>
      <c r="L14" s="3">
        <v>41.597000000000001</v>
      </c>
      <c r="M14" s="3">
        <v>36.576999999999998</v>
      </c>
      <c r="N14" s="3">
        <v>88.659000000000006</v>
      </c>
      <c r="O14" s="3">
        <v>69.007000000000005</v>
      </c>
      <c r="P14" s="3">
        <v>81.355999999999995</v>
      </c>
      <c r="Q14" s="3">
        <v>83.578999999999994</v>
      </c>
      <c r="R14" s="3">
        <v>60.715000000000003</v>
      </c>
      <c r="S14" s="3">
        <v>54.942</v>
      </c>
      <c r="T14" s="3">
        <v>98.897999999999996</v>
      </c>
      <c r="U14" s="3">
        <v>99.373000000000005</v>
      </c>
      <c r="V14" s="3">
        <v>80.186000000000007</v>
      </c>
    </row>
    <row r="15" spans="1:22" hidden="1" x14ac:dyDescent="0.25">
      <c r="A15" t="s">
        <v>50</v>
      </c>
      <c r="B15" t="s">
        <v>38</v>
      </c>
      <c r="C15" s="1" t="s">
        <v>126</v>
      </c>
      <c r="D15" s="2" t="s">
        <v>145</v>
      </c>
      <c r="E15" s="3">
        <v>51.6</v>
      </c>
      <c r="F15" s="3">
        <v>57.3</v>
      </c>
      <c r="G15" s="3">
        <v>86.3</v>
      </c>
      <c r="H15" s="3">
        <v>41.2</v>
      </c>
      <c r="I15" s="3">
        <v>55.8</v>
      </c>
      <c r="J15" s="3">
        <v>51.057000000000002</v>
      </c>
      <c r="K15" s="3">
        <v>51.348999999999997</v>
      </c>
      <c r="L15" s="3">
        <v>45.256999999999998</v>
      </c>
      <c r="M15" s="3">
        <v>42.701999999999998</v>
      </c>
      <c r="N15" s="3">
        <v>87.366</v>
      </c>
      <c r="O15" s="3">
        <v>50.069000000000003</v>
      </c>
      <c r="P15" s="3">
        <v>52.457999999999998</v>
      </c>
      <c r="Q15" s="3">
        <v>95.784999999999997</v>
      </c>
      <c r="R15" s="3">
        <v>86.334999999999994</v>
      </c>
      <c r="S15" s="3">
        <v>41.182000000000002</v>
      </c>
      <c r="T15" s="3">
        <v>32.313000000000002</v>
      </c>
      <c r="U15" s="3">
        <v>76.847999999999999</v>
      </c>
      <c r="V15" s="3">
        <v>58.234999999999999</v>
      </c>
    </row>
    <row r="16" spans="1:22" hidden="1" x14ac:dyDescent="0.25">
      <c r="A16" t="s">
        <v>109</v>
      </c>
      <c r="B16" t="s">
        <v>38</v>
      </c>
      <c r="C16" s="1" t="s">
        <v>279</v>
      </c>
      <c r="D16" s="2" t="s">
        <v>120</v>
      </c>
      <c r="E16" s="3">
        <v>44.9</v>
      </c>
      <c r="F16" s="3">
        <v>54.1</v>
      </c>
      <c r="G16" s="3">
        <v>79.7</v>
      </c>
      <c r="H16" s="3">
        <v>100</v>
      </c>
      <c r="I16" s="3">
        <v>52.6</v>
      </c>
      <c r="J16" s="3">
        <v>39.003</v>
      </c>
      <c r="K16" s="3">
        <v>28.152999999999999</v>
      </c>
      <c r="L16" s="3">
        <v>50.115000000000002</v>
      </c>
      <c r="M16" s="3">
        <v>83.665999999999997</v>
      </c>
      <c r="N16" s="3">
        <v>38.401000000000003</v>
      </c>
      <c r="O16" s="3">
        <v>36.51</v>
      </c>
      <c r="P16" s="3">
        <v>97.667000000000002</v>
      </c>
      <c r="Q16" s="3">
        <v>92.539000000000001</v>
      </c>
      <c r="R16" s="3">
        <v>79.67</v>
      </c>
      <c r="S16" s="3">
        <v>99.978999999999999</v>
      </c>
      <c r="T16" s="3">
        <v>30.446000000000002</v>
      </c>
      <c r="U16" s="3">
        <v>32.133000000000003</v>
      </c>
      <c r="V16" s="3">
        <v>95.087999999999994</v>
      </c>
    </row>
    <row r="17" spans="1:22" hidden="1" x14ac:dyDescent="0.25">
      <c r="A17" t="s">
        <v>140</v>
      </c>
      <c r="B17" t="s">
        <v>47</v>
      </c>
      <c r="C17" s="1" t="s">
        <v>280</v>
      </c>
      <c r="D17" s="2" t="s">
        <v>246</v>
      </c>
      <c r="E17" s="3">
        <v>82</v>
      </c>
      <c r="F17" s="3">
        <v>88.1</v>
      </c>
      <c r="G17" s="3">
        <v>76.7</v>
      </c>
      <c r="H17" s="3">
        <v>77.3</v>
      </c>
      <c r="I17" s="3">
        <v>91.3</v>
      </c>
      <c r="J17" s="3">
        <v>85.111000000000004</v>
      </c>
      <c r="K17" s="3">
        <v>37.034999999999997</v>
      </c>
      <c r="L17" s="3">
        <v>99.912000000000006</v>
      </c>
      <c r="M17" s="3">
        <v>99.998000000000005</v>
      </c>
      <c r="N17" s="3">
        <v>63.06</v>
      </c>
      <c r="O17" s="3">
        <v>86.73</v>
      </c>
      <c r="P17" s="3">
        <v>91.611999999999995</v>
      </c>
      <c r="Q17" s="3">
        <v>91.015000000000001</v>
      </c>
      <c r="R17" s="3">
        <v>76.650000000000006</v>
      </c>
      <c r="S17" s="3">
        <v>77.344999999999999</v>
      </c>
      <c r="T17" s="3">
        <v>96.103999999999999</v>
      </c>
      <c r="U17" s="3">
        <v>95.765000000000001</v>
      </c>
      <c r="V17" s="3">
        <v>82.108999999999995</v>
      </c>
    </row>
    <row r="18" spans="1:22" hidden="1" x14ac:dyDescent="0.25">
      <c r="A18" t="s">
        <v>22</v>
      </c>
      <c r="B18" t="s">
        <v>47</v>
      </c>
      <c r="C18" s="1" t="s">
        <v>76</v>
      </c>
      <c r="D18" s="2" t="s">
        <v>276</v>
      </c>
      <c r="E18" s="3">
        <v>81.7</v>
      </c>
      <c r="F18" s="3">
        <v>84.9</v>
      </c>
      <c r="G18" s="3">
        <v>59.4</v>
      </c>
      <c r="H18" s="3">
        <v>47.3</v>
      </c>
      <c r="I18" s="3">
        <v>90.6</v>
      </c>
      <c r="J18" s="3">
        <v>96.706999999999994</v>
      </c>
      <c r="K18" s="3">
        <v>44.975999999999999</v>
      </c>
      <c r="L18" s="3">
        <v>47.253999999999998</v>
      </c>
      <c r="M18" s="3">
        <v>50.55</v>
      </c>
      <c r="N18" s="3">
        <v>86.986000000000004</v>
      </c>
      <c r="O18" s="3">
        <v>88.856999999999999</v>
      </c>
      <c r="P18" s="3">
        <v>91.063999999999993</v>
      </c>
      <c r="Q18" s="3">
        <v>60.286000000000001</v>
      </c>
      <c r="R18" s="3">
        <v>59.445</v>
      </c>
      <c r="S18" s="3">
        <v>47.268999999999998</v>
      </c>
      <c r="T18" s="3">
        <v>76.724000000000004</v>
      </c>
      <c r="U18" s="3">
        <v>99.997</v>
      </c>
      <c r="V18" s="3">
        <v>95.191999999999993</v>
      </c>
    </row>
    <row r="19" spans="1:22" hidden="1" x14ac:dyDescent="0.25">
      <c r="A19" t="s">
        <v>80</v>
      </c>
      <c r="B19" t="s">
        <v>47</v>
      </c>
      <c r="C19" s="1" t="s">
        <v>45</v>
      </c>
      <c r="D19" s="2" t="s">
        <v>281</v>
      </c>
      <c r="E19" s="3">
        <v>77.3</v>
      </c>
      <c r="F19" s="3">
        <v>79</v>
      </c>
      <c r="G19" s="3">
        <v>62.8</v>
      </c>
      <c r="H19" s="3">
        <v>51.1</v>
      </c>
      <c r="I19" s="3">
        <v>98.7</v>
      </c>
      <c r="J19" s="3">
        <v>90.346000000000004</v>
      </c>
      <c r="K19" s="3">
        <v>42.814</v>
      </c>
      <c r="L19" s="3">
        <v>47.204000000000001</v>
      </c>
      <c r="M19" s="3">
        <v>56.536000000000001</v>
      </c>
      <c r="N19" s="3">
        <v>69.355000000000004</v>
      </c>
      <c r="O19" s="3">
        <v>80.316999999999993</v>
      </c>
      <c r="P19" s="3">
        <v>90.138000000000005</v>
      </c>
      <c r="Q19" s="3">
        <v>61.417999999999999</v>
      </c>
      <c r="R19" s="3">
        <v>62.765000000000001</v>
      </c>
      <c r="S19" s="3">
        <v>51.058999999999997</v>
      </c>
      <c r="T19" s="3">
        <v>97.28</v>
      </c>
      <c r="U19" s="3">
        <v>99.894999999999996</v>
      </c>
      <c r="V19" s="3">
        <v>98.938999999999993</v>
      </c>
    </row>
    <row r="20" spans="1:22" hidden="1" x14ac:dyDescent="0.25">
      <c r="A20" t="s">
        <v>109</v>
      </c>
      <c r="B20" t="s">
        <v>47</v>
      </c>
      <c r="C20" s="1" t="s">
        <v>94</v>
      </c>
      <c r="D20" s="2" t="s">
        <v>220</v>
      </c>
      <c r="E20" s="3">
        <v>54.8</v>
      </c>
      <c r="F20" s="3">
        <v>66</v>
      </c>
      <c r="G20" s="3">
        <v>81.3</v>
      </c>
      <c r="H20" s="3">
        <v>97</v>
      </c>
      <c r="I20" s="3">
        <v>72.900000000000006</v>
      </c>
      <c r="J20" s="3">
        <v>54.567</v>
      </c>
      <c r="K20" s="3">
        <v>32.128</v>
      </c>
      <c r="L20" s="3">
        <v>45.942999999999998</v>
      </c>
      <c r="M20" s="3">
        <v>67.644999999999996</v>
      </c>
      <c r="N20" s="3">
        <v>75.256</v>
      </c>
      <c r="O20" s="3">
        <v>52.103999999999999</v>
      </c>
      <c r="P20" s="3">
        <v>97.897000000000006</v>
      </c>
      <c r="Q20" s="3">
        <v>99.852000000000004</v>
      </c>
      <c r="R20" s="3">
        <v>81.28</v>
      </c>
      <c r="S20" s="3">
        <v>96.950999999999993</v>
      </c>
      <c r="T20" s="3">
        <v>61.085000000000001</v>
      </c>
      <c r="U20" s="3">
        <v>59.228999999999999</v>
      </c>
      <c r="V20" s="3">
        <v>98.369</v>
      </c>
    </row>
    <row r="21" spans="1:22" hidden="1" x14ac:dyDescent="0.25">
      <c r="A21" t="s">
        <v>150</v>
      </c>
      <c r="B21" t="s">
        <v>47</v>
      </c>
      <c r="C21" s="1" t="s">
        <v>33</v>
      </c>
      <c r="D21" s="2" t="s">
        <v>282</v>
      </c>
      <c r="E21" s="3">
        <v>52.2</v>
      </c>
      <c r="F21" s="3">
        <v>59.5</v>
      </c>
      <c r="G21" s="3">
        <v>78</v>
      </c>
      <c r="H21" s="3">
        <v>99.6</v>
      </c>
      <c r="I21" s="3">
        <v>64</v>
      </c>
      <c r="J21" s="3">
        <v>40.942999999999998</v>
      </c>
      <c r="K21" s="3">
        <v>33.43</v>
      </c>
      <c r="L21" s="3">
        <v>49.728999999999999</v>
      </c>
      <c r="M21" s="3">
        <v>100</v>
      </c>
      <c r="N21" s="3">
        <v>99.983999999999995</v>
      </c>
      <c r="O21" s="3">
        <v>42.429000000000002</v>
      </c>
      <c r="P21" s="3">
        <v>99.462999999999994</v>
      </c>
      <c r="Q21" s="3">
        <v>100</v>
      </c>
      <c r="R21" s="3">
        <v>78.045000000000002</v>
      </c>
      <c r="S21" s="3">
        <v>99.588999999999999</v>
      </c>
      <c r="T21" s="3">
        <v>71.694000000000003</v>
      </c>
      <c r="U21" s="3">
        <v>39.692</v>
      </c>
      <c r="V21" s="3">
        <v>80.742999999999995</v>
      </c>
    </row>
    <row r="22" spans="1:22" hidden="1" x14ac:dyDescent="0.25">
      <c r="A22" t="s">
        <v>64</v>
      </c>
      <c r="B22" t="s">
        <v>47</v>
      </c>
      <c r="C22" s="1" t="s">
        <v>283</v>
      </c>
      <c r="D22" s="2" t="s">
        <v>258</v>
      </c>
      <c r="E22" s="3">
        <v>85.5</v>
      </c>
      <c r="F22" s="3">
        <v>84.1</v>
      </c>
      <c r="G22" s="3">
        <v>39.799999999999997</v>
      </c>
      <c r="H22" s="3">
        <v>43.6</v>
      </c>
      <c r="I22" s="3">
        <v>33.700000000000003</v>
      </c>
      <c r="J22" s="3">
        <v>97.503</v>
      </c>
      <c r="K22" s="3">
        <v>46.883000000000003</v>
      </c>
      <c r="L22" s="3">
        <v>52.978000000000002</v>
      </c>
      <c r="M22" s="3">
        <v>65.561000000000007</v>
      </c>
      <c r="N22" s="3">
        <v>99.664000000000001</v>
      </c>
      <c r="O22" s="3">
        <v>96.641999999999996</v>
      </c>
      <c r="P22" s="3">
        <v>58.137999999999998</v>
      </c>
      <c r="Q22" s="3">
        <v>51.207999999999998</v>
      </c>
      <c r="R22" s="3">
        <v>39.795000000000002</v>
      </c>
      <c r="S22" s="3">
        <v>43.637</v>
      </c>
      <c r="T22" s="3">
        <v>37.22</v>
      </c>
      <c r="U22" s="3">
        <v>38.218000000000004</v>
      </c>
      <c r="V22" s="3">
        <v>25.687000000000001</v>
      </c>
    </row>
    <row r="23" spans="1:22" hidden="1" x14ac:dyDescent="0.25">
      <c r="A23" t="s">
        <v>125</v>
      </c>
      <c r="B23" t="s">
        <v>35</v>
      </c>
      <c r="C23" s="1" t="s">
        <v>133</v>
      </c>
      <c r="D23" s="2" t="s">
        <v>166</v>
      </c>
      <c r="E23" s="3">
        <v>86.5</v>
      </c>
      <c r="F23" s="3">
        <v>91.9</v>
      </c>
      <c r="G23" s="3">
        <v>99.6</v>
      </c>
      <c r="H23" s="3">
        <v>49.9</v>
      </c>
      <c r="I23" s="3">
        <v>73.7</v>
      </c>
      <c r="J23" s="3">
        <v>99.998999999999995</v>
      </c>
      <c r="K23" s="3">
        <v>52.567</v>
      </c>
      <c r="L23" s="3">
        <v>70.028000000000006</v>
      </c>
      <c r="M23" s="3">
        <v>58.52</v>
      </c>
      <c r="N23" s="3">
        <v>79.408000000000001</v>
      </c>
      <c r="O23" s="3">
        <v>100</v>
      </c>
      <c r="P23" s="3">
        <v>93.131</v>
      </c>
      <c r="Q23" s="3">
        <v>52.911000000000001</v>
      </c>
      <c r="R23" s="3">
        <v>99.564999999999998</v>
      </c>
      <c r="S23" s="3">
        <v>49.872999999999998</v>
      </c>
      <c r="T23" s="3">
        <v>99.641000000000005</v>
      </c>
      <c r="U23" s="3">
        <v>71.197000000000003</v>
      </c>
      <c r="V23" s="3">
        <v>50.329000000000001</v>
      </c>
    </row>
    <row r="24" spans="1:22" hidden="1" x14ac:dyDescent="0.25">
      <c r="A24" t="s">
        <v>50</v>
      </c>
      <c r="B24" t="s">
        <v>35</v>
      </c>
      <c r="C24" s="1" t="s">
        <v>30</v>
      </c>
      <c r="D24" s="2" t="s">
        <v>284</v>
      </c>
      <c r="E24" s="3">
        <v>83.9</v>
      </c>
      <c r="F24" s="3">
        <v>98.6</v>
      </c>
      <c r="G24" s="3">
        <v>91.8</v>
      </c>
      <c r="H24" s="3">
        <v>49.8</v>
      </c>
      <c r="I24" s="3">
        <v>63</v>
      </c>
      <c r="J24" s="3">
        <v>96.828000000000003</v>
      </c>
      <c r="K24" s="3">
        <v>16.277999999999999</v>
      </c>
      <c r="L24" s="3">
        <v>49.661999999999999</v>
      </c>
      <c r="M24" s="3">
        <v>92.436000000000007</v>
      </c>
      <c r="N24" s="3">
        <v>59.338999999999999</v>
      </c>
      <c r="O24" s="3">
        <v>98.587000000000003</v>
      </c>
      <c r="P24" s="3">
        <v>98.21</v>
      </c>
      <c r="Q24" s="3">
        <v>99.010999999999996</v>
      </c>
      <c r="R24" s="3">
        <v>91.814999999999998</v>
      </c>
      <c r="S24" s="3">
        <v>49.792999999999999</v>
      </c>
      <c r="T24" s="3">
        <v>79.694000000000003</v>
      </c>
      <c r="U24" s="3">
        <v>73.144000000000005</v>
      </c>
      <c r="V24" s="3">
        <v>36.295000000000002</v>
      </c>
    </row>
    <row r="25" spans="1:22" x14ac:dyDescent="0.25">
      <c r="A25" t="s">
        <v>159</v>
      </c>
      <c r="B25" t="s">
        <v>35</v>
      </c>
      <c r="C25" s="1" t="s">
        <v>39</v>
      </c>
      <c r="D25" s="2" t="s">
        <v>103</v>
      </c>
      <c r="E25" s="3">
        <v>84.9</v>
      </c>
      <c r="F25" s="3">
        <v>88.1</v>
      </c>
      <c r="G25" s="3">
        <v>87.3</v>
      </c>
      <c r="H25" s="3">
        <v>46.6</v>
      </c>
      <c r="I25" s="3">
        <v>97.3</v>
      </c>
      <c r="J25" s="3">
        <v>94.442999999999998</v>
      </c>
      <c r="K25" s="3">
        <v>38.22</v>
      </c>
      <c r="L25" s="3">
        <v>79.492999999999995</v>
      </c>
      <c r="M25" s="3">
        <v>86.671000000000006</v>
      </c>
      <c r="N25" s="3">
        <v>54.103999999999999</v>
      </c>
      <c r="O25" s="3">
        <v>97.715999999999994</v>
      </c>
      <c r="P25" s="3">
        <v>70.450999999999993</v>
      </c>
      <c r="Q25" s="3">
        <v>60.954999999999998</v>
      </c>
      <c r="R25" s="3">
        <v>87.314999999999998</v>
      </c>
      <c r="S25" s="3">
        <v>46.61</v>
      </c>
      <c r="T25" s="3">
        <v>99.021000000000001</v>
      </c>
      <c r="U25" s="3">
        <v>99.382000000000005</v>
      </c>
      <c r="V25" s="3">
        <v>93.527000000000001</v>
      </c>
    </row>
    <row r="26" spans="1:22" hidden="1" x14ac:dyDescent="0.25">
      <c r="A26" t="s">
        <v>22</v>
      </c>
      <c r="B26" t="s">
        <v>35</v>
      </c>
      <c r="C26" s="1" t="s">
        <v>129</v>
      </c>
      <c r="D26" s="2" t="s">
        <v>197</v>
      </c>
      <c r="E26" s="3">
        <v>82.9</v>
      </c>
      <c r="F26" s="3">
        <v>88.1</v>
      </c>
      <c r="G26" s="3">
        <v>86.1</v>
      </c>
      <c r="H26" s="3">
        <v>51.7</v>
      </c>
      <c r="I26" s="3">
        <v>96.1</v>
      </c>
      <c r="J26" s="3">
        <v>93.8</v>
      </c>
      <c r="K26" s="3">
        <v>35.770000000000003</v>
      </c>
      <c r="L26" s="3">
        <v>48.551000000000002</v>
      </c>
      <c r="M26" s="3">
        <v>76.522000000000006</v>
      </c>
      <c r="N26" s="3">
        <v>87.959000000000003</v>
      </c>
      <c r="O26" s="3">
        <v>93.593999999999994</v>
      </c>
      <c r="P26" s="3">
        <v>68.06</v>
      </c>
      <c r="Q26" s="3">
        <v>82.186999999999998</v>
      </c>
      <c r="R26" s="3">
        <v>86.13</v>
      </c>
      <c r="S26" s="3">
        <v>51.713999999999999</v>
      </c>
      <c r="T26" s="3">
        <v>97.521000000000001</v>
      </c>
      <c r="U26" s="3">
        <v>97.168000000000006</v>
      </c>
      <c r="V26" s="3">
        <v>93.513000000000005</v>
      </c>
    </row>
    <row r="27" spans="1:22" hidden="1" x14ac:dyDescent="0.25">
      <c r="A27" t="s">
        <v>150</v>
      </c>
      <c r="B27" t="s">
        <v>35</v>
      </c>
      <c r="C27" s="1" t="s">
        <v>76</v>
      </c>
      <c r="D27" s="2" t="s">
        <v>77</v>
      </c>
      <c r="E27" s="3">
        <v>76.2</v>
      </c>
      <c r="F27" s="3">
        <v>82.8</v>
      </c>
      <c r="G27" s="3">
        <v>89.3</v>
      </c>
      <c r="H27" s="3">
        <v>59.1</v>
      </c>
      <c r="I27" s="3">
        <v>57.3</v>
      </c>
      <c r="J27" s="3">
        <v>81.491</v>
      </c>
      <c r="K27" s="3">
        <v>12.795</v>
      </c>
      <c r="L27" s="3">
        <v>63.326999999999998</v>
      </c>
      <c r="M27" s="3">
        <v>100</v>
      </c>
      <c r="N27" s="3">
        <v>76.05</v>
      </c>
      <c r="O27" s="3">
        <v>81.248999999999995</v>
      </c>
      <c r="P27" s="3">
        <v>73.927999999999997</v>
      </c>
      <c r="Q27" s="3">
        <v>99.042000000000002</v>
      </c>
      <c r="R27" s="3">
        <v>89.275000000000006</v>
      </c>
      <c r="S27" s="3">
        <v>59.127000000000002</v>
      </c>
      <c r="T27" s="3">
        <v>79.19</v>
      </c>
      <c r="U27" s="3">
        <v>37.817</v>
      </c>
      <c r="V27" s="3">
        <v>54.871000000000002</v>
      </c>
    </row>
    <row r="28" spans="1:22" hidden="1" x14ac:dyDescent="0.25">
      <c r="A28" t="s">
        <v>177</v>
      </c>
      <c r="B28" t="s">
        <v>35</v>
      </c>
      <c r="C28" s="1" t="s">
        <v>155</v>
      </c>
      <c r="D28" s="2" t="s">
        <v>285</v>
      </c>
      <c r="E28" s="3">
        <v>59.2</v>
      </c>
      <c r="F28" s="3">
        <v>79.3</v>
      </c>
      <c r="G28" s="3">
        <v>98.8</v>
      </c>
      <c r="H28" s="3">
        <v>54.9</v>
      </c>
      <c r="I28" s="3">
        <v>94.8</v>
      </c>
      <c r="J28" s="3">
        <v>60.063000000000002</v>
      </c>
      <c r="K28" s="3">
        <v>31.385999999999999</v>
      </c>
      <c r="L28" s="3">
        <v>46.591999999999999</v>
      </c>
      <c r="M28" s="3">
        <v>79.397999999999996</v>
      </c>
      <c r="N28" s="3">
        <v>55.38</v>
      </c>
      <c r="O28" s="3">
        <v>76.406000000000006</v>
      </c>
      <c r="P28" s="3">
        <v>74.266000000000005</v>
      </c>
      <c r="Q28" s="3">
        <v>97.664000000000001</v>
      </c>
      <c r="R28" s="3">
        <v>98.795000000000002</v>
      </c>
      <c r="S28" s="3">
        <v>54.881999999999998</v>
      </c>
      <c r="T28" s="3">
        <v>86.355000000000004</v>
      </c>
      <c r="U28" s="3">
        <v>99.537000000000006</v>
      </c>
      <c r="V28" s="3">
        <v>98.658000000000001</v>
      </c>
    </row>
    <row r="29" spans="1:22" hidden="1" x14ac:dyDescent="0.25">
      <c r="A29" t="s">
        <v>64</v>
      </c>
      <c r="B29" t="s">
        <v>35</v>
      </c>
      <c r="C29" s="1" t="s">
        <v>151</v>
      </c>
      <c r="D29" s="2" t="s">
        <v>89</v>
      </c>
      <c r="E29" s="3">
        <v>83.1</v>
      </c>
      <c r="F29" s="3">
        <v>79.599999999999994</v>
      </c>
      <c r="G29" s="3">
        <v>79.5</v>
      </c>
      <c r="H29" s="3">
        <v>48.9</v>
      </c>
      <c r="I29" s="3">
        <v>30.5</v>
      </c>
      <c r="J29" s="3">
        <v>97.69</v>
      </c>
      <c r="K29" s="3">
        <v>52.055</v>
      </c>
      <c r="L29" s="3">
        <v>69.111000000000004</v>
      </c>
      <c r="M29" s="3">
        <v>49.546999999999997</v>
      </c>
      <c r="N29" s="3">
        <v>69.438000000000002</v>
      </c>
      <c r="O29" s="3">
        <v>95.881</v>
      </c>
      <c r="P29" s="3">
        <v>54.860999999999997</v>
      </c>
      <c r="Q29" s="3">
        <v>28.181000000000001</v>
      </c>
      <c r="R29" s="3">
        <v>79.540000000000006</v>
      </c>
      <c r="S29" s="3">
        <v>48.929000000000002</v>
      </c>
      <c r="T29" s="3">
        <v>23.86</v>
      </c>
      <c r="U29" s="3">
        <v>34.210999999999999</v>
      </c>
      <c r="V29" s="3">
        <v>33.305</v>
      </c>
    </row>
    <row r="30" spans="1:22" hidden="1" x14ac:dyDescent="0.25">
      <c r="A30" t="s">
        <v>80</v>
      </c>
      <c r="B30" t="s">
        <v>35</v>
      </c>
      <c r="C30" s="1" t="s">
        <v>153</v>
      </c>
      <c r="D30" s="2" t="s">
        <v>181</v>
      </c>
      <c r="E30" s="3">
        <v>57.4</v>
      </c>
      <c r="F30" s="3">
        <v>66.599999999999994</v>
      </c>
      <c r="G30" s="3">
        <v>72.2</v>
      </c>
      <c r="H30" s="3">
        <v>46.1</v>
      </c>
      <c r="I30" s="3">
        <v>99.5</v>
      </c>
      <c r="J30" s="3">
        <v>51.194000000000003</v>
      </c>
      <c r="K30" s="3">
        <v>31.562000000000001</v>
      </c>
      <c r="L30" s="3">
        <v>61.505000000000003</v>
      </c>
      <c r="M30" s="3">
        <v>95.206999999999994</v>
      </c>
      <c r="N30" s="3">
        <v>71.694000000000003</v>
      </c>
      <c r="O30" s="3">
        <v>59.101999999999997</v>
      </c>
      <c r="P30" s="3">
        <v>68.316000000000003</v>
      </c>
      <c r="Q30" s="3">
        <v>99.86</v>
      </c>
      <c r="R30" s="3">
        <v>72.185000000000002</v>
      </c>
      <c r="S30" s="3">
        <v>46.069000000000003</v>
      </c>
      <c r="T30" s="3">
        <v>99.974999999999994</v>
      </c>
      <c r="U30" s="3">
        <v>99.233999999999995</v>
      </c>
      <c r="V30" s="3">
        <v>99.162999999999997</v>
      </c>
    </row>
    <row r="31" spans="1:22" hidden="1" x14ac:dyDescent="0.25">
      <c r="A31" t="s">
        <v>140</v>
      </c>
      <c r="B31" t="s">
        <v>35</v>
      </c>
      <c r="C31" s="1" t="s">
        <v>286</v>
      </c>
      <c r="D31" s="2" t="s">
        <v>287</v>
      </c>
      <c r="E31" s="3">
        <v>59.8</v>
      </c>
      <c r="F31" s="3">
        <v>44.8</v>
      </c>
      <c r="G31" s="3">
        <v>82.7</v>
      </c>
      <c r="H31" s="3">
        <v>48.5</v>
      </c>
      <c r="I31" s="3">
        <v>91.1</v>
      </c>
      <c r="J31" s="3">
        <v>61.256999999999998</v>
      </c>
      <c r="K31" s="3">
        <v>22.134</v>
      </c>
      <c r="L31" s="3">
        <v>56.034999999999997</v>
      </c>
      <c r="M31" s="3">
        <v>79.058999999999997</v>
      </c>
      <c r="N31" s="3">
        <v>61.284999999999997</v>
      </c>
      <c r="O31" s="3">
        <v>38.25</v>
      </c>
      <c r="P31" s="3">
        <v>48.902000000000001</v>
      </c>
      <c r="Q31" s="3">
        <v>71.402000000000001</v>
      </c>
      <c r="R31" s="3">
        <v>82.665000000000006</v>
      </c>
      <c r="S31" s="3">
        <v>48.491999999999997</v>
      </c>
      <c r="T31" s="3">
        <v>99.92</v>
      </c>
      <c r="U31" s="3">
        <v>96.471999999999994</v>
      </c>
      <c r="V31" s="3">
        <v>76.91</v>
      </c>
    </row>
    <row r="32" spans="1:22" hidden="1" x14ac:dyDescent="0.25">
      <c r="A32" t="s">
        <v>109</v>
      </c>
      <c r="B32" t="s">
        <v>35</v>
      </c>
      <c r="C32" s="1" t="s">
        <v>288</v>
      </c>
      <c r="D32" s="2" t="s">
        <v>289</v>
      </c>
      <c r="E32" s="3">
        <v>43.6</v>
      </c>
      <c r="F32" s="3">
        <v>48.3</v>
      </c>
      <c r="G32" s="3">
        <v>85.6</v>
      </c>
      <c r="H32" s="3">
        <v>56.7</v>
      </c>
      <c r="I32" s="3">
        <v>60.8</v>
      </c>
      <c r="J32" s="3">
        <v>33.783999999999999</v>
      </c>
      <c r="K32" s="3">
        <v>79.506</v>
      </c>
      <c r="L32" s="3">
        <v>33.055999999999997</v>
      </c>
      <c r="M32" s="3">
        <v>62.411000000000001</v>
      </c>
      <c r="N32" s="3">
        <v>53.743000000000002</v>
      </c>
      <c r="O32" s="3">
        <v>37.588000000000001</v>
      </c>
      <c r="P32" s="3">
        <v>61.411999999999999</v>
      </c>
      <c r="Q32" s="3">
        <v>85.01</v>
      </c>
      <c r="R32" s="3">
        <v>85.575000000000003</v>
      </c>
      <c r="S32" s="3">
        <v>56.718000000000004</v>
      </c>
      <c r="T32" s="3">
        <v>60.338000000000001</v>
      </c>
      <c r="U32" s="3">
        <v>34.289000000000001</v>
      </c>
      <c r="V32" s="3">
        <v>87.882999999999996</v>
      </c>
    </row>
    <row r="33" spans="1:22" hidden="1" x14ac:dyDescent="0.25">
      <c r="A33" t="s">
        <v>80</v>
      </c>
      <c r="B33" t="s">
        <v>206</v>
      </c>
      <c r="C33" s="1" t="s">
        <v>207</v>
      </c>
      <c r="D33" s="2" t="s">
        <v>37</v>
      </c>
      <c r="E33" s="3">
        <v>87.3</v>
      </c>
      <c r="F33" s="3">
        <v>98.5</v>
      </c>
      <c r="G33" s="3">
        <v>70.3</v>
      </c>
      <c r="H33" s="3">
        <v>89.6</v>
      </c>
      <c r="I33" s="3">
        <v>99.8</v>
      </c>
      <c r="J33" s="3">
        <v>98.094999999999999</v>
      </c>
      <c r="K33" s="3">
        <v>38.811</v>
      </c>
      <c r="L33" s="3">
        <v>49.94</v>
      </c>
      <c r="M33" s="3">
        <v>85.784999999999997</v>
      </c>
      <c r="N33" s="3">
        <v>91.775000000000006</v>
      </c>
      <c r="O33" s="3">
        <v>99.704999999999998</v>
      </c>
      <c r="P33" s="3">
        <v>99.03</v>
      </c>
      <c r="Q33" s="3">
        <v>93.299000000000007</v>
      </c>
      <c r="R33" s="3">
        <v>70.284999999999997</v>
      </c>
      <c r="S33" s="3">
        <v>89.557000000000002</v>
      </c>
      <c r="T33" s="3">
        <v>99.828000000000003</v>
      </c>
      <c r="U33" s="3">
        <v>99.998999999999995</v>
      </c>
      <c r="V33" s="3">
        <v>99.557000000000002</v>
      </c>
    </row>
    <row r="34" spans="1:22" hidden="1" x14ac:dyDescent="0.25">
      <c r="A34" t="s">
        <v>140</v>
      </c>
      <c r="B34" t="s">
        <v>206</v>
      </c>
      <c r="C34" s="1" t="s">
        <v>27</v>
      </c>
      <c r="D34" s="2" t="s">
        <v>167</v>
      </c>
      <c r="E34" s="3">
        <v>74.8</v>
      </c>
      <c r="F34" s="3">
        <v>81.099999999999994</v>
      </c>
      <c r="G34" s="3">
        <v>58.8</v>
      </c>
      <c r="H34" s="3">
        <v>78.2</v>
      </c>
      <c r="I34" s="3">
        <v>74.7</v>
      </c>
      <c r="J34" s="3">
        <v>96.117000000000004</v>
      </c>
      <c r="K34" s="3">
        <v>46.198999999999998</v>
      </c>
      <c r="L34" s="3">
        <v>55.512</v>
      </c>
      <c r="M34" s="3">
        <v>37.905000000000001</v>
      </c>
      <c r="N34" s="3">
        <v>40.171999999999997</v>
      </c>
      <c r="O34" s="3">
        <v>97.847999999999999</v>
      </c>
      <c r="P34" s="3">
        <v>47.795000000000002</v>
      </c>
      <c r="Q34" s="3">
        <v>45.98</v>
      </c>
      <c r="R34" s="3">
        <v>58.844999999999999</v>
      </c>
      <c r="S34" s="3">
        <v>78.188999999999993</v>
      </c>
      <c r="T34" s="3">
        <v>86.372</v>
      </c>
      <c r="U34" s="3">
        <v>71.83</v>
      </c>
      <c r="V34" s="3">
        <v>65.843999999999994</v>
      </c>
    </row>
    <row r="35" spans="1:22" hidden="1" x14ac:dyDescent="0.25">
      <c r="A35" t="s">
        <v>64</v>
      </c>
      <c r="B35" t="s">
        <v>206</v>
      </c>
      <c r="C35" s="1" t="s">
        <v>76</v>
      </c>
      <c r="D35" s="2" t="s">
        <v>290</v>
      </c>
      <c r="E35" s="3">
        <v>83.2</v>
      </c>
      <c r="F35" s="3">
        <v>74.8</v>
      </c>
      <c r="G35" s="3">
        <v>50.3</v>
      </c>
      <c r="H35" s="3">
        <v>51.3</v>
      </c>
      <c r="I35" s="3">
        <v>83.4</v>
      </c>
      <c r="J35" s="3">
        <v>96.72</v>
      </c>
      <c r="K35" s="3">
        <v>99.951999999999998</v>
      </c>
      <c r="L35" s="3">
        <v>46.539000000000001</v>
      </c>
      <c r="M35" s="3">
        <v>40.615000000000002</v>
      </c>
      <c r="N35" s="3">
        <v>42.058999999999997</v>
      </c>
      <c r="O35" s="3">
        <v>96.698999999999998</v>
      </c>
      <c r="P35" s="3">
        <v>41.216000000000001</v>
      </c>
      <c r="Q35" s="3">
        <v>19.234000000000002</v>
      </c>
      <c r="R35" s="3">
        <v>50.274999999999999</v>
      </c>
      <c r="S35" s="3">
        <v>51.31</v>
      </c>
      <c r="T35" s="3">
        <v>51.152999999999999</v>
      </c>
      <c r="U35" s="3">
        <v>100</v>
      </c>
      <c r="V35" s="3">
        <v>99.076999999999998</v>
      </c>
    </row>
    <row r="36" spans="1:22" hidden="1" x14ac:dyDescent="0.25">
      <c r="A36" t="s">
        <v>109</v>
      </c>
      <c r="B36" t="s">
        <v>206</v>
      </c>
      <c r="C36" s="1" t="s">
        <v>131</v>
      </c>
      <c r="D36" s="2" t="s">
        <v>291</v>
      </c>
      <c r="E36" s="3">
        <v>39.9</v>
      </c>
      <c r="F36" s="3">
        <v>69.5</v>
      </c>
      <c r="G36" s="3">
        <v>61.7</v>
      </c>
      <c r="H36" s="3">
        <v>100</v>
      </c>
      <c r="I36" s="3">
        <v>59.3</v>
      </c>
      <c r="J36" s="3">
        <v>29.931999999999999</v>
      </c>
      <c r="K36" s="3">
        <v>31.928000000000001</v>
      </c>
      <c r="L36" s="3">
        <v>47.811999999999998</v>
      </c>
      <c r="M36" s="3">
        <v>69.504000000000005</v>
      </c>
      <c r="N36" s="3">
        <v>66.221000000000004</v>
      </c>
      <c r="O36" s="3">
        <v>55.545000000000002</v>
      </c>
      <c r="P36" s="3">
        <v>97.444000000000003</v>
      </c>
      <c r="Q36" s="3">
        <v>98.423000000000002</v>
      </c>
      <c r="R36" s="3">
        <v>61.68</v>
      </c>
      <c r="S36" s="3">
        <v>100</v>
      </c>
      <c r="T36" s="3">
        <v>61.052</v>
      </c>
      <c r="U36" s="3">
        <v>21.808</v>
      </c>
      <c r="V36" s="3">
        <v>95.028000000000006</v>
      </c>
    </row>
    <row r="37" spans="1:22" hidden="1" x14ac:dyDescent="0.25">
      <c r="A37" t="s">
        <v>22</v>
      </c>
      <c r="B37" t="s">
        <v>29</v>
      </c>
      <c r="C37" s="1" t="s">
        <v>165</v>
      </c>
      <c r="D37" s="2" t="s">
        <v>194</v>
      </c>
      <c r="E37" s="3">
        <v>87</v>
      </c>
      <c r="F37" s="3">
        <v>90.5</v>
      </c>
      <c r="G37" s="3">
        <v>90</v>
      </c>
      <c r="H37" s="3">
        <v>83.9</v>
      </c>
      <c r="I37" s="3">
        <v>94.3</v>
      </c>
      <c r="J37" s="3">
        <v>94.988</v>
      </c>
      <c r="K37" s="3">
        <v>37.494999999999997</v>
      </c>
      <c r="L37" s="3">
        <v>50.854999999999997</v>
      </c>
      <c r="M37" s="3">
        <v>94.457999999999998</v>
      </c>
      <c r="N37" s="3">
        <v>96.716999999999999</v>
      </c>
      <c r="O37" s="3">
        <v>95.283000000000001</v>
      </c>
      <c r="P37" s="3">
        <v>99.998000000000005</v>
      </c>
      <c r="Q37" s="3">
        <v>58.994999999999997</v>
      </c>
      <c r="R37" s="3">
        <v>89.995000000000005</v>
      </c>
      <c r="S37" s="3">
        <v>83.867999999999995</v>
      </c>
      <c r="T37" s="3">
        <v>96.120999999999995</v>
      </c>
      <c r="V37" s="3">
        <v>89.923000000000002</v>
      </c>
    </row>
    <row r="38" spans="1:22" hidden="1" x14ac:dyDescent="0.25">
      <c r="A38" t="s">
        <v>50</v>
      </c>
      <c r="B38" t="s">
        <v>29</v>
      </c>
      <c r="C38" s="1" t="s">
        <v>36</v>
      </c>
      <c r="D38" s="2" t="s">
        <v>292</v>
      </c>
      <c r="E38" s="3">
        <v>82.2</v>
      </c>
      <c r="F38" s="3">
        <v>96.1</v>
      </c>
      <c r="G38" s="3">
        <v>96.2</v>
      </c>
      <c r="H38" s="3">
        <v>64.5</v>
      </c>
      <c r="I38" s="3">
        <v>72</v>
      </c>
      <c r="J38" s="3">
        <v>91.921999999999997</v>
      </c>
      <c r="K38" s="3">
        <v>33.58</v>
      </c>
      <c r="L38" s="3">
        <v>51.218000000000004</v>
      </c>
      <c r="M38" s="3">
        <v>95.034999999999997</v>
      </c>
      <c r="N38" s="3">
        <v>46.517000000000003</v>
      </c>
      <c r="O38" s="3">
        <v>97.063999999999993</v>
      </c>
      <c r="P38" s="3">
        <v>99.998999999999995</v>
      </c>
      <c r="Q38" s="3">
        <v>87.826999999999998</v>
      </c>
      <c r="R38" s="3">
        <v>96.15</v>
      </c>
      <c r="S38" s="3">
        <v>64.513000000000005</v>
      </c>
      <c r="T38" s="3">
        <v>82.066999999999993</v>
      </c>
      <c r="U38" s="3">
        <v>82.74</v>
      </c>
      <c r="V38" s="3">
        <v>51.293999999999997</v>
      </c>
    </row>
    <row r="39" spans="1:22" hidden="1" x14ac:dyDescent="0.25">
      <c r="A39" t="s">
        <v>64</v>
      </c>
      <c r="B39" t="s">
        <v>29</v>
      </c>
      <c r="C39" s="1" t="s">
        <v>102</v>
      </c>
      <c r="D39" s="2" t="s">
        <v>157</v>
      </c>
      <c r="E39" s="3">
        <v>90.9</v>
      </c>
      <c r="F39" s="3">
        <v>93.5</v>
      </c>
      <c r="G39" s="3">
        <v>97.1</v>
      </c>
      <c r="H39" s="3">
        <v>47.2</v>
      </c>
      <c r="I39" s="3">
        <v>44.8</v>
      </c>
      <c r="J39" s="3">
        <v>96.664000000000001</v>
      </c>
      <c r="K39" s="3">
        <v>89.316000000000003</v>
      </c>
      <c r="L39" s="3">
        <v>96.881</v>
      </c>
      <c r="M39" s="3">
        <v>73.813000000000002</v>
      </c>
      <c r="N39" s="3">
        <v>64.025000000000006</v>
      </c>
      <c r="O39" s="3">
        <v>93.477000000000004</v>
      </c>
      <c r="P39" s="3">
        <v>87.581999999999994</v>
      </c>
      <c r="Q39" s="3">
        <v>99.34</v>
      </c>
      <c r="R39" s="3">
        <v>97.114999999999995</v>
      </c>
      <c r="S39" s="3">
        <v>47.206000000000003</v>
      </c>
      <c r="T39" s="3">
        <v>28.693999999999999</v>
      </c>
      <c r="U39" s="3">
        <v>80.656999999999996</v>
      </c>
      <c r="V39" s="3">
        <v>24.981999999999999</v>
      </c>
    </row>
    <row r="40" spans="1:22" hidden="1" x14ac:dyDescent="0.25">
      <c r="A40" t="s">
        <v>125</v>
      </c>
      <c r="B40" t="s">
        <v>29</v>
      </c>
      <c r="C40" s="1" t="s">
        <v>168</v>
      </c>
      <c r="D40" s="2" t="s">
        <v>293</v>
      </c>
      <c r="E40" s="3">
        <v>79.3</v>
      </c>
      <c r="F40" s="3">
        <v>87.1</v>
      </c>
      <c r="G40" s="3">
        <v>99.1</v>
      </c>
      <c r="H40" s="3">
        <v>48.6</v>
      </c>
      <c r="I40" s="3">
        <v>76.400000000000006</v>
      </c>
      <c r="J40" s="3">
        <v>82.98</v>
      </c>
      <c r="K40" s="3">
        <v>38.271999999999998</v>
      </c>
      <c r="L40" s="3">
        <v>70.191000000000003</v>
      </c>
      <c r="M40" s="3">
        <v>98.259</v>
      </c>
      <c r="N40" s="3">
        <v>65.23</v>
      </c>
      <c r="O40" s="3">
        <v>85.823999999999998</v>
      </c>
      <c r="P40" s="3">
        <v>83.319000000000003</v>
      </c>
      <c r="Q40" s="3">
        <v>96.917000000000002</v>
      </c>
      <c r="R40" s="3">
        <v>99.125</v>
      </c>
      <c r="S40" s="3">
        <v>48.634999999999998</v>
      </c>
      <c r="T40" s="3">
        <v>99.263999999999996</v>
      </c>
      <c r="U40" s="3">
        <v>80.34</v>
      </c>
      <c r="V40" s="3">
        <v>49.704000000000001</v>
      </c>
    </row>
    <row r="41" spans="1:22" x14ac:dyDescent="0.25">
      <c r="A41" t="s">
        <v>159</v>
      </c>
      <c r="B41" t="s">
        <v>29</v>
      </c>
      <c r="C41" s="1" t="s">
        <v>24</v>
      </c>
      <c r="D41" s="2" t="s">
        <v>294</v>
      </c>
      <c r="E41" s="3">
        <v>77.599999999999994</v>
      </c>
      <c r="F41" s="3">
        <v>85.2</v>
      </c>
      <c r="G41" s="3">
        <v>94.5</v>
      </c>
      <c r="H41" s="3">
        <v>61.4</v>
      </c>
      <c r="I41" s="3">
        <v>97.8</v>
      </c>
      <c r="J41" s="3">
        <v>84.102999999999994</v>
      </c>
      <c r="K41" s="3">
        <v>60.094000000000001</v>
      </c>
      <c r="L41" s="3">
        <v>67.311000000000007</v>
      </c>
      <c r="M41" s="3">
        <v>72.344999999999999</v>
      </c>
      <c r="N41" s="3">
        <v>53.698999999999998</v>
      </c>
      <c r="O41" s="3">
        <v>93.245999999999995</v>
      </c>
      <c r="P41" s="3">
        <v>90.734999999999999</v>
      </c>
      <c r="Q41" s="3">
        <v>42.405000000000001</v>
      </c>
      <c r="R41" s="3">
        <v>94.534999999999997</v>
      </c>
      <c r="S41" s="3">
        <v>61.369</v>
      </c>
      <c r="T41" s="3">
        <v>99.551000000000002</v>
      </c>
      <c r="U41" s="3">
        <v>99.682000000000002</v>
      </c>
      <c r="V41" s="3">
        <v>94.207999999999998</v>
      </c>
    </row>
    <row r="42" spans="1:22" hidden="1" x14ac:dyDescent="0.25">
      <c r="A42" t="s">
        <v>177</v>
      </c>
      <c r="B42" t="s">
        <v>29</v>
      </c>
      <c r="C42" s="1" t="s">
        <v>127</v>
      </c>
      <c r="D42" s="2" t="s">
        <v>217</v>
      </c>
      <c r="E42" s="3">
        <v>70.400000000000006</v>
      </c>
      <c r="F42" s="3">
        <v>83.4</v>
      </c>
      <c r="G42" s="3">
        <v>96.7</v>
      </c>
      <c r="H42" s="3">
        <v>62.3</v>
      </c>
      <c r="I42" s="3">
        <v>96.3</v>
      </c>
      <c r="J42" s="3">
        <v>71.382999999999996</v>
      </c>
      <c r="K42" s="3">
        <v>32.225999999999999</v>
      </c>
      <c r="L42" s="3">
        <v>50.99</v>
      </c>
      <c r="M42" s="3">
        <v>98.905000000000001</v>
      </c>
      <c r="N42" s="3">
        <v>68.474000000000004</v>
      </c>
      <c r="O42" s="3">
        <v>76.945999999999998</v>
      </c>
      <c r="P42" s="3">
        <v>99.515000000000001</v>
      </c>
      <c r="Q42" s="3">
        <v>97.677000000000007</v>
      </c>
      <c r="R42" s="3">
        <v>96.67</v>
      </c>
      <c r="S42" s="3">
        <v>62.345999999999997</v>
      </c>
      <c r="T42" s="3">
        <v>90.298000000000002</v>
      </c>
      <c r="U42" s="3">
        <v>99.992000000000004</v>
      </c>
      <c r="V42" s="3">
        <v>98.564999999999998</v>
      </c>
    </row>
    <row r="43" spans="1:22" hidden="1" x14ac:dyDescent="0.25">
      <c r="A43" t="s">
        <v>150</v>
      </c>
      <c r="B43" t="s">
        <v>29</v>
      </c>
      <c r="C43" s="1" t="s">
        <v>76</v>
      </c>
      <c r="D43" s="2" t="s">
        <v>295</v>
      </c>
      <c r="E43" s="3">
        <v>73.7</v>
      </c>
      <c r="F43" s="3">
        <v>83.8</v>
      </c>
      <c r="G43" s="3">
        <v>82.5</v>
      </c>
      <c r="H43" s="3">
        <v>99.9</v>
      </c>
      <c r="I43" s="3">
        <v>66.5</v>
      </c>
      <c r="J43" s="3">
        <v>76.795000000000002</v>
      </c>
      <c r="K43" s="3">
        <v>21.280999999999999</v>
      </c>
      <c r="L43" s="3">
        <v>52.677999999999997</v>
      </c>
      <c r="M43" s="3">
        <v>99.986000000000004</v>
      </c>
      <c r="N43" s="3">
        <v>80.596999999999994</v>
      </c>
      <c r="O43" s="3">
        <v>77.391999999999996</v>
      </c>
      <c r="P43" s="3">
        <v>98.058999999999997</v>
      </c>
      <c r="Q43" s="3">
        <v>99.728999999999999</v>
      </c>
      <c r="R43" s="3">
        <v>82.46</v>
      </c>
      <c r="S43" s="3">
        <v>99.858999999999995</v>
      </c>
      <c r="T43" s="3">
        <v>86.706000000000003</v>
      </c>
      <c r="U43" s="3">
        <v>46.209000000000003</v>
      </c>
      <c r="V43" s="3">
        <v>66.533000000000001</v>
      </c>
    </row>
    <row r="44" spans="1:22" hidden="1" x14ac:dyDescent="0.25">
      <c r="A44" t="s">
        <v>80</v>
      </c>
      <c r="B44" t="s">
        <v>29</v>
      </c>
      <c r="C44" s="1" t="s">
        <v>123</v>
      </c>
      <c r="D44" s="2" t="s">
        <v>290</v>
      </c>
      <c r="E44" s="3">
        <v>66.7</v>
      </c>
      <c r="F44" s="3">
        <v>69.8</v>
      </c>
      <c r="G44" s="3">
        <v>73.8</v>
      </c>
      <c r="H44" s="3">
        <v>44.4</v>
      </c>
      <c r="I44" s="3">
        <v>99</v>
      </c>
      <c r="J44" s="3">
        <v>63.5</v>
      </c>
      <c r="K44" s="3">
        <v>35.073</v>
      </c>
      <c r="L44" s="3">
        <v>60.49</v>
      </c>
      <c r="M44" s="3">
        <v>99.948999999999998</v>
      </c>
      <c r="N44" s="3" t="s">
        <v>100</v>
      </c>
      <c r="O44" s="3">
        <v>58.164000000000001</v>
      </c>
      <c r="P44" s="3">
        <v>95.405000000000001</v>
      </c>
      <c r="Q44" s="3">
        <v>98.402000000000001</v>
      </c>
      <c r="R44" s="3">
        <v>73.81</v>
      </c>
      <c r="S44" s="3">
        <v>44.432000000000002</v>
      </c>
      <c r="T44" s="3">
        <v>98.808999999999997</v>
      </c>
      <c r="U44" s="3">
        <v>99.120999999999995</v>
      </c>
      <c r="V44" s="3">
        <v>99.054000000000002</v>
      </c>
    </row>
    <row r="45" spans="1:22" hidden="1" x14ac:dyDescent="0.25">
      <c r="A45" t="s">
        <v>109</v>
      </c>
      <c r="B45" t="s">
        <v>29</v>
      </c>
      <c r="C45" s="1" t="s">
        <v>296</v>
      </c>
      <c r="D45" s="2" t="s">
        <v>188</v>
      </c>
      <c r="E45" s="3">
        <v>53</v>
      </c>
      <c r="F45" s="3">
        <v>66.900000000000006</v>
      </c>
      <c r="G45" s="3">
        <v>83.6</v>
      </c>
      <c r="H45" s="3">
        <v>98.8</v>
      </c>
      <c r="I45" s="3">
        <v>63.5</v>
      </c>
      <c r="J45" s="3">
        <v>46.103999999999999</v>
      </c>
      <c r="K45" s="3">
        <v>21.870999999999999</v>
      </c>
      <c r="L45" s="3">
        <v>47.033999999999999</v>
      </c>
      <c r="M45" s="3">
        <v>99.179000000000002</v>
      </c>
      <c r="N45" s="3">
        <v>71.988</v>
      </c>
      <c r="O45" s="3">
        <v>54.965000000000003</v>
      </c>
      <c r="P45" s="3">
        <v>95.331999999999994</v>
      </c>
      <c r="Q45" s="3">
        <v>94.468999999999994</v>
      </c>
      <c r="R45" s="3">
        <v>83.614999999999995</v>
      </c>
      <c r="S45" s="3">
        <v>98.796000000000006</v>
      </c>
      <c r="T45" s="3">
        <v>55.625</v>
      </c>
      <c r="U45" s="3">
        <v>44.991</v>
      </c>
      <c r="V45" s="3">
        <v>89.807000000000002</v>
      </c>
    </row>
    <row r="46" spans="1:22" hidden="1" x14ac:dyDescent="0.25">
      <c r="A46" t="s">
        <v>140</v>
      </c>
      <c r="B46" t="s">
        <v>29</v>
      </c>
      <c r="C46" s="1" t="s">
        <v>297</v>
      </c>
      <c r="D46" s="2" t="s">
        <v>298</v>
      </c>
      <c r="E46" s="3">
        <v>49.9</v>
      </c>
      <c r="F46" s="3">
        <v>48.6</v>
      </c>
      <c r="G46" s="3">
        <v>78</v>
      </c>
      <c r="H46" s="3">
        <v>68.7</v>
      </c>
      <c r="I46" s="3">
        <v>93.5</v>
      </c>
      <c r="J46" s="3">
        <v>38.920999999999999</v>
      </c>
      <c r="K46" s="3">
        <v>29.091000000000001</v>
      </c>
      <c r="L46" s="3">
        <v>71.064999999999998</v>
      </c>
      <c r="M46" s="3">
        <v>98.778000000000006</v>
      </c>
      <c r="N46" s="3">
        <v>66.266000000000005</v>
      </c>
      <c r="O46" s="3">
        <v>37.612000000000002</v>
      </c>
      <c r="P46" s="3">
        <v>63.204000000000001</v>
      </c>
      <c r="Q46" s="3">
        <v>85.238</v>
      </c>
      <c r="R46" s="3">
        <v>78.015000000000001</v>
      </c>
      <c r="S46" s="3">
        <v>68.703000000000003</v>
      </c>
      <c r="T46" s="3">
        <v>99.938999999999993</v>
      </c>
      <c r="U46" s="3">
        <v>98.774000000000001</v>
      </c>
      <c r="V46" s="3">
        <v>81.7</v>
      </c>
    </row>
    <row r="47" spans="1:22" hidden="1" x14ac:dyDescent="0.25">
      <c r="A47" t="s">
        <v>140</v>
      </c>
      <c r="B47" t="s">
        <v>223</v>
      </c>
      <c r="C47" s="1" t="s">
        <v>36</v>
      </c>
      <c r="D47" s="2" t="s">
        <v>241</v>
      </c>
      <c r="E47" s="3">
        <v>86.8</v>
      </c>
      <c r="F47" s="3">
        <v>83.5</v>
      </c>
      <c r="G47" s="3">
        <v>57.3</v>
      </c>
      <c r="H47" s="3">
        <v>50.1</v>
      </c>
      <c r="I47" s="3">
        <v>62.8</v>
      </c>
      <c r="J47" s="3">
        <v>98.960999999999999</v>
      </c>
      <c r="K47" s="3">
        <v>47.043999999999997</v>
      </c>
      <c r="L47" s="3">
        <v>64.603999999999999</v>
      </c>
      <c r="M47" s="3">
        <v>90.82</v>
      </c>
      <c r="N47" s="3">
        <v>45.417000000000002</v>
      </c>
      <c r="O47" s="3">
        <v>99.296999999999997</v>
      </c>
      <c r="P47" s="3">
        <v>46.505000000000003</v>
      </c>
      <c r="Q47" s="3">
        <v>52.645000000000003</v>
      </c>
      <c r="R47" s="3">
        <v>57.32</v>
      </c>
      <c r="S47" s="3">
        <v>50.08</v>
      </c>
      <c r="T47" s="3">
        <v>65.774000000000001</v>
      </c>
      <c r="U47" s="3">
        <v>77.870999999999995</v>
      </c>
      <c r="V47" s="3">
        <v>44.679000000000002</v>
      </c>
    </row>
    <row r="48" spans="1:22" hidden="1" x14ac:dyDescent="0.25">
      <c r="A48" t="s">
        <v>22</v>
      </c>
      <c r="B48" t="s">
        <v>223</v>
      </c>
      <c r="C48" s="1" t="s">
        <v>209</v>
      </c>
      <c r="D48" s="2" t="s">
        <v>72</v>
      </c>
      <c r="E48" s="3">
        <v>76.7</v>
      </c>
      <c r="F48" s="3">
        <v>84.3</v>
      </c>
      <c r="G48" s="3">
        <v>38.700000000000003</v>
      </c>
      <c r="H48" s="3">
        <v>88.2</v>
      </c>
      <c r="I48" s="3">
        <v>68.7</v>
      </c>
      <c r="J48" s="3">
        <v>96.176000000000002</v>
      </c>
      <c r="K48" s="3">
        <v>47.993000000000002</v>
      </c>
      <c r="L48" s="3">
        <v>45.622</v>
      </c>
      <c r="M48" s="3">
        <v>24.497</v>
      </c>
      <c r="N48" s="3">
        <v>65.751000000000005</v>
      </c>
      <c r="O48" s="3">
        <v>95.802000000000007</v>
      </c>
      <c r="P48" s="3">
        <v>79.706000000000003</v>
      </c>
      <c r="Q48" s="3">
        <v>39.466999999999999</v>
      </c>
      <c r="R48" s="3">
        <v>38.700000000000003</v>
      </c>
      <c r="S48" s="3">
        <v>88.25</v>
      </c>
      <c r="T48" s="3">
        <v>36.651000000000003</v>
      </c>
      <c r="U48" s="3">
        <v>96.418000000000006</v>
      </c>
      <c r="V48" s="3">
        <v>72.953000000000003</v>
      </c>
    </row>
    <row r="49" spans="1:22" hidden="1" x14ac:dyDescent="0.25">
      <c r="A49" t="s">
        <v>80</v>
      </c>
      <c r="B49" t="s">
        <v>223</v>
      </c>
      <c r="C49" s="1" t="s">
        <v>170</v>
      </c>
      <c r="D49" s="2" t="s">
        <v>299</v>
      </c>
      <c r="E49" s="3" t="s">
        <v>100</v>
      </c>
      <c r="F49" s="3">
        <v>89.3</v>
      </c>
      <c r="G49" s="3">
        <v>37.700000000000003</v>
      </c>
      <c r="H49" s="3">
        <v>39.5</v>
      </c>
      <c r="I49" s="3">
        <v>88.9</v>
      </c>
      <c r="J49" s="3">
        <v>85.072000000000003</v>
      </c>
      <c r="K49" s="3">
        <v>45.695</v>
      </c>
      <c r="L49" s="3">
        <v>45.683999999999997</v>
      </c>
      <c r="M49" s="3">
        <v>29.22</v>
      </c>
      <c r="N49" s="3">
        <v>76.36</v>
      </c>
      <c r="O49" s="3">
        <v>90.096999999999994</v>
      </c>
      <c r="P49" s="3">
        <v>99.641000000000005</v>
      </c>
      <c r="Q49" s="3">
        <v>75.254000000000005</v>
      </c>
      <c r="R49" s="3">
        <v>37.685000000000002</v>
      </c>
      <c r="S49" s="3">
        <v>39.500999999999998</v>
      </c>
      <c r="T49" s="3">
        <v>76.977000000000004</v>
      </c>
      <c r="U49" s="3">
        <v>99.950999999999993</v>
      </c>
      <c r="V49" s="3">
        <v>89.825999999999993</v>
      </c>
    </row>
    <row r="50" spans="1:22" hidden="1" x14ac:dyDescent="0.25">
      <c r="A50" t="s">
        <v>109</v>
      </c>
      <c r="B50" t="s">
        <v>223</v>
      </c>
      <c r="C50" s="1" t="s">
        <v>27</v>
      </c>
      <c r="D50" s="2" t="s">
        <v>300</v>
      </c>
      <c r="E50" s="3">
        <v>64.900000000000006</v>
      </c>
      <c r="F50" s="3">
        <v>84.1</v>
      </c>
      <c r="G50" s="3">
        <v>57.1</v>
      </c>
      <c r="H50" s="3">
        <v>97.3</v>
      </c>
      <c r="I50" s="3">
        <v>49.2</v>
      </c>
      <c r="J50" s="3">
        <v>80.052999999999997</v>
      </c>
      <c r="K50" s="3">
        <v>43.814999999999998</v>
      </c>
      <c r="L50" s="3">
        <v>45.71</v>
      </c>
      <c r="M50" s="3">
        <v>34.575000000000003</v>
      </c>
      <c r="N50" s="3">
        <v>32.548999999999999</v>
      </c>
      <c r="O50" s="3">
        <v>81.494</v>
      </c>
      <c r="P50" s="3">
        <v>95.513999999999996</v>
      </c>
      <c r="Q50" s="3">
        <v>84.093999999999994</v>
      </c>
      <c r="R50" s="3">
        <v>57.055</v>
      </c>
      <c r="S50" s="3">
        <v>97.293999999999997</v>
      </c>
      <c r="T50" s="3">
        <v>22.035</v>
      </c>
      <c r="U50" s="3">
        <v>31.507000000000001</v>
      </c>
      <c r="V50" s="3">
        <v>94.123000000000005</v>
      </c>
    </row>
    <row r="51" spans="1:22" hidden="1" x14ac:dyDescent="0.25">
      <c r="A51" t="s">
        <v>64</v>
      </c>
      <c r="B51" t="s">
        <v>44</v>
      </c>
      <c r="C51" s="1" t="s">
        <v>65</v>
      </c>
      <c r="D51" s="2" t="s">
        <v>301</v>
      </c>
      <c r="E51" s="3">
        <v>90.9</v>
      </c>
      <c r="F51" s="3">
        <v>91.9</v>
      </c>
      <c r="G51" s="3">
        <v>86.1</v>
      </c>
      <c r="H51" s="3">
        <v>76.8</v>
      </c>
      <c r="I51" s="3">
        <v>44.3</v>
      </c>
      <c r="J51" s="3">
        <v>97.302999999999997</v>
      </c>
      <c r="K51" s="3">
        <v>88.495999999999995</v>
      </c>
      <c r="L51" s="3">
        <v>100</v>
      </c>
      <c r="M51" s="3">
        <v>70.054000000000002</v>
      </c>
      <c r="N51" s="3">
        <v>65.152000000000001</v>
      </c>
      <c r="O51" s="3">
        <v>92.644999999999996</v>
      </c>
      <c r="P51" s="3">
        <v>95.787999999999997</v>
      </c>
      <c r="Q51" s="3">
        <v>84.447000000000003</v>
      </c>
      <c r="R51" s="3">
        <v>86.06</v>
      </c>
      <c r="S51" s="3">
        <v>76.841999999999999</v>
      </c>
      <c r="T51" s="3">
        <v>30.873000000000001</v>
      </c>
      <c r="U51" s="3">
        <v>76.89</v>
      </c>
      <c r="V51" s="3">
        <v>25.071999999999999</v>
      </c>
    </row>
    <row r="52" spans="1:22" hidden="1" x14ac:dyDescent="0.25">
      <c r="A52" t="s">
        <v>22</v>
      </c>
      <c r="B52" t="s">
        <v>44</v>
      </c>
      <c r="C52" s="1" t="s">
        <v>71</v>
      </c>
      <c r="D52" s="2" t="s">
        <v>219</v>
      </c>
      <c r="E52" s="3">
        <v>78.900000000000006</v>
      </c>
      <c r="F52" s="3">
        <v>81.7</v>
      </c>
      <c r="G52" s="3">
        <v>78</v>
      </c>
      <c r="H52" s="3">
        <v>82.8</v>
      </c>
      <c r="I52" s="3">
        <v>94</v>
      </c>
      <c r="J52" s="3">
        <v>84.037000000000006</v>
      </c>
      <c r="K52" s="3">
        <v>32.829000000000001</v>
      </c>
      <c r="L52" s="3">
        <v>49.545999999999999</v>
      </c>
      <c r="M52" s="3">
        <v>93.046999999999997</v>
      </c>
      <c r="N52" s="3">
        <v>93.34</v>
      </c>
      <c r="O52" s="3">
        <v>80.656000000000006</v>
      </c>
      <c r="P52" s="3">
        <v>99.997</v>
      </c>
      <c r="Q52" s="3">
        <v>68.350999999999999</v>
      </c>
      <c r="R52" s="3">
        <v>77.959999999999994</v>
      </c>
      <c r="S52" s="3">
        <v>82.837000000000003</v>
      </c>
      <c r="T52" s="3">
        <v>89.221999999999994</v>
      </c>
      <c r="U52" s="3">
        <v>99.932000000000002</v>
      </c>
      <c r="V52" s="3">
        <v>92.73</v>
      </c>
    </row>
    <row r="53" spans="1:22" x14ac:dyDescent="0.25">
      <c r="A53" t="s">
        <v>159</v>
      </c>
      <c r="B53" t="s">
        <v>44</v>
      </c>
      <c r="C53" s="1" t="s">
        <v>85</v>
      </c>
      <c r="D53" s="2" t="s">
        <v>68</v>
      </c>
      <c r="E53" s="3">
        <v>58.9</v>
      </c>
      <c r="F53" s="3">
        <v>65.400000000000006</v>
      </c>
      <c r="G53" s="3">
        <v>95.6</v>
      </c>
      <c r="H53" s="3">
        <v>88.3</v>
      </c>
      <c r="I53" s="3">
        <v>98.3</v>
      </c>
      <c r="J53" s="3">
        <v>56.244999999999997</v>
      </c>
      <c r="K53" s="3">
        <v>62.564999999999998</v>
      </c>
      <c r="L53" s="3">
        <v>86.81</v>
      </c>
      <c r="M53" s="3">
        <v>57.048999999999999</v>
      </c>
      <c r="N53" s="3">
        <v>62.414999999999999</v>
      </c>
      <c r="O53" s="3">
        <v>65.602999999999994</v>
      </c>
      <c r="P53" s="3">
        <v>96.459000000000003</v>
      </c>
      <c r="Q53" s="3">
        <v>33.189</v>
      </c>
      <c r="R53" s="3">
        <v>95.61</v>
      </c>
      <c r="S53" s="3">
        <v>88.332999999999998</v>
      </c>
      <c r="T53" s="3">
        <v>99.998999999999995</v>
      </c>
      <c r="U53" s="3">
        <v>99.998000000000005</v>
      </c>
      <c r="V53" s="3">
        <v>94.853999999999999</v>
      </c>
    </row>
    <row r="54" spans="1:22" hidden="1" x14ac:dyDescent="0.25">
      <c r="A54" t="s">
        <v>140</v>
      </c>
      <c r="B54" t="s">
        <v>44</v>
      </c>
      <c r="C54" s="1" t="s">
        <v>42</v>
      </c>
      <c r="D54" s="2" t="s">
        <v>187</v>
      </c>
      <c r="E54" s="3">
        <v>62.4</v>
      </c>
      <c r="F54" s="3">
        <v>67.7</v>
      </c>
      <c r="G54" s="3">
        <v>87.3</v>
      </c>
      <c r="H54" s="3">
        <v>68</v>
      </c>
      <c r="I54" s="3">
        <v>86.6</v>
      </c>
      <c r="J54" s="3">
        <v>61.161999999999999</v>
      </c>
      <c r="K54" s="3">
        <v>32.337000000000003</v>
      </c>
      <c r="L54" s="3">
        <v>53.963000000000001</v>
      </c>
      <c r="M54" s="3">
        <v>94.296000000000006</v>
      </c>
      <c r="N54" s="3">
        <v>55.878999999999998</v>
      </c>
      <c r="O54" s="3">
        <v>66.918000000000006</v>
      </c>
      <c r="P54" s="3">
        <v>71.165000000000006</v>
      </c>
      <c r="Q54" s="3">
        <v>67.748999999999995</v>
      </c>
      <c r="R54" s="3">
        <v>87.27</v>
      </c>
      <c r="S54" s="3">
        <v>67.981999999999999</v>
      </c>
      <c r="T54" s="3">
        <v>98.328000000000003</v>
      </c>
      <c r="U54" s="3">
        <v>88.23</v>
      </c>
      <c r="V54" s="3">
        <v>73.16</v>
      </c>
    </row>
    <row r="55" spans="1:22" hidden="1" x14ac:dyDescent="0.25">
      <c r="A55" t="s">
        <v>80</v>
      </c>
      <c r="B55" t="s">
        <v>44</v>
      </c>
      <c r="C55" s="1" t="s">
        <v>146</v>
      </c>
      <c r="D55" s="2" t="s">
        <v>244</v>
      </c>
      <c r="E55" s="3">
        <v>66.400000000000006</v>
      </c>
      <c r="F55" s="3">
        <v>72.099999999999994</v>
      </c>
      <c r="G55" s="3">
        <v>72</v>
      </c>
      <c r="H55" s="3">
        <v>44.3</v>
      </c>
      <c r="I55" s="3">
        <v>99.4</v>
      </c>
      <c r="J55" s="3">
        <v>66.918999999999997</v>
      </c>
      <c r="K55" s="3" t="s">
        <v>57</v>
      </c>
      <c r="L55" s="3">
        <v>42.430999999999997</v>
      </c>
      <c r="M55" s="3">
        <v>92.277000000000001</v>
      </c>
      <c r="N55" s="3">
        <v>77.688000000000002</v>
      </c>
      <c r="O55" s="3">
        <v>61.277999999999999</v>
      </c>
      <c r="P55" s="3">
        <v>95.022999999999996</v>
      </c>
      <c r="Q55" s="3">
        <v>99.998999999999995</v>
      </c>
      <c r="R55" s="3">
        <v>72.004999999999995</v>
      </c>
      <c r="S55" s="3">
        <v>44.287999999999997</v>
      </c>
      <c r="T55" s="3">
        <v>99.831999999999994</v>
      </c>
      <c r="U55" s="3">
        <v>99.991</v>
      </c>
      <c r="V55" s="3">
        <v>98.477999999999994</v>
      </c>
    </row>
    <row r="56" spans="1:22" hidden="1" x14ac:dyDescent="0.25">
      <c r="A56" t="s">
        <v>109</v>
      </c>
      <c r="B56" t="s">
        <v>44</v>
      </c>
      <c r="C56" s="1" t="s">
        <v>302</v>
      </c>
      <c r="D56" s="2" t="s">
        <v>303</v>
      </c>
      <c r="E56" s="3">
        <v>46.2</v>
      </c>
      <c r="F56" s="3">
        <v>52.6</v>
      </c>
      <c r="G56" s="3">
        <v>84.3</v>
      </c>
      <c r="H56" s="3">
        <v>100</v>
      </c>
      <c r="I56" s="3">
        <v>68.599999999999994</v>
      </c>
      <c r="J56" s="3">
        <v>35.789000000000001</v>
      </c>
      <c r="K56" s="3">
        <v>28.356000000000002</v>
      </c>
      <c r="L56" s="3">
        <v>58.179000000000002</v>
      </c>
      <c r="M56" s="3">
        <v>89.215999999999994</v>
      </c>
      <c r="N56" s="3">
        <v>80.328999999999994</v>
      </c>
      <c r="O56" s="3">
        <v>41.636000000000003</v>
      </c>
      <c r="P56" s="3">
        <v>98.897000000000006</v>
      </c>
      <c r="Q56" s="3">
        <v>57.99</v>
      </c>
      <c r="R56" s="3">
        <v>84.33</v>
      </c>
      <c r="S56" s="3">
        <v>100</v>
      </c>
      <c r="T56" s="3">
        <v>69.400000000000006</v>
      </c>
      <c r="U56" s="3">
        <v>42.286000000000001</v>
      </c>
      <c r="V56" s="3">
        <v>94.022000000000006</v>
      </c>
    </row>
    <row r="57" spans="1:22" hidden="1" x14ac:dyDescent="0.25">
      <c r="A57" t="s">
        <v>150</v>
      </c>
      <c r="B57" t="s">
        <v>44</v>
      </c>
      <c r="C57" s="1" t="s">
        <v>302</v>
      </c>
      <c r="D57" s="2" t="s">
        <v>303</v>
      </c>
      <c r="E57" s="3">
        <v>48.1</v>
      </c>
      <c r="F57" s="3">
        <v>55.2</v>
      </c>
      <c r="G57" s="3">
        <v>82.4</v>
      </c>
      <c r="H57" s="3">
        <v>97.8</v>
      </c>
      <c r="I57" s="3">
        <v>61.6</v>
      </c>
      <c r="J57" s="3">
        <v>40.344999999999999</v>
      </c>
      <c r="K57" s="3">
        <v>24.539000000000001</v>
      </c>
      <c r="L57" s="3">
        <v>49.2</v>
      </c>
      <c r="M57" s="3">
        <v>92.783000000000001</v>
      </c>
      <c r="N57" s="3">
        <v>65.700999999999993</v>
      </c>
      <c r="O57" s="3">
        <v>42.564999999999998</v>
      </c>
      <c r="P57" s="3">
        <v>73.241</v>
      </c>
      <c r="Q57" s="3">
        <v>96.727000000000004</v>
      </c>
      <c r="R57" s="3">
        <v>82.39</v>
      </c>
      <c r="S57" s="3">
        <v>97.846000000000004</v>
      </c>
      <c r="T57" s="3">
        <v>64.11</v>
      </c>
      <c r="U57" s="3">
        <v>45.927999999999997</v>
      </c>
      <c r="V57" s="3">
        <v>74.742000000000004</v>
      </c>
    </row>
    <row r="58" spans="1:22" hidden="1" x14ac:dyDescent="0.25">
      <c r="A58" t="s">
        <v>177</v>
      </c>
      <c r="B58" t="s">
        <v>44</v>
      </c>
      <c r="C58" s="1" t="s">
        <v>304</v>
      </c>
      <c r="D58" s="2" t="s">
        <v>305</v>
      </c>
      <c r="E58" s="3">
        <v>41.3</v>
      </c>
      <c r="F58" s="3">
        <v>41</v>
      </c>
      <c r="G58" s="3">
        <v>76.7</v>
      </c>
      <c r="H58" s="3">
        <v>95.8</v>
      </c>
      <c r="I58" s="3">
        <v>98.6</v>
      </c>
      <c r="J58" s="3">
        <v>31.661999999999999</v>
      </c>
      <c r="K58" s="3">
        <v>28.606999999999999</v>
      </c>
      <c r="L58" s="3">
        <v>38.776000000000003</v>
      </c>
      <c r="M58" s="3">
        <v>78.521000000000001</v>
      </c>
      <c r="N58" s="3">
        <v>85.486999999999995</v>
      </c>
      <c r="O58" s="3">
        <v>27.087</v>
      </c>
      <c r="P58" s="3">
        <v>99.914000000000001</v>
      </c>
      <c r="Q58" s="3">
        <v>47.392000000000003</v>
      </c>
      <c r="R58" s="3">
        <v>76.685000000000002</v>
      </c>
      <c r="S58" s="3">
        <v>95.784000000000006</v>
      </c>
      <c r="T58" s="3">
        <v>98.022999999999996</v>
      </c>
      <c r="U58" s="3">
        <v>99.995999999999995</v>
      </c>
      <c r="V58" s="3">
        <v>97.777000000000001</v>
      </c>
    </row>
    <row r="59" spans="1:22" hidden="1" x14ac:dyDescent="0.25">
      <c r="A59" t="s">
        <v>22</v>
      </c>
      <c r="B59" t="s">
        <v>26</v>
      </c>
      <c r="C59" s="1" t="s">
        <v>127</v>
      </c>
      <c r="D59" s="2" t="s">
        <v>246</v>
      </c>
      <c r="E59" s="3">
        <v>77.3</v>
      </c>
      <c r="F59" s="3">
        <v>88.8</v>
      </c>
      <c r="G59" s="3">
        <v>78.900000000000006</v>
      </c>
      <c r="H59" s="3">
        <v>67.599999999999994</v>
      </c>
      <c r="I59" s="3">
        <v>95.5</v>
      </c>
      <c r="J59" s="3">
        <v>91.152000000000001</v>
      </c>
      <c r="K59" s="3">
        <v>40.715000000000003</v>
      </c>
      <c r="L59" s="3">
        <v>51.223999999999997</v>
      </c>
      <c r="M59" s="3">
        <v>71.453000000000003</v>
      </c>
      <c r="N59" s="3">
        <v>99.986000000000004</v>
      </c>
      <c r="O59" s="3">
        <v>85.085999999999999</v>
      </c>
      <c r="P59" s="3">
        <v>99.311999999999998</v>
      </c>
      <c r="Q59" s="3">
        <v>89.613</v>
      </c>
      <c r="R59" s="3">
        <v>78.864999999999995</v>
      </c>
      <c r="S59" s="3">
        <v>67.635999999999996</v>
      </c>
      <c r="T59" s="3">
        <v>92.555999999999997</v>
      </c>
      <c r="U59" s="3">
        <v>99.962000000000003</v>
      </c>
      <c r="V59" s="3">
        <v>93.866</v>
      </c>
    </row>
    <row r="60" spans="1:22" hidden="1" x14ac:dyDescent="0.25">
      <c r="A60" t="s">
        <v>125</v>
      </c>
      <c r="B60" t="s">
        <v>26</v>
      </c>
      <c r="C60" s="1" t="s">
        <v>27</v>
      </c>
      <c r="D60" s="2" t="s">
        <v>306</v>
      </c>
      <c r="E60" s="3">
        <v>69</v>
      </c>
      <c r="F60" s="3">
        <v>81.2</v>
      </c>
      <c r="G60" s="3">
        <v>99.3</v>
      </c>
      <c r="H60" s="3">
        <v>48.1</v>
      </c>
      <c r="I60" s="3">
        <v>79.400000000000006</v>
      </c>
      <c r="J60" s="3">
        <v>72.944000000000003</v>
      </c>
      <c r="K60" s="3">
        <v>51.08</v>
      </c>
      <c r="L60" s="3">
        <v>76.173000000000002</v>
      </c>
      <c r="M60" s="3">
        <v>59.566000000000003</v>
      </c>
      <c r="N60" s="3">
        <v>95.896000000000001</v>
      </c>
      <c r="O60" s="3">
        <v>73.275999999999996</v>
      </c>
      <c r="P60" s="3">
        <v>91.010999999999996</v>
      </c>
      <c r="Q60" s="3">
        <v>95.186999999999998</v>
      </c>
      <c r="R60" s="3">
        <v>99.295000000000002</v>
      </c>
      <c r="S60" s="3">
        <v>48.116999999999997</v>
      </c>
      <c r="T60" s="3">
        <v>99.863</v>
      </c>
      <c r="U60" s="3">
        <v>84.117999999999995</v>
      </c>
      <c r="V60" s="3">
        <v>54.353999999999999</v>
      </c>
    </row>
    <row r="61" spans="1:22" hidden="1" x14ac:dyDescent="0.25">
      <c r="A61" t="s">
        <v>64</v>
      </c>
      <c r="B61" t="s">
        <v>26</v>
      </c>
      <c r="C61" s="1" t="s">
        <v>48</v>
      </c>
      <c r="D61" s="2" t="s">
        <v>307</v>
      </c>
      <c r="E61" s="3">
        <v>88.8</v>
      </c>
      <c r="F61" s="3">
        <v>80.400000000000006</v>
      </c>
      <c r="G61" s="3">
        <v>76.7</v>
      </c>
      <c r="H61" s="3">
        <v>48.3</v>
      </c>
      <c r="I61" s="3">
        <v>57.5</v>
      </c>
      <c r="J61" s="3">
        <v>95.844999999999999</v>
      </c>
      <c r="K61" s="3">
        <v>71.135999999999996</v>
      </c>
      <c r="L61" s="3">
        <v>99.911000000000001</v>
      </c>
      <c r="M61" s="3">
        <v>76.266999999999996</v>
      </c>
      <c r="N61" s="3">
        <v>99.968000000000004</v>
      </c>
      <c r="O61" s="3">
        <v>89.855999999999995</v>
      </c>
      <c r="P61" s="3">
        <v>74.144999999999996</v>
      </c>
      <c r="Q61" s="3">
        <v>58.481000000000002</v>
      </c>
      <c r="R61" s="3">
        <v>76.67</v>
      </c>
      <c r="S61" s="3">
        <v>48.259</v>
      </c>
      <c r="T61" s="3">
        <v>67.247</v>
      </c>
      <c r="U61" s="3">
        <v>72.947000000000003</v>
      </c>
      <c r="V61" s="3">
        <v>32.253</v>
      </c>
    </row>
    <row r="62" spans="1:22" hidden="1" x14ac:dyDescent="0.25">
      <c r="A62" t="s">
        <v>140</v>
      </c>
      <c r="B62" t="s">
        <v>26</v>
      </c>
      <c r="C62" s="1" t="s">
        <v>256</v>
      </c>
      <c r="D62" s="2" t="s">
        <v>308</v>
      </c>
      <c r="E62" s="3">
        <v>68</v>
      </c>
      <c r="F62" s="3">
        <v>73.400000000000006</v>
      </c>
      <c r="G62" s="3">
        <v>90.3</v>
      </c>
      <c r="H62" s="3">
        <v>74</v>
      </c>
      <c r="I62" s="3">
        <v>93.1</v>
      </c>
      <c r="J62" s="3">
        <v>62.786000000000001</v>
      </c>
      <c r="K62" s="3">
        <v>30.178999999999998</v>
      </c>
      <c r="L62" s="3">
        <v>80.245999999999995</v>
      </c>
      <c r="M62" s="3">
        <v>99.900999999999996</v>
      </c>
      <c r="N62" s="3">
        <v>80.908000000000001</v>
      </c>
      <c r="O62" s="3">
        <v>60.466999999999999</v>
      </c>
      <c r="P62" s="3">
        <v>86.516000000000005</v>
      </c>
      <c r="Q62" s="3">
        <v>98.933000000000007</v>
      </c>
      <c r="R62" s="3">
        <v>90.325000000000003</v>
      </c>
      <c r="S62" s="3">
        <v>73.953000000000003</v>
      </c>
      <c r="T62" s="3">
        <v>99.594999999999999</v>
      </c>
      <c r="U62" s="3">
        <v>97.58</v>
      </c>
      <c r="V62" s="3">
        <v>82.066999999999993</v>
      </c>
    </row>
    <row r="63" spans="1:22" hidden="1" x14ac:dyDescent="0.25">
      <c r="A63" t="s">
        <v>50</v>
      </c>
      <c r="B63" t="s">
        <v>26</v>
      </c>
      <c r="C63" s="1" t="s">
        <v>112</v>
      </c>
      <c r="D63" s="2" t="s">
        <v>239</v>
      </c>
      <c r="E63" s="3">
        <v>62.5</v>
      </c>
      <c r="F63" s="3">
        <v>76.099999999999994</v>
      </c>
      <c r="G63" s="3">
        <v>95.1</v>
      </c>
      <c r="H63" s="3">
        <v>62.2</v>
      </c>
      <c r="I63" s="3">
        <v>77.099999999999994</v>
      </c>
      <c r="J63" s="3">
        <v>58.584000000000003</v>
      </c>
      <c r="K63" s="3">
        <v>34.762</v>
      </c>
      <c r="L63" s="3">
        <v>59.737000000000002</v>
      </c>
      <c r="M63" s="3">
        <v>80.850999999999999</v>
      </c>
      <c r="N63" s="3">
        <v>98.561000000000007</v>
      </c>
      <c r="O63" s="3">
        <v>60.722999999999999</v>
      </c>
      <c r="P63" s="3">
        <v>99.695999999999998</v>
      </c>
      <c r="Q63" s="3">
        <v>98.655000000000001</v>
      </c>
      <c r="R63" s="3">
        <v>95.06</v>
      </c>
      <c r="S63" s="3">
        <v>62.243000000000002</v>
      </c>
      <c r="T63" s="3">
        <v>91.04</v>
      </c>
      <c r="U63" s="3">
        <v>90.91</v>
      </c>
      <c r="V63" s="3">
        <v>49.3</v>
      </c>
    </row>
    <row r="64" spans="1:22" x14ac:dyDescent="0.25">
      <c r="A64" t="s">
        <v>159</v>
      </c>
      <c r="B64" t="s">
        <v>26</v>
      </c>
      <c r="C64" s="1" t="s">
        <v>74</v>
      </c>
      <c r="D64" s="2" t="s">
        <v>274</v>
      </c>
      <c r="E64" s="3">
        <v>66.5</v>
      </c>
      <c r="F64" s="3">
        <v>66.5</v>
      </c>
      <c r="G64" s="3">
        <v>92.8</v>
      </c>
      <c r="H64" s="3">
        <v>69.099999999999994</v>
      </c>
      <c r="I64" s="3">
        <v>98.7</v>
      </c>
      <c r="J64" s="3">
        <v>61.75</v>
      </c>
      <c r="K64" s="3">
        <v>58.277000000000001</v>
      </c>
      <c r="L64" s="3">
        <v>98.036000000000001</v>
      </c>
      <c r="M64" s="3">
        <v>68.850999999999999</v>
      </c>
      <c r="N64" s="3">
        <v>76.31</v>
      </c>
      <c r="O64" s="3">
        <v>62.390999999999998</v>
      </c>
      <c r="P64" s="3">
        <v>94.436999999999998</v>
      </c>
      <c r="Q64" s="3">
        <v>51.110999999999997</v>
      </c>
      <c r="R64" s="3">
        <v>92.75</v>
      </c>
      <c r="S64" s="3">
        <v>69.096999999999994</v>
      </c>
      <c r="T64" s="3">
        <v>99.995000000000005</v>
      </c>
      <c r="U64" s="3">
        <v>99.995999999999995</v>
      </c>
      <c r="V64" s="3">
        <v>96.05</v>
      </c>
    </row>
    <row r="65" spans="1:22" hidden="1" x14ac:dyDescent="0.25">
      <c r="A65" t="s">
        <v>80</v>
      </c>
      <c r="B65" t="s">
        <v>26</v>
      </c>
      <c r="C65" s="1" t="s">
        <v>51</v>
      </c>
      <c r="D65" s="2" t="s">
        <v>54</v>
      </c>
      <c r="E65" s="3">
        <v>72.599999999999994</v>
      </c>
      <c r="F65" s="3">
        <v>78.400000000000006</v>
      </c>
      <c r="G65" s="3">
        <v>73.7</v>
      </c>
      <c r="H65" s="3">
        <v>56.5</v>
      </c>
      <c r="I65" s="3">
        <v>99.7</v>
      </c>
      <c r="J65" s="3">
        <v>73.543999999999997</v>
      </c>
      <c r="K65" s="3">
        <v>39.561</v>
      </c>
      <c r="L65" s="3">
        <v>62.054000000000002</v>
      </c>
      <c r="M65" s="3">
        <v>89.44</v>
      </c>
      <c r="N65" s="3">
        <v>98.203999999999994</v>
      </c>
      <c r="O65" s="3">
        <v>64.001000000000005</v>
      </c>
      <c r="P65" s="3">
        <v>99.995000000000005</v>
      </c>
      <c r="Q65" s="3">
        <v>99.825000000000003</v>
      </c>
      <c r="R65" s="3">
        <v>73.724999999999994</v>
      </c>
      <c r="S65" s="3">
        <v>56.512999999999998</v>
      </c>
      <c r="T65" s="3">
        <v>99.668000000000006</v>
      </c>
      <c r="U65" s="3">
        <v>99.995000000000005</v>
      </c>
      <c r="V65" s="3">
        <v>99.375</v>
      </c>
    </row>
    <row r="66" spans="1:22" hidden="1" x14ac:dyDescent="0.25">
      <c r="A66" t="s">
        <v>177</v>
      </c>
      <c r="B66" t="s">
        <v>26</v>
      </c>
      <c r="C66" s="1" t="s">
        <v>144</v>
      </c>
      <c r="D66" s="2" t="s">
        <v>187</v>
      </c>
      <c r="E66" s="3">
        <v>56.8</v>
      </c>
      <c r="F66" s="3">
        <v>67.599999999999994</v>
      </c>
      <c r="G66" s="3">
        <v>93.9</v>
      </c>
      <c r="H66" s="3">
        <v>65.8</v>
      </c>
      <c r="I66" s="3">
        <v>98</v>
      </c>
      <c r="J66" s="3">
        <v>48.895000000000003</v>
      </c>
      <c r="K66" s="3">
        <v>32.651000000000003</v>
      </c>
      <c r="L66" s="3">
        <v>46.561999999999998</v>
      </c>
      <c r="M66" s="3">
        <v>82.575999999999993</v>
      </c>
      <c r="N66" s="3">
        <v>99.661000000000001</v>
      </c>
      <c r="O66" s="3">
        <v>46.65</v>
      </c>
      <c r="P66" s="3">
        <v>99.917000000000002</v>
      </c>
      <c r="Q66" s="3">
        <v>98.075000000000003</v>
      </c>
      <c r="R66" s="3">
        <v>93.85</v>
      </c>
      <c r="S66" s="3">
        <v>65.849999999999994</v>
      </c>
      <c r="T66" s="3">
        <v>95.143000000000001</v>
      </c>
      <c r="U66" s="3">
        <v>100</v>
      </c>
      <c r="V66" s="3">
        <v>98.77</v>
      </c>
    </row>
    <row r="67" spans="1:22" hidden="1" x14ac:dyDescent="0.25">
      <c r="A67" t="s">
        <v>150</v>
      </c>
      <c r="B67" t="s">
        <v>26</v>
      </c>
      <c r="C67" s="1" t="s">
        <v>248</v>
      </c>
      <c r="D67" s="2" t="s">
        <v>309</v>
      </c>
      <c r="E67" s="3">
        <v>62.9</v>
      </c>
      <c r="F67" s="3">
        <v>68.599999999999994</v>
      </c>
      <c r="G67" s="3">
        <v>88.3</v>
      </c>
      <c r="H67" s="3">
        <v>100</v>
      </c>
      <c r="I67" s="3">
        <v>70.5</v>
      </c>
      <c r="J67" s="3">
        <v>52.478000000000002</v>
      </c>
      <c r="K67" s="3">
        <v>21.876999999999999</v>
      </c>
      <c r="L67" s="3">
        <v>78.929000000000002</v>
      </c>
      <c r="M67" s="3">
        <v>99.997</v>
      </c>
      <c r="N67" s="3">
        <v>99.995999999999995</v>
      </c>
      <c r="O67" s="3">
        <v>48.38</v>
      </c>
      <c r="P67" s="3">
        <v>97.876999999999995</v>
      </c>
      <c r="Q67" s="3">
        <v>99.995999999999995</v>
      </c>
      <c r="R67" s="3">
        <v>88.29</v>
      </c>
      <c r="S67" s="3">
        <v>99.971999999999994</v>
      </c>
      <c r="T67" s="3">
        <v>86.135999999999996</v>
      </c>
      <c r="U67" s="3">
        <v>50.277999999999999</v>
      </c>
      <c r="V67" s="3">
        <v>75.227999999999994</v>
      </c>
    </row>
    <row r="68" spans="1:22" hidden="1" x14ac:dyDescent="0.25">
      <c r="A68" t="s">
        <v>109</v>
      </c>
      <c r="B68" t="s">
        <v>26</v>
      </c>
      <c r="C68" s="1" t="s">
        <v>33</v>
      </c>
      <c r="D68" s="2" t="s">
        <v>310</v>
      </c>
      <c r="E68" s="3">
        <v>56.9</v>
      </c>
      <c r="F68" s="3">
        <v>70.400000000000006</v>
      </c>
      <c r="G68" s="3">
        <v>88.9</v>
      </c>
      <c r="H68" s="3">
        <v>99.9</v>
      </c>
      <c r="I68" s="3">
        <v>70.099999999999994</v>
      </c>
      <c r="J68" s="3">
        <v>48.073999999999998</v>
      </c>
      <c r="K68" s="3">
        <v>25.262</v>
      </c>
      <c r="L68" s="3">
        <v>55.767000000000003</v>
      </c>
      <c r="M68" s="3">
        <v>91.578999999999994</v>
      </c>
      <c r="N68" s="3">
        <v>87.822999999999993</v>
      </c>
      <c r="O68" s="3">
        <v>50.953000000000003</v>
      </c>
      <c r="P68" s="3">
        <v>99.545000000000002</v>
      </c>
      <c r="Q68" s="3">
        <v>99.79</v>
      </c>
      <c r="R68" s="3">
        <v>88.87</v>
      </c>
      <c r="S68" s="3">
        <v>99.861000000000004</v>
      </c>
      <c r="T68" s="3">
        <v>61.314999999999998</v>
      </c>
      <c r="U68" s="3">
        <v>52.756999999999998</v>
      </c>
      <c r="V68" s="3">
        <v>96.203000000000003</v>
      </c>
    </row>
    <row r="69" spans="1:22" x14ac:dyDescent="0.25">
      <c r="A69" t="s">
        <v>159</v>
      </c>
      <c r="B69" t="s">
        <v>23</v>
      </c>
      <c r="C69" s="1" t="s">
        <v>168</v>
      </c>
      <c r="D69" s="2" t="s">
        <v>235</v>
      </c>
      <c r="E69" s="3">
        <v>72.3</v>
      </c>
      <c r="F69" s="3">
        <v>76.400000000000006</v>
      </c>
      <c r="G69" s="3">
        <v>95.3</v>
      </c>
      <c r="H69" s="3">
        <v>49.3</v>
      </c>
      <c r="I69" s="3">
        <v>97.6</v>
      </c>
      <c r="J69" s="3">
        <v>78.221999999999994</v>
      </c>
      <c r="K69" s="3">
        <v>50.386000000000003</v>
      </c>
      <c r="L69" s="3">
        <v>65.260999999999996</v>
      </c>
      <c r="M69" s="3">
        <v>63.786999999999999</v>
      </c>
      <c r="N69" s="3">
        <v>70.887</v>
      </c>
      <c r="O69" s="3">
        <v>78.319000000000003</v>
      </c>
      <c r="P69" s="3">
        <v>97.426000000000002</v>
      </c>
      <c r="Q69" s="3">
        <v>46.439</v>
      </c>
      <c r="R69" s="3">
        <v>95.34</v>
      </c>
      <c r="S69" s="3">
        <v>49.311</v>
      </c>
      <c r="T69" s="3">
        <v>99.954999999999998</v>
      </c>
      <c r="U69" s="3">
        <v>99.94</v>
      </c>
      <c r="V69" s="3">
        <v>92.935000000000002</v>
      </c>
    </row>
    <row r="70" spans="1:22" hidden="1" x14ac:dyDescent="0.25">
      <c r="A70" t="s">
        <v>22</v>
      </c>
      <c r="B70" t="s">
        <v>23</v>
      </c>
      <c r="C70" s="1" t="s">
        <v>24</v>
      </c>
      <c r="D70" s="2" t="s">
        <v>311</v>
      </c>
      <c r="E70" s="3">
        <v>78.2</v>
      </c>
      <c r="F70" s="3">
        <v>82.9</v>
      </c>
      <c r="G70" s="3">
        <v>85.6</v>
      </c>
      <c r="H70" s="3">
        <v>38.799999999999997</v>
      </c>
      <c r="I70" s="3">
        <v>94.3</v>
      </c>
      <c r="J70" s="3">
        <v>82.457999999999998</v>
      </c>
      <c r="K70" s="3">
        <v>31.975000000000001</v>
      </c>
      <c r="L70" s="3">
        <v>46.58</v>
      </c>
      <c r="M70" s="3">
        <v>95.233999999999995</v>
      </c>
      <c r="N70" s="3">
        <v>99.808999999999997</v>
      </c>
      <c r="O70" s="3">
        <v>77.435000000000002</v>
      </c>
      <c r="P70" s="3">
        <v>99.959000000000003</v>
      </c>
      <c r="Q70" s="3">
        <v>91.478999999999999</v>
      </c>
      <c r="R70" s="3">
        <v>85.56</v>
      </c>
      <c r="S70" s="3">
        <v>38.789000000000001</v>
      </c>
      <c r="T70" s="3">
        <v>97.471999999999994</v>
      </c>
      <c r="U70" s="3">
        <v>99.748000000000005</v>
      </c>
      <c r="V70" s="3">
        <v>85.772999999999996</v>
      </c>
    </row>
    <row r="71" spans="1:22" hidden="1" x14ac:dyDescent="0.25">
      <c r="A71" t="s">
        <v>64</v>
      </c>
      <c r="B71" t="s">
        <v>23</v>
      </c>
      <c r="C71" s="1" t="s">
        <v>65</v>
      </c>
      <c r="D71" s="2" t="s">
        <v>128</v>
      </c>
      <c r="E71" s="3">
        <v>89.7</v>
      </c>
      <c r="F71" s="3">
        <v>87.6</v>
      </c>
      <c r="G71" s="3">
        <v>82.9</v>
      </c>
      <c r="H71" s="3">
        <v>53.3</v>
      </c>
      <c r="I71" s="3">
        <v>35.6</v>
      </c>
      <c r="J71" s="3">
        <v>99.201999999999998</v>
      </c>
      <c r="K71" s="3">
        <v>46.430999999999997</v>
      </c>
      <c r="L71" s="3">
        <v>74.231999999999999</v>
      </c>
      <c r="M71" s="3">
        <v>85.733999999999995</v>
      </c>
      <c r="N71" s="3">
        <v>82.478999999999999</v>
      </c>
      <c r="O71" s="3">
        <v>97.417000000000002</v>
      </c>
      <c r="P71" s="3">
        <v>76.772000000000006</v>
      </c>
      <c r="Q71" s="3">
        <v>52.094000000000001</v>
      </c>
      <c r="R71" s="3">
        <v>82.915000000000006</v>
      </c>
      <c r="S71" s="3">
        <v>53.317999999999998</v>
      </c>
      <c r="T71" s="3">
        <v>24.013999999999999</v>
      </c>
      <c r="U71" s="3">
        <v>61.472999999999999</v>
      </c>
      <c r="V71" s="3">
        <v>21.265999999999998</v>
      </c>
    </row>
    <row r="72" spans="1:22" hidden="1" x14ac:dyDescent="0.25">
      <c r="A72" t="s">
        <v>150</v>
      </c>
      <c r="B72" t="s">
        <v>23</v>
      </c>
      <c r="C72" s="1" t="s">
        <v>151</v>
      </c>
      <c r="D72" s="2" t="s">
        <v>312</v>
      </c>
      <c r="E72" s="3">
        <v>68.2</v>
      </c>
      <c r="F72" s="3">
        <v>78.7</v>
      </c>
      <c r="G72" s="3">
        <v>80.3</v>
      </c>
      <c r="H72" s="3">
        <v>89</v>
      </c>
      <c r="I72" s="3">
        <v>63.9</v>
      </c>
      <c r="J72" s="3">
        <v>67.352000000000004</v>
      </c>
      <c r="K72" s="3">
        <v>25.09</v>
      </c>
      <c r="L72" s="3">
        <v>60.387</v>
      </c>
      <c r="M72" s="3">
        <v>99.995999999999995</v>
      </c>
      <c r="N72" s="3">
        <v>82.384</v>
      </c>
      <c r="O72" s="3">
        <v>71.399000000000001</v>
      </c>
      <c r="P72" s="3">
        <v>92.617000000000004</v>
      </c>
      <c r="Q72" s="3">
        <v>99.072999999999993</v>
      </c>
      <c r="R72" s="3">
        <v>80.25</v>
      </c>
      <c r="S72" s="3">
        <v>89.010999999999996</v>
      </c>
      <c r="T72" s="3">
        <v>69.953000000000003</v>
      </c>
      <c r="U72" s="3">
        <v>51.555</v>
      </c>
      <c r="V72" s="3">
        <v>70.058999999999997</v>
      </c>
    </row>
    <row r="73" spans="1:22" hidden="1" x14ac:dyDescent="0.25">
      <c r="A73" t="s">
        <v>50</v>
      </c>
      <c r="B73" t="s">
        <v>23</v>
      </c>
      <c r="C73" s="1" t="s">
        <v>110</v>
      </c>
      <c r="D73" s="2" t="s">
        <v>313</v>
      </c>
      <c r="E73" s="3">
        <v>50.4</v>
      </c>
      <c r="F73" s="3">
        <v>62.7</v>
      </c>
      <c r="G73" s="3">
        <v>96.2</v>
      </c>
      <c r="H73" s="3">
        <v>40.299999999999997</v>
      </c>
      <c r="I73" s="3">
        <v>75.900000000000006</v>
      </c>
      <c r="J73" s="3">
        <v>42.228999999999999</v>
      </c>
      <c r="K73" s="3">
        <v>52.593000000000004</v>
      </c>
      <c r="L73" s="3">
        <v>61.417000000000002</v>
      </c>
      <c r="M73" s="3">
        <v>71.518000000000001</v>
      </c>
      <c r="N73" s="3">
        <v>79.671000000000006</v>
      </c>
      <c r="O73" s="3">
        <v>49.027000000000001</v>
      </c>
      <c r="P73" s="3">
        <v>90.506</v>
      </c>
      <c r="Q73" s="3">
        <v>99.364999999999995</v>
      </c>
      <c r="R73" s="3">
        <v>96.19</v>
      </c>
      <c r="S73" s="3">
        <v>40.295000000000002</v>
      </c>
      <c r="T73" s="3">
        <v>86.363</v>
      </c>
      <c r="U73" s="3">
        <v>93.664000000000001</v>
      </c>
      <c r="V73" s="3">
        <v>47.673000000000002</v>
      </c>
    </row>
    <row r="74" spans="1:22" hidden="1" x14ac:dyDescent="0.25">
      <c r="A74" t="s">
        <v>80</v>
      </c>
      <c r="B74" t="s">
        <v>23</v>
      </c>
      <c r="C74" s="1" t="s">
        <v>314</v>
      </c>
      <c r="D74" s="2" t="s">
        <v>315</v>
      </c>
      <c r="E74" s="3">
        <v>58.9</v>
      </c>
      <c r="F74" s="3">
        <v>63.5</v>
      </c>
      <c r="G74" s="3">
        <v>74.3</v>
      </c>
      <c r="H74" s="3">
        <v>40.1</v>
      </c>
      <c r="I74" s="3">
        <v>98.9</v>
      </c>
      <c r="J74" s="3">
        <v>52.302</v>
      </c>
      <c r="K74" s="3">
        <v>32.304000000000002</v>
      </c>
      <c r="L74" s="3">
        <v>47.518000000000001</v>
      </c>
      <c r="M74" s="3">
        <v>98.456000000000003</v>
      </c>
      <c r="N74" s="3">
        <v>95.554000000000002</v>
      </c>
      <c r="O74" s="3">
        <v>48.637999999999998</v>
      </c>
      <c r="P74" s="3">
        <v>99.435000000000002</v>
      </c>
      <c r="Q74" s="3">
        <v>97.281999999999996</v>
      </c>
      <c r="R74" s="3">
        <v>74.265000000000001</v>
      </c>
      <c r="S74" s="3">
        <v>40.142000000000003</v>
      </c>
      <c r="T74" s="3">
        <v>99.128</v>
      </c>
      <c r="U74" s="3">
        <v>99.992999999999995</v>
      </c>
      <c r="V74" s="3">
        <v>97.674000000000007</v>
      </c>
    </row>
    <row r="75" spans="1:22" hidden="1" x14ac:dyDescent="0.25">
      <c r="A75" t="s">
        <v>125</v>
      </c>
      <c r="B75" t="s">
        <v>23</v>
      </c>
      <c r="C75" s="1" t="s">
        <v>60</v>
      </c>
      <c r="D75" s="2" t="s">
        <v>202</v>
      </c>
      <c r="E75" s="3">
        <v>47.1</v>
      </c>
      <c r="F75" s="3">
        <v>51.9</v>
      </c>
      <c r="G75" s="3">
        <v>96.3</v>
      </c>
      <c r="H75" s="3">
        <v>31.9</v>
      </c>
      <c r="I75" s="3">
        <v>78.400000000000006</v>
      </c>
      <c r="J75" s="3">
        <v>43.11</v>
      </c>
      <c r="K75" s="3">
        <v>55.828000000000003</v>
      </c>
      <c r="L75" s="3">
        <v>48.411000000000001</v>
      </c>
      <c r="M75" s="3">
        <v>57.009</v>
      </c>
      <c r="N75" s="3">
        <v>50.561999999999998</v>
      </c>
      <c r="O75" s="3">
        <v>43.588999999999999</v>
      </c>
      <c r="P75" s="3">
        <v>48.603000000000002</v>
      </c>
      <c r="Q75" s="3">
        <v>94.343999999999994</v>
      </c>
      <c r="R75" s="3">
        <v>96.344999999999999</v>
      </c>
      <c r="S75" s="3">
        <v>31.893000000000001</v>
      </c>
      <c r="T75" s="3">
        <v>97.084000000000003</v>
      </c>
      <c r="U75" s="3">
        <v>88.656000000000006</v>
      </c>
      <c r="V75" s="3">
        <v>49.427999999999997</v>
      </c>
    </row>
    <row r="76" spans="1:22" hidden="1" x14ac:dyDescent="0.25">
      <c r="A76" t="s">
        <v>177</v>
      </c>
      <c r="B76" t="s">
        <v>23</v>
      </c>
      <c r="C76" s="1" t="s">
        <v>316</v>
      </c>
      <c r="D76" s="2" t="s">
        <v>257</v>
      </c>
      <c r="E76" s="3">
        <v>43.9</v>
      </c>
      <c r="F76" s="3">
        <v>54.6</v>
      </c>
      <c r="G76" s="3">
        <v>89.8</v>
      </c>
      <c r="H76" s="3">
        <v>37.799999999999997</v>
      </c>
      <c r="I76" s="3">
        <v>94.9</v>
      </c>
      <c r="J76" s="3">
        <v>33.512999999999998</v>
      </c>
      <c r="K76" s="3">
        <v>30.56</v>
      </c>
      <c r="L76" s="3">
        <v>42.69</v>
      </c>
      <c r="M76" s="3">
        <v>87.915999999999997</v>
      </c>
      <c r="N76" s="3">
        <v>78.445999999999998</v>
      </c>
      <c r="O76" s="3">
        <v>36.466999999999999</v>
      </c>
      <c r="P76" s="3">
        <v>99.378</v>
      </c>
      <c r="Q76" s="3">
        <v>95.498000000000005</v>
      </c>
      <c r="R76" s="3">
        <v>89.81</v>
      </c>
      <c r="S76" s="3">
        <v>37.828000000000003</v>
      </c>
      <c r="T76" s="3">
        <v>89.960999999999999</v>
      </c>
      <c r="U76" s="3">
        <v>99.995000000000005</v>
      </c>
      <c r="V76" s="3">
        <v>94.858999999999995</v>
      </c>
    </row>
    <row r="77" spans="1:22" hidden="1" x14ac:dyDescent="0.25">
      <c r="A77" t="s">
        <v>140</v>
      </c>
      <c r="B77" t="s">
        <v>23</v>
      </c>
      <c r="C77" s="1" t="s">
        <v>97</v>
      </c>
      <c r="D77" s="2" t="s">
        <v>317</v>
      </c>
      <c r="E77" s="3">
        <v>49.1</v>
      </c>
      <c r="F77" s="3">
        <v>51.4</v>
      </c>
      <c r="G77" s="3">
        <v>84.2</v>
      </c>
      <c r="H77" s="3">
        <v>84.3</v>
      </c>
      <c r="I77" s="3">
        <v>86.7</v>
      </c>
      <c r="J77" s="3">
        <v>40.564</v>
      </c>
      <c r="K77" s="3">
        <v>25.318000000000001</v>
      </c>
      <c r="L77" s="3">
        <v>37.993000000000002</v>
      </c>
      <c r="M77" s="3">
        <v>93.433000000000007</v>
      </c>
      <c r="N77" s="3">
        <v>91.126000000000005</v>
      </c>
      <c r="O77" s="3">
        <v>38.968000000000004</v>
      </c>
      <c r="P77" s="3">
        <v>73.715000000000003</v>
      </c>
      <c r="Q77" s="3">
        <v>87.385000000000005</v>
      </c>
      <c r="R77" s="3">
        <v>84.165000000000006</v>
      </c>
      <c r="S77" s="3">
        <v>84.254000000000005</v>
      </c>
      <c r="T77" s="3" t="s">
        <v>57</v>
      </c>
      <c r="U77" s="3">
        <v>88.108999999999995</v>
      </c>
      <c r="V77" s="3">
        <v>75.281999999999996</v>
      </c>
    </row>
    <row r="78" spans="1:22" hidden="1" x14ac:dyDescent="0.25">
      <c r="A78" t="s">
        <v>109</v>
      </c>
      <c r="B78" t="s">
        <v>23</v>
      </c>
      <c r="C78" s="1" t="s">
        <v>318</v>
      </c>
      <c r="D78" s="2" t="s">
        <v>61</v>
      </c>
      <c r="E78" s="3">
        <v>45.9</v>
      </c>
      <c r="F78" s="3">
        <v>57</v>
      </c>
      <c r="G78" s="3">
        <v>69.900000000000006</v>
      </c>
      <c r="H78" s="3">
        <v>100</v>
      </c>
      <c r="I78" s="3">
        <v>72.599999999999994</v>
      </c>
      <c r="J78" s="3">
        <v>32.47</v>
      </c>
      <c r="K78" s="3">
        <v>30.704999999999998</v>
      </c>
      <c r="L78" s="3">
        <v>60.972000000000001</v>
      </c>
      <c r="M78" s="3">
        <v>96.533000000000001</v>
      </c>
      <c r="N78" s="3">
        <v>87.924000000000007</v>
      </c>
      <c r="O78" s="3">
        <v>41.853000000000002</v>
      </c>
      <c r="P78" s="3">
        <v>97.783000000000001</v>
      </c>
      <c r="Q78" s="3">
        <v>87.212999999999994</v>
      </c>
      <c r="R78" s="3">
        <v>69.885000000000005</v>
      </c>
      <c r="S78" s="3">
        <v>100</v>
      </c>
      <c r="T78" s="3">
        <v>68.522999999999996</v>
      </c>
      <c r="U78" s="3">
        <v>59.186999999999998</v>
      </c>
      <c r="V78" s="3">
        <v>89.989000000000004</v>
      </c>
    </row>
    <row r="79" spans="1:22" hidden="1" x14ac:dyDescent="0.25">
      <c r="A79" t="s">
        <v>125</v>
      </c>
      <c r="B79" t="s">
        <v>255</v>
      </c>
      <c r="C79" s="1" t="s">
        <v>127</v>
      </c>
      <c r="D79" s="2" t="s">
        <v>261</v>
      </c>
      <c r="E79" s="3">
        <v>53.6</v>
      </c>
      <c r="F79" s="3">
        <v>75</v>
      </c>
      <c r="G79" s="3">
        <v>88.7</v>
      </c>
      <c r="H79" s="3">
        <v>37.299999999999997</v>
      </c>
      <c r="I79" s="3">
        <v>49.1</v>
      </c>
      <c r="J79" s="3">
        <v>55.86</v>
      </c>
      <c r="K79" s="3">
        <v>99.96</v>
      </c>
      <c r="L79" s="3">
        <v>33.530999999999999</v>
      </c>
      <c r="M79" s="3">
        <v>18.824000000000002</v>
      </c>
      <c r="N79" s="3">
        <v>50.618000000000002</v>
      </c>
      <c r="O79" s="3">
        <v>76.995000000000005</v>
      </c>
      <c r="P79" s="3">
        <v>89.346999999999994</v>
      </c>
      <c r="Q79" s="3">
        <v>51.316000000000003</v>
      </c>
      <c r="R79" s="3">
        <v>88.665000000000006</v>
      </c>
      <c r="S79" s="3">
        <v>37.338999999999999</v>
      </c>
      <c r="T79" s="3">
        <v>55.722000000000001</v>
      </c>
      <c r="U79" s="3">
        <v>51.220999999999997</v>
      </c>
      <c r="V79" s="3">
        <v>40.268000000000001</v>
      </c>
    </row>
    <row r="80" spans="1:22" hidden="1" x14ac:dyDescent="0.25">
      <c r="A80" t="s">
        <v>140</v>
      </c>
      <c r="B80" t="s">
        <v>255</v>
      </c>
      <c r="C80" s="1" t="s">
        <v>42</v>
      </c>
      <c r="D80" s="2" t="s">
        <v>287</v>
      </c>
      <c r="E80" s="3">
        <v>48</v>
      </c>
      <c r="F80" s="3">
        <v>71.099999999999994</v>
      </c>
      <c r="G80" s="3">
        <v>67.099999999999994</v>
      </c>
      <c r="H80" s="3">
        <v>51.3</v>
      </c>
      <c r="I80" s="3">
        <v>77.8</v>
      </c>
      <c r="J80" s="3">
        <v>54.344999999999999</v>
      </c>
      <c r="K80" s="3">
        <v>26.878</v>
      </c>
      <c r="L80" s="3">
        <v>32.332000000000001</v>
      </c>
      <c r="M80" s="3">
        <v>32.829000000000001</v>
      </c>
      <c r="N80" s="3">
        <v>68.747</v>
      </c>
      <c r="O80" s="3">
        <v>70.015000000000001</v>
      </c>
      <c r="P80" s="3">
        <v>47.905000000000001</v>
      </c>
      <c r="Q80" s="3">
        <v>99.546999999999997</v>
      </c>
      <c r="R80" s="3">
        <v>67.09</v>
      </c>
      <c r="S80" s="3">
        <v>51.286000000000001</v>
      </c>
      <c r="T80" s="3">
        <v>95.36</v>
      </c>
      <c r="U80" s="3">
        <v>61.981999999999999</v>
      </c>
      <c r="V80" s="3">
        <v>75.956999999999994</v>
      </c>
    </row>
    <row r="81" spans="1:22" hidden="1" x14ac:dyDescent="0.25">
      <c r="A81" t="s">
        <v>109</v>
      </c>
      <c r="B81" t="s">
        <v>255</v>
      </c>
      <c r="C81" s="1" t="s">
        <v>319</v>
      </c>
      <c r="D81" s="2" t="s">
        <v>320</v>
      </c>
      <c r="E81" s="3">
        <v>43.8</v>
      </c>
      <c r="F81" s="3">
        <v>53.4</v>
      </c>
      <c r="G81" s="3">
        <v>69.2</v>
      </c>
      <c r="H81" s="3">
        <v>99.9</v>
      </c>
      <c r="I81" s="3">
        <v>71.8</v>
      </c>
      <c r="J81" s="3">
        <v>39.923999999999999</v>
      </c>
      <c r="K81" s="3">
        <v>20.722000000000001</v>
      </c>
      <c r="L81" s="3">
        <v>51.656999999999996</v>
      </c>
      <c r="M81" s="3">
        <v>72.63</v>
      </c>
      <c r="N81" s="3">
        <v>49.969000000000001</v>
      </c>
      <c r="O81" s="3">
        <v>42.63</v>
      </c>
      <c r="P81" s="3">
        <v>83.623000000000005</v>
      </c>
      <c r="Q81" s="3">
        <v>73.647999999999996</v>
      </c>
      <c r="R81" s="3">
        <v>69.245000000000005</v>
      </c>
      <c r="S81" s="3">
        <v>99.912000000000006</v>
      </c>
      <c r="T81" s="3">
        <v>50.637</v>
      </c>
      <c r="U81" s="3">
        <v>66.757000000000005</v>
      </c>
      <c r="V81" s="3">
        <v>98.147999999999996</v>
      </c>
    </row>
    <row r="82" spans="1:22" hidden="1" x14ac:dyDescent="0.25">
      <c r="A82" t="s">
        <v>22</v>
      </c>
      <c r="B82" t="s">
        <v>255</v>
      </c>
      <c r="C82" s="1" t="s">
        <v>250</v>
      </c>
      <c r="D82" s="2" t="s">
        <v>289</v>
      </c>
      <c r="E82" s="3">
        <v>51.1</v>
      </c>
      <c r="F82" s="3">
        <v>60.1</v>
      </c>
      <c r="G82" s="3">
        <v>57.4</v>
      </c>
      <c r="H82" s="3">
        <v>75.2</v>
      </c>
      <c r="I82" s="3">
        <v>78.900000000000006</v>
      </c>
      <c r="J82" s="3">
        <v>60.298999999999999</v>
      </c>
      <c r="K82" s="3">
        <v>39.131</v>
      </c>
      <c r="L82" s="3">
        <v>30.454000000000001</v>
      </c>
      <c r="M82" s="3">
        <v>24.765999999999998</v>
      </c>
      <c r="N82" s="3">
        <v>53.337000000000003</v>
      </c>
      <c r="O82" s="3">
        <v>61.802999999999997</v>
      </c>
      <c r="P82" s="3">
        <v>50.36</v>
      </c>
      <c r="Q82" s="3">
        <v>61.526000000000003</v>
      </c>
      <c r="R82" s="3">
        <v>57.42</v>
      </c>
      <c r="S82" s="3">
        <v>75.180000000000007</v>
      </c>
      <c r="T82" s="3">
        <v>38.718000000000004</v>
      </c>
      <c r="U82" s="3">
        <v>99.941000000000003</v>
      </c>
      <c r="V82" s="3">
        <v>97.902000000000001</v>
      </c>
    </row>
    <row r="83" spans="1:22" hidden="1" x14ac:dyDescent="0.25">
      <c r="A83" t="s">
        <v>80</v>
      </c>
      <c r="B83" t="s">
        <v>255</v>
      </c>
      <c r="C83" s="1" t="s">
        <v>314</v>
      </c>
      <c r="D83" s="2" t="s">
        <v>321</v>
      </c>
      <c r="E83" s="3">
        <v>50.9</v>
      </c>
      <c r="F83" s="3">
        <v>57.1</v>
      </c>
      <c r="G83" s="3">
        <v>58.3</v>
      </c>
      <c r="H83" s="3">
        <v>39.4</v>
      </c>
      <c r="I83" s="3">
        <v>98.5</v>
      </c>
      <c r="J83" s="3">
        <v>43.061999999999998</v>
      </c>
      <c r="K83" s="3">
        <v>49.603999999999999</v>
      </c>
      <c r="L83" s="3">
        <v>60.276000000000003</v>
      </c>
      <c r="M83" s="3">
        <v>78.510000000000005</v>
      </c>
      <c r="N83" s="3">
        <v>64.823999999999998</v>
      </c>
      <c r="O83" s="3">
        <v>39.404000000000003</v>
      </c>
      <c r="P83" s="3">
        <v>97.241</v>
      </c>
      <c r="Q83" s="3">
        <v>99.968000000000004</v>
      </c>
      <c r="R83" s="3">
        <v>58.25</v>
      </c>
      <c r="S83" s="3">
        <v>39.414999999999999</v>
      </c>
      <c r="T83" s="3">
        <v>98.632000000000005</v>
      </c>
      <c r="U83" s="3">
        <v>97.016999999999996</v>
      </c>
      <c r="V83" s="3">
        <v>99.715999999999994</v>
      </c>
    </row>
    <row r="84" spans="1:22" hidden="1" x14ac:dyDescent="0.25">
      <c r="A84" t="s">
        <v>64</v>
      </c>
      <c r="B84" t="s">
        <v>255</v>
      </c>
      <c r="C84" s="1" t="s">
        <v>302</v>
      </c>
      <c r="D84" s="2" t="s">
        <v>322</v>
      </c>
      <c r="E84" s="3">
        <v>66.8</v>
      </c>
      <c r="F84" s="3">
        <v>52.9</v>
      </c>
      <c r="G84" s="3">
        <v>52.1</v>
      </c>
      <c r="H84" s="3">
        <v>49.3</v>
      </c>
      <c r="I84" s="3">
        <v>69.099999999999994</v>
      </c>
      <c r="J84" s="3">
        <v>69.073999999999998</v>
      </c>
      <c r="K84" s="3">
        <v>91.412000000000006</v>
      </c>
      <c r="L84" s="3">
        <v>90.424999999999997</v>
      </c>
      <c r="M84" s="3">
        <v>34.347000000000001</v>
      </c>
      <c r="N84" s="3">
        <v>58.473999999999997</v>
      </c>
      <c r="O84" s="3">
        <v>56.610999999999997</v>
      </c>
      <c r="P84" s="3">
        <v>56.04</v>
      </c>
      <c r="Q84" s="3">
        <v>32.109000000000002</v>
      </c>
      <c r="R84" s="3">
        <v>52.134999999999998</v>
      </c>
      <c r="S84" s="3">
        <v>49.334000000000003</v>
      </c>
      <c r="T84" s="3">
        <v>57.05</v>
      </c>
      <c r="U84" s="3">
        <v>54.332000000000001</v>
      </c>
      <c r="V84" s="3">
        <v>95.903999999999996</v>
      </c>
    </row>
    <row r="85" spans="1:22" hidden="1" x14ac:dyDescent="0.25">
      <c r="A85" t="s">
        <v>50</v>
      </c>
      <c r="B85" t="s">
        <v>255</v>
      </c>
      <c r="C85" s="1" t="s">
        <v>323</v>
      </c>
      <c r="D85" s="2" t="s">
        <v>324</v>
      </c>
      <c r="E85" s="3">
        <v>43.1</v>
      </c>
      <c r="F85" s="3">
        <v>28.9</v>
      </c>
      <c r="G85" s="3">
        <v>76.3</v>
      </c>
      <c r="H85" s="3">
        <v>37.4</v>
      </c>
      <c r="I85" s="3">
        <v>36.1</v>
      </c>
      <c r="J85" s="3">
        <v>29.919</v>
      </c>
      <c r="K85" s="3">
        <v>97.509</v>
      </c>
      <c r="L85" s="3">
        <v>76.965999999999994</v>
      </c>
      <c r="M85" s="3">
        <v>43.366999999999997</v>
      </c>
      <c r="N85" s="3">
        <v>67.239000000000004</v>
      </c>
      <c r="O85" s="3">
        <v>13.087999999999999</v>
      </c>
      <c r="P85" s="3">
        <v>78.662000000000006</v>
      </c>
      <c r="Q85" s="3">
        <v>53.420999999999999</v>
      </c>
      <c r="R85" s="3">
        <v>76.319999999999993</v>
      </c>
      <c r="S85" s="3">
        <v>37.384</v>
      </c>
      <c r="T85" s="3">
        <v>46.591999999999999</v>
      </c>
      <c r="U85" s="3">
        <v>42.908000000000001</v>
      </c>
      <c r="V85" s="3">
        <v>18.898</v>
      </c>
    </row>
    <row r="86" spans="1:22" hidden="1" x14ac:dyDescent="0.25">
      <c r="A86" t="s">
        <v>22</v>
      </c>
      <c r="B86" t="s">
        <v>41</v>
      </c>
      <c r="C86" s="1" t="s">
        <v>170</v>
      </c>
      <c r="D86" s="2" t="s">
        <v>325</v>
      </c>
      <c r="E86" s="3">
        <v>72.5</v>
      </c>
      <c r="F86" s="3">
        <v>85.8</v>
      </c>
      <c r="G86" s="3">
        <v>65.5</v>
      </c>
      <c r="H86" s="3">
        <v>65.7</v>
      </c>
      <c r="I86" s="3">
        <v>85.3</v>
      </c>
      <c r="J86" s="3">
        <v>87.632000000000005</v>
      </c>
      <c r="K86" s="3">
        <v>34.499000000000002</v>
      </c>
      <c r="L86" s="3">
        <v>37.994</v>
      </c>
      <c r="M86" s="3">
        <v>39.182000000000002</v>
      </c>
      <c r="N86" s="3">
        <v>86.623999999999995</v>
      </c>
      <c r="O86" s="3">
        <v>87.421000000000006</v>
      </c>
      <c r="P86" s="3">
        <v>76.635999999999996</v>
      </c>
      <c r="Q86" s="3">
        <v>87.73</v>
      </c>
      <c r="R86" s="3">
        <v>65.48</v>
      </c>
      <c r="S86" s="3">
        <v>65.668000000000006</v>
      </c>
      <c r="T86" s="3">
        <v>63.62</v>
      </c>
      <c r="U86" s="3">
        <v>99.774000000000001</v>
      </c>
      <c r="V86" s="3">
        <v>92.563000000000002</v>
      </c>
    </row>
    <row r="87" spans="1:22" hidden="1" x14ac:dyDescent="0.25">
      <c r="A87" t="s">
        <v>64</v>
      </c>
      <c r="B87" t="s">
        <v>41</v>
      </c>
      <c r="C87" s="1" t="s">
        <v>127</v>
      </c>
      <c r="D87" s="2" t="s">
        <v>326</v>
      </c>
      <c r="E87" s="3">
        <v>75.400000000000006</v>
      </c>
      <c r="F87" s="3">
        <v>67.900000000000006</v>
      </c>
      <c r="G87" s="3">
        <v>76.2</v>
      </c>
      <c r="H87" s="3">
        <v>65.900000000000006</v>
      </c>
      <c r="I87" s="3">
        <v>93.3</v>
      </c>
      <c r="J87" s="3">
        <v>76.498999999999995</v>
      </c>
      <c r="K87" s="3">
        <v>72.355000000000004</v>
      </c>
      <c r="L87" s="3">
        <v>88.263999999999996</v>
      </c>
      <c r="M87" s="3">
        <v>69.504000000000005</v>
      </c>
      <c r="N87" s="3">
        <v>72.305000000000007</v>
      </c>
      <c r="O87" s="3">
        <v>78.757999999999996</v>
      </c>
      <c r="P87" s="3">
        <v>61.853999999999999</v>
      </c>
      <c r="Q87" s="3">
        <v>23.312000000000001</v>
      </c>
      <c r="R87" s="3">
        <v>76.245000000000005</v>
      </c>
      <c r="S87" s="3">
        <v>65.936000000000007</v>
      </c>
      <c r="T87" s="3">
        <v>99.905000000000001</v>
      </c>
      <c r="U87" s="3">
        <v>83.736000000000004</v>
      </c>
      <c r="V87" s="3">
        <v>96.221999999999994</v>
      </c>
    </row>
    <row r="88" spans="1:22" hidden="1" x14ac:dyDescent="0.25">
      <c r="A88" t="s">
        <v>80</v>
      </c>
      <c r="B88" t="s">
        <v>41</v>
      </c>
      <c r="C88" s="1" t="s">
        <v>76</v>
      </c>
      <c r="D88" s="2" t="s">
        <v>310</v>
      </c>
      <c r="E88" s="3">
        <v>65.900000000000006</v>
      </c>
      <c r="F88" s="3">
        <v>78.400000000000006</v>
      </c>
      <c r="G88" s="3">
        <v>62.6</v>
      </c>
      <c r="H88" s="3">
        <v>100</v>
      </c>
      <c r="I88" s="3">
        <v>99.5</v>
      </c>
      <c r="J88" s="3">
        <v>64.575000000000003</v>
      </c>
      <c r="K88" s="3">
        <v>39.207999999999998</v>
      </c>
      <c r="L88" s="3">
        <v>59.420999999999999</v>
      </c>
      <c r="M88" s="3">
        <v>85.557000000000002</v>
      </c>
      <c r="N88" s="3">
        <v>86.888999999999996</v>
      </c>
      <c r="O88" s="3">
        <v>69.287999999999997</v>
      </c>
      <c r="P88" s="3">
        <v>100</v>
      </c>
      <c r="Q88" s="3">
        <v>99.492999999999995</v>
      </c>
      <c r="R88" s="3">
        <v>62.64</v>
      </c>
      <c r="S88" s="3">
        <v>99.998000000000005</v>
      </c>
      <c r="T88" s="3">
        <v>99.123999999999995</v>
      </c>
      <c r="U88" s="3">
        <v>99.984999999999999</v>
      </c>
      <c r="V88" s="3">
        <v>99.477000000000004</v>
      </c>
    </row>
    <row r="89" spans="1:22" hidden="1" x14ac:dyDescent="0.25">
      <c r="A89" t="s">
        <v>109</v>
      </c>
      <c r="B89" t="s">
        <v>41</v>
      </c>
      <c r="C89" s="1" t="s">
        <v>153</v>
      </c>
      <c r="D89" s="2" t="s">
        <v>303</v>
      </c>
      <c r="E89" s="3">
        <v>45.2</v>
      </c>
      <c r="G89" s="3">
        <v>81.2</v>
      </c>
      <c r="H89" s="3">
        <v>100</v>
      </c>
      <c r="I89" s="3">
        <v>71.599999999999994</v>
      </c>
      <c r="J89" s="3">
        <v>38.865000000000002</v>
      </c>
      <c r="K89" s="3">
        <v>23.212</v>
      </c>
      <c r="L89" s="3">
        <v>54.709000000000003</v>
      </c>
      <c r="M89" s="3">
        <v>80.238</v>
      </c>
      <c r="N89" s="3">
        <v>59.195</v>
      </c>
      <c r="O89" s="3">
        <v>51.292999999999999</v>
      </c>
      <c r="P89" s="3">
        <v>99.438999999999993</v>
      </c>
      <c r="Q89" s="3">
        <v>99.968999999999994</v>
      </c>
      <c r="R89" s="3">
        <v>81.174999999999997</v>
      </c>
      <c r="S89" s="3">
        <v>100</v>
      </c>
      <c r="T89" s="3">
        <v>68.179000000000002</v>
      </c>
      <c r="U89" s="3">
        <v>49.898000000000003</v>
      </c>
      <c r="V89" s="3">
        <v>96.575000000000003</v>
      </c>
    </row>
    <row r="90" spans="1:22" hidden="1" x14ac:dyDescent="0.25">
      <c r="A90" t="s">
        <v>140</v>
      </c>
      <c r="B90" t="s">
        <v>41</v>
      </c>
      <c r="C90" s="1" t="s">
        <v>286</v>
      </c>
      <c r="D90" s="2" t="s">
        <v>327</v>
      </c>
      <c r="E90" s="3">
        <v>47.4</v>
      </c>
      <c r="F90" s="3">
        <v>60.8</v>
      </c>
      <c r="G90" s="3">
        <v>76</v>
      </c>
      <c r="H90" s="3">
        <v>55.3</v>
      </c>
      <c r="I90" s="3">
        <v>83.5</v>
      </c>
      <c r="J90" s="3">
        <v>49.072000000000003</v>
      </c>
      <c r="K90" s="3">
        <v>21.157</v>
      </c>
      <c r="L90" s="3">
        <v>38.655000000000001</v>
      </c>
      <c r="M90" s="3">
        <v>60.795999999999999</v>
      </c>
      <c r="N90" s="3">
        <v>47.119</v>
      </c>
      <c r="O90" s="3">
        <v>55.046999999999997</v>
      </c>
      <c r="P90" s="3">
        <v>48.438000000000002</v>
      </c>
      <c r="Q90" s="3">
        <v>99.99</v>
      </c>
      <c r="R90" s="3">
        <v>75.98</v>
      </c>
      <c r="S90" s="3">
        <v>55.311</v>
      </c>
      <c r="T90" s="3">
        <v>90.531999999999996</v>
      </c>
      <c r="U90" s="3">
        <v>93.771000000000001</v>
      </c>
      <c r="V90" s="3">
        <v>66.052999999999997</v>
      </c>
    </row>
    <row r="91" spans="1:22" hidden="1" x14ac:dyDescent="0.25">
      <c r="A91" t="s">
        <v>177</v>
      </c>
      <c r="B91" t="s">
        <v>41</v>
      </c>
      <c r="C91" s="1" t="s">
        <v>92</v>
      </c>
      <c r="D91" s="2" t="s">
        <v>117</v>
      </c>
      <c r="E91" s="3">
        <v>39.799999999999997</v>
      </c>
      <c r="F91" s="3">
        <v>49.6</v>
      </c>
      <c r="G91" s="3">
        <v>91.2</v>
      </c>
      <c r="H91" s="3">
        <v>46.7</v>
      </c>
      <c r="I91" s="3">
        <v>98.8</v>
      </c>
      <c r="J91" s="3">
        <v>24.026</v>
      </c>
      <c r="K91" s="3">
        <v>99.935000000000002</v>
      </c>
      <c r="L91" s="3">
        <v>72.72</v>
      </c>
      <c r="M91" s="3">
        <v>40.023000000000003</v>
      </c>
      <c r="N91" s="3">
        <v>90.637</v>
      </c>
      <c r="O91" s="3">
        <v>28.739000000000001</v>
      </c>
      <c r="P91" s="3">
        <v>98.897999999999996</v>
      </c>
      <c r="Q91" s="3">
        <v>97.356999999999999</v>
      </c>
      <c r="R91" s="3">
        <v>91.23</v>
      </c>
      <c r="S91" s="3">
        <v>46.713999999999999</v>
      </c>
      <c r="T91" s="3">
        <v>96.492000000000004</v>
      </c>
      <c r="U91" s="3">
        <v>100</v>
      </c>
      <c r="V91" s="3">
        <v>99.960999999999999</v>
      </c>
    </row>
    <row r="92" spans="1:22" hidden="1" x14ac:dyDescent="0.25">
      <c r="A92" t="s">
        <v>50</v>
      </c>
      <c r="B92" t="s">
        <v>41</v>
      </c>
      <c r="C92" s="1" t="s">
        <v>328</v>
      </c>
      <c r="D92" s="2" t="s">
        <v>329</v>
      </c>
      <c r="E92" s="3">
        <v>49.5</v>
      </c>
      <c r="F92" s="3">
        <v>49.6</v>
      </c>
      <c r="G92" s="3">
        <v>86.2</v>
      </c>
      <c r="H92" s="3">
        <v>35.799999999999997</v>
      </c>
      <c r="I92" s="3">
        <v>52.8</v>
      </c>
      <c r="J92" s="3">
        <v>38.521999999999998</v>
      </c>
      <c r="K92" s="3">
        <v>98.063999999999993</v>
      </c>
      <c r="L92" s="3">
        <v>65.762</v>
      </c>
      <c r="M92" s="3">
        <v>42.802</v>
      </c>
      <c r="N92" s="3">
        <v>97.816999999999993</v>
      </c>
      <c r="O92" s="3">
        <v>36.460999999999999</v>
      </c>
      <c r="P92" s="3">
        <v>63.45</v>
      </c>
      <c r="Q92" s="3">
        <v>96.866</v>
      </c>
      <c r="R92" s="3">
        <v>86.224999999999994</v>
      </c>
      <c r="S92" s="3">
        <v>35.825000000000003</v>
      </c>
      <c r="T92" s="3">
        <v>46.710999999999999</v>
      </c>
      <c r="U92" s="3">
        <v>51.344999999999999</v>
      </c>
      <c r="V92" s="3">
        <v>60.384</v>
      </c>
    </row>
    <row r="93" spans="1:22" hidden="1" x14ac:dyDescent="0.25">
      <c r="A93" t="s">
        <v>125</v>
      </c>
      <c r="B93" t="s">
        <v>41</v>
      </c>
      <c r="C93" s="1" t="s">
        <v>330</v>
      </c>
      <c r="D93" s="2" t="s">
        <v>331</v>
      </c>
      <c r="E93" s="3">
        <v>39.6</v>
      </c>
      <c r="F93" s="3">
        <v>45.1</v>
      </c>
      <c r="G93" s="3">
        <v>97.2</v>
      </c>
      <c r="H93" s="3">
        <v>37.6</v>
      </c>
      <c r="I93" s="3">
        <v>74.2</v>
      </c>
      <c r="J93" s="3">
        <v>36.630000000000003</v>
      </c>
      <c r="K93" s="3">
        <v>64.715999999999994</v>
      </c>
      <c r="L93" s="3">
        <v>43.832999999999998</v>
      </c>
      <c r="M93" s="3">
        <v>23.902999999999999</v>
      </c>
      <c r="N93" s="3">
        <v>69.554000000000002</v>
      </c>
      <c r="O93" s="3">
        <v>33.893999999999998</v>
      </c>
      <c r="P93" s="3">
        <v>54.155999999999999</v>
      </c>
      <c r="Q93" s="3">
        <v>88.084999999999994</v>
      </c>
      <c r="R93" s="3">
        <v>97.204999999999998</v>
      </c>
      <c r="S93" s="3">
        <v>37.61</v>
      </c>
      <c r="T93" s="3">
        <v>94.096000000000004</v>
      </c>
      <c r="U93" s="3">
        <v>76.227999999999994</v>
      </c>
      <c r="V93" s="3">
        <v>52.195999999999998</v>
      </c>
    </row>
    <row r="95" spans="1:22" x14ac:dyDescent="0.25">
      <c r="A95">
        <f>COUNTIF(A1:A93, "KU Leuven")</f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8"/>
  <sheetViews>
    <sheetView tabSelected="1" workbookViewId="0">
      <selection activeCell="C7" sqref="B7:C9"/>
    </sheetView>
  </sheetViews>
  <sheetFormatPr defaultRowHeight="15" x14ac:dyDescent="0.25"/>
  <cols>
    <col min="1" max="1" width="16.5703125" bestFit="1" customWidth="1"/>
    <col min="2" max="2" width="35.140625" bestFit="1" customWidth="1"/>
    <col min="3" max="3" width="26.5703125" customWidth="1"/>
    <col min="4" max="4" width="26.85546875" style="4" customWidth="1"/>
  </cols>
  <sheetData>
    <row r="1" spans="1:4" x14ac:dyDescent="0.25">
      <c r="A1" t="s">
        <v>332</v>
      </c>
      <c r="B1" t="s">
        <v>333</v>
      </c>
      <c r="C1" t="s">
        <v>348</v>
      </c>
      <c r="D1" t="s">
        <v>356</v>
      </c>
    </row>
    <row r="2" spans="1:4" x14ac:dyDescent="0.25">
      <c r="A2" t="s">
        <v>17</v>
      </c>
      <c r="B2" t="s">
        <v>334</v>
      </c>
      <c r="C2" s="5">
        <v>0.3</v>
      </c>
      <c r="D2" s="7" t="s">
        <v>352</v>
      </c>
    </row>
    <row r="3" spans="1:4" x14ac:dyDescent="0.25">
      <c r="A3" t="s">
        <v>18</v>
      </c>
      <c r="B3" t="s">
        <v>335</v>
      </c>
      <c r="C3" s="6">
        <v>2.5000000000000001E-2</v>
      </c>
      <c r="D3" s="7" t="s">
        <v>355</v>
      </c>
    </row>
    <row r="4" spans="1:4" x14ac:dyDescent="0.25">
      <c r="A4" t="s">
        <v>19</v>
      </c>
      <c r="B4" t="s">
        <v>336</v>
      </c>
      <c r="C4" s="6">
        <v>2.5000000000000001E-2</v>
      </c>
      <c r="D4" s="7" t="s">
        <v>353</v>
      </c>
    </row>
    <row r="5" spans="1:4" x14ac:dyDescent="0.25">
      <c r="A5" t="s">
        <v>20</v>
      </c>
      <c r="B5" t="s">
        <v>337</v>
      </c>
      <c r="C5" s="6">
        <v>2.5000000000000001E-2</v>
      </c>
      <c r="D5" s="7"/>
    </row>
    <row r="6" spans="1:4" x14ac:dyDescent="0.25">
      <c r="A6" t="s">
        <v>21</v>
      </c>
      <c r="B6" t="s">
        <v>338</v>
      </c>
      <c r="C6" s="6">
        <v>2.5000000000000001E-2</v>
      </c>
      <c r="D6" s="7"/>
    </row>
    <row r="7" spans="1:4" x14ac:dyDescent="0.25">
      <c r="A7" t="s">
        <v>14</v>
      </c>
      <c r="B7" t="s">
        <v>339</v>
      </c>
      <c r="C7" s="5">
        <v>0.18</v>
      </c>
      <c r="D7" s="7" t="s">
        <v>351</v>
      </c>
    </row>
    <row r="8" spans="1:4" x14ac:dyDescent="0.25">
      <c r="A8" t="s">
        <v>15</v>
      </c>
      <c r="B8" t="s">
        <v>340</v>
      </c>
      <c r="C8" s="5">
        <v>0.06</v>
      </c>
      <c r="D8" s="7"/>
    </row>
    <row r="9" spans="1:4" x14ac:dyDescent="0.25">
      <c r="A9" t="s">
        <v>16</v>
      </c>
      <c r="B9" t="s">
        <v>341</v>
      </c>
      <c r="C9" s="5">
        <v>0.06</v>
      </c>
      <c r="D9" s="7"/>
    </row>
    <row r="10" spans="1:4" x14ac:dyDescent="0.25">
      <c r="A10" t="s">
        <v>9</v>
      </c>
      <c r="B10" t="s">
        <v>342</v>
      </c>
      <c r="C10" s="5">
        <v>0.15</v>
      </c>
      <c r="D10" s="7" t="s">
        <v>350</v>
      </c>
    </row>
    <row r="11" spans="1:4" x14ac:dyDescent="0.25">
      <c r="A11" t="s">
        <v>10</v>
      </c>
      <c r="B11" t="s">
        <v>343</v>
      </c>
      <c r="C11" s="6">
        <v>4.4999999999999998E-2</v>
      </c>
      <c r="D11" s="7"/>
    </row>
    <row r="12" spans="1:4" x14ac:dyDescent="0.25">
      <c r="A12" t="s">
        <v>11</v>
      </c>
      <c r="B12" t="s">
        <v>344</v>
      </c>
      <c r="C12" s="6">
        <v>2.2499999999999999E-2</v>
      </c>
      <c r="D12" s="7"/>
    </row>
    <row r="13" spans="1:4" x14ac:dyDescent="0.25">
      <c r="A13" t="s">
        <v>12</v>
      </c>
      <c r="B13" t="s">
        <v>345</v>
      </c>
      <c r="C13" s="5">
        <v>0.06</v>
      </c>
      <c r="D13" s="7"/>
    </row>
    <row r="14" spans="1:4" x14ac:dyDescent="0.25">
      <c r="A14" t="s">
        <v>13</v>
      </c>
      <c r="B14" t="s">
        <v>346</v>
      </c>
      <c r="C14" s="6">
        <v>2.2499999999999999E-2</v>
      </c>
      <c r="D14" s="7"/>
    </row>
    <row r="15" spans="1:4" x14ac:dyDescent="0.25">
      <c r="D15"/>
    </row>
    <row r="16" spans="1:4" x14ac:dyDescent="0.25">
      <c r="D16"/>
    </row>
    <row r="17" spans="4:4" x14ac:dyDescent="0.25">
      <c r="D17"/>
    </row>
    <row r="18" spans="4:4" x14ac:dyDescent="0.25">
      <c r="D18"/>
    </row>
    <row r="19" spans="4:4" x14ac:dyDescent="0.25">
      <c r="D19"/>
    </row>
    <row r="20" spans="4:4" x14ac:dyDescent="0.25">
      <c r="D20"/>
    </row>
    <row r="21" spans="4:4" x14ac:dyDescent="0.25">
      <c r="D21"/>
    </row>
    <row r="22" spans="4:4" x14ac:dyDescent="0.25">
      <c r="D22"/>
    </row>
    <row r="23" spans="4:4" x14ac:dyDescent="0.25">
      <c r="D23"/>
    </row>
    <row r="24" spans="4:4" x14ac:dyDescent="0.25">
      <c r="D24"/>
    </row>
    <row r="25" spans="4:4" x14ac:dyDescent="0.25">
      <c r="D25"/>
    </row>
    <row r="26" spans="4:4" x14ac:dyDescent="0.25">
      <c r="D26"/>
    </row>
    <row r="27" spans="4:4" x14ac:dyDescent="0.25">
      <c r="D27"/>
    </row>
    <row r="28" spans="4:4" x14ac:dyDescent="0.25">
      <c r="D28"/>
    </row>
    <row r="29" spans="4:4" x14ac:dyDescent="0.25">
      <c r="D29"/>
    </row>
    <row r="30" spans="4:4" x14ac:dyDescent="0.25">
      <c r="D30"/>
    </row>
    <row r="31" spans="4:4" x14ac:dyDescent="0.25">
      <c r="D31"/>
    </row>
    <row r="32" spans="4:4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0" spans="4:4" x14ac:dyDescent="0.25">
      <c r="D40"/>
    </row>
    <row r="41" spans="4:4" x14ac:dyDescent="0.25">
      <c r="D41"/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73E0-359B-404D-A238-EB62812BD4D0}">
  <dimension ref="A1:T45"/>
  <sheetViews>
    <sheetView topLeftCell="A16" zoomScale="85" zoomScaleNormal="85" workbookViewId="0">
      <selection activeCell="L35" sqref="L35"/>
    </sheetView>
  </sheetViews>
  <sheetFormatPr defaultRowHeight="15" x14ac:dyDescent="0.25"/>
  <cols>
    <col min="1" max="1" width="9.140625" customWidth="1"/>
    <col min="2" max="7" width="13.7109375" customWidth="1"/>
    <col min="8" max="8" width="12.85546875" customWidth="1"/>
    <col min="9" max="9" width="15.7109375" customWidth="1"/>
  </cols>
  <sheetData>
    <row r="1" spans="1:20" x14ac:dyDescent="0.25">
      <c r="A1" s="18"/>
      <c r="B1" s="18"/>
      <c r="C1" s="18"/>
      <c r="D1" s="18"/>
      <c r="E1" s="18"/>
      <c r="F1" s="18"/>
      <c r="G1" s="25"/>
      <c r="H1" s="18"/>
    </row>
    <row r="2" spans="1:20" x14ac:dyDescent="0.25">
      <c r="A2" s="18"/>
      <c r="B2" s="26"/>
      <c r="C2" s="12" t="s">
        <v>349</v>
      </c>
      <c r="D2" s="14" t="s">
        <v>354</v>
      </c>
      <c r="E2" s="14" t="s">
        <v>362</v>
      </c>
      <c r="F2" s="10" t="s">
        <v>363</v>
      </c>
      <c r="G2" s="17" t="s">
        <v>364</v>
      </c>
      <c r="H2" s="18"/>
    </row>
    <row r="3" spans="1:20" x14ac:dyDescent="0.25">
      <c r="A3" s="18"/>
      <c r="B3" s="26"/>
      <c r="C3" s="13"/>
      <c r="D3" s="15"/>
      <c r="E3" s="15"/>
      <c r="F3" s="11"/>
      <c r="G3" s="11"/>
      <c r="H3" s="18"/>
    </row>
    <row r="4" spans="1:20" x14ac:dyDescent="0.25">
      <c r="A4" s="18"/>
      <c r="B4" s="27" t="s">
        <v>357</v>
      </c>
      <c r="C4" s="28">
        <v>89.9</v>
      </c>
      <c r="D4" s="29">
        <v>99.7</v>
      </c>
      <c r="E4" s="30">
        <v>99.4</v>
      </c>
      <c r="F4" s="29">
        <v>100</v>
      </c>
      <c r="G4" s="31">
        <v>99.4</v>
      </c>
      <c r="H4" s="18"/>
      <c r="J4">
        <v>23.3</v>
      </c>
      <c r="K4">
        <v>53.424999999999997</v>
      </c>
      <c r="L4">
        <v>65.7</v>
      </c>
      <c r="M4">
        <v>76.674999999999997</v>
      </c>
      <c r="N4">
        <v>89.9</v>
      </c>
      <c r="P4">
        <v>89.9</v>
      </c>
      <c r="Q4">
        <v>99.7</v>
      </c>
      <c r="R4">
        <v>99.4</v>
      </c>
      <c r="S4">
        <v>100</v>
      </c>
      <c r="T4">
        <v>99.4</v>
      </c>
    </row>
    <row r="5" spans="1:20" x14ac:dyDescent="0.25">
      <c r="A5" s="18"/>
      <c r="B5" s="32" t="s">
        <v>358</v>
      </c>
      <c r="C5" s="33">
        <v>76.674999999999997</v>
      </c>
      <c r="D5" s="30">
        <v>84.974999999999994</v>
      </c>
      <c r="E5" s="33">
        <v>91.3</v>
      </c>
      <c r="F5" s="31">
        <v>97.474999999999994</v>
      </c>
      <c r="G5" s="31">
        <v>93.1</v>
      </c>
      <c r="H5" s="18"/>
      <c r="J5">
        <v>24.5</v>
      </c>
      <c r="K5">
        <v>63.324999999999903</v>
      </c>
      <c r="L5">
        <v>75.05</v>
      </c>
      <c r="M5">
        <v>84.974999999999994</v>
      </c>
      <c r="N5">
        <v>99.7</v>
      </c>
      <c r="P5">
        <v>76.674999999999997</v>
      </c>
      <c r="Q5">
        <v>84.974999999999994</v>
      </c>
      <c r="R5">
        <v>91.3</v>
      </c>
      <c r="S5">
        <v>97.474999999999994</v>
      </c>
      <c r="T5">
        <v>93.1</v>
      </c>
    </row>
    <row r="6" spans="1:20" x14ac:dyDescent="0.25">
      <c r="A6" s="18"/>
      <c r="B6" s="32" t="s">
        <v>359</v>
      </c>
      <c r="C6" s="33">
        <v>65.7</v>
      </c>
      <c r="D6" s="33">
        <v>75.05</v>
      </c>
      <c r="E6" s="34">
        <v>81.2</v>
      </c>
      <c r="F6" s="35">
        <v>59.05</v>
      </c>
      <c r="G6" s="36">
        <v>76.8</v>
      </c>
      <c r="H6" s="18"/>
      <c r="J6">
        <v>36.5</v>
      </c>
      <c r="K6">
        <v>71.599999999999994</v>
      </c>
      <c r="L6">
        <v>81.2</v>
      </c>
      <c r="M6">
        <v>91.3</v>
      </c>
      <c r="N6">
        <v>99.4</v>
      </c>
      <c r="P6">
        <v>65.7</v>
      </c>
      <c r="Q6">
        <v>75.05</v>
      </c>
      <c r="R6">
        <v>81.2</v>
      </c>
      <c r="S6">
        <v>59.05</v>
      </c>
      <c r="T6">
        <v>76.8</v>
      </c>
    </row>
    <row r="7" spans="1:20" x14ac:dyDescent="0.25">
      <c r="A7" s="18"/>
      <c r="B7" s="32" t="s">
        <v>360</v>
      </c>
      <c r="C7" s="37">
        <v>53.424999999999997</v>
      </c>
      <c r="D7" s="38">
        <v>63.324999999999903</v>
      </c>
      <c r="E7" s="31">
        <v>71.599999999999994</v>
      </c>
      <c r="F7" s="35">
        <v>43.924999999999997</v>
      </c>
      <c r="G7" s="30">
        <v>59.85</v>
      </c>
      <c r="H7" s="18"/>
      <c r="J7">
        <v>29.3</v>
      </c>
      <c r="K7">
        <v>43.924999999999997</v>
      </c>
      <c r="L7">
        <v>59.05</v>
      </c>
      <c r="M7">
        <v>97.474999999999994</v>
      </c>
      <c r="N7">
        <v>100</v>
      </c>
      <c r="P7">
        <v>53.424999999999997</v>
      </c>
      <c r="Q7">
        <v>63.324999999999903</v>
      </c>
      <c r="R7">
        <v>71.599999999999994</v>
      </c>
      <c r="S7">
        <v>43.924999999999997</v>
      </c>
      <c r="T7">
        <v>59.85</v>
      </c>
    </row>
    <row r="8" spans="1:20" x14ac:dyDescent="0.25">
      <c r="A8" s="18"/>
      <c r="B8" s="39" t="s">
        <v>361</v>
      </c>
      <c r="C8" s="37">
        <v>23.3</v>
      </c>
      <c r="D8" s="38">
        <v>24.5</v>
      </c>
      <c r="E8" s="31">
        <v>36.5</v>
      </c>
      <c r="F8" s="31">
        <v>29.3</v>
      </c>
      <c r="G8" s="33">
        <v>30.7</v>
      </c>
      <c r="H8" s="18"/>
      <c r="J8">
        <v>30.7</v>
      </c>
      <c r="K8">
        <v>59.85</v>
      </c>
      <c r="L8">
        <v>76.8</v>
      </c>
      <c r="M8">
        <v>93.1</v>
      </c>
      <c r="N8">
        <v>99.4</v>
      </c>
      <c r="P8">
        <v>23.3</v>
      </c>
      <c r="Q8">
        <v>24.5</v>
      </c>
      <c r="R8">
        <v>36.5</v>
      </c>
      <c r="S8">
        <v>29.3</v>
      </c>
      <c r="T8">
        <v>30.7</v>
      </c>
    </row>
    <row r="9" spans="1:20" x14ac:dyDescent="0.25">
      <c r="A9" s="18"/>
      <c r="B9" s="26"/>
      <c r="C9" s="9" t="s">
        <v>366</v>
      </c>
      <c r="D9" s="9"/>
      <c r="E9" s="9"/>
      <c r="F9" s="9"/>
      <c r="G9" s="9"/>
      <c r="H9" s="18"/>
    </row>
    <row r="10" spans="1:20" x14ac:dyDescent="0.25">
      <c r="A10" s="18"/>
      <c r="B10" s="40" t="s">
        <v>365</v>
      </c>
      <c r="C10" s="41">
        <v>70.2</v>
      </c>
      <c r="D10" s="42">
        <v>84</v>
      </c>
      <c r="E10" s="41">
        <v>99.3</v>
      </c>
      <c r="F10" s="42">
        <v>51.8</v>
      </c>
      <c r="G10" s="43">
        <v>59.6</v>
      </c>
      <c r="H10" s="18"/>
    </row>
    <row r="11" spans="1:20" x14ac:dyDescent="0.25">
      <c r="A11" s="18"/>
      <c r="B11" s="18"/>
      <c r="C11" s="18"/>
      <c r="D11" s="18"/>
      <c r="E11" s="18"/>
      <c r="F11" s="18"/>
      <c r="G11" s="18"/>
      <c r="H11" s="18"/>
    </row>
    <row r="12" spans="1:20" x14ac:dyDescent="0.25">
      <c r="A12" s="18"/>
      <c r="B12" s="20" t="s">
        <v>390</v>
      </c>
      <c r="C12" s="12" t="s">
        <v>349</v>
      </c>
      <c r="D12" s="14" t="s">
        <v>354</v>
      </c>
      <c r="E12" s="14" t="s">
        <v>362</v>
      </c>
      <c r="F12" s="10" t="s">
        <v>363</v>
      </c>
      <c r="G12" s="10" t="s">
        <v>364</v>
      </c>
      <c r="H12" s="18"/>
    </row>
    <row r="13" spans="1:20" x14ac:dyDescent="0.25">
      <c r="A13" s="18"/>
      <c r="B13" s="22"/>
      <c r="C13" s="13"/>
      <c r="D13" s="15"/>
      <c r="E13" s="15"/>
      <c r="F13" s="11"/>
      <c r="G13" s="11"/>
      <c r="H13" s="18"/>
    </row>
    <row r="14" spans="1:20" x14ac:dyDescent="0.25">
      <c r="A14" s="18"/>
      <c r="B14" s="47" t="s">
        <v>389</v>
      </c>
      <c r="C14" s="33">
        <v>90.9</v>
      </c>
      <c r="D14" s="33">
        <v>98.6</v>
      </c>
      <c r="E14" s="31">
        <v>99.6</v>
      </c>
      <c r="F14" s="31">
        <v>100</v>
      </c>
      <c r="G14" s="33">
        <v>99.8</v>
      </c>
      <c r="H14" s="18"/>
      <c r="J14">
        <v>31.6</v>
      </c>
      <c r="K14">
        <v>53.424999999999997</v>
      </c>
      <c r="L14">
        <v>65.900000000000006</v>
      </c>
      <c r="M14">
        <v>76.674999999999997</v>
      </c>
      <c r="N14">
        <v>90.9</v>
      </c>
      <c r="P14">
        <v>90.9</v>
      </c>
      <c r="Q14">
        <v>98.6</v>
      </c>
      <c r="R14">
        <v>99.6</v>
      </c>
      <c r="S14">
        <v>100</v>
      </c>
      <c r="T14">
        <v>99.8</v>
      </c>
    </row>
    <row r="15" spans="1:20" x14ac:dyDescent="0.25">
      <c r="A15" s="18"/>
      <c r="B15" s="74">
        <v>0.75</v>
      </c>
      <c r="C15" s="33">
        <v>76.674999999999997</v>
      </c>
      <c r="D15" s="33">
        <v>84.974999999999994</v>
      </c>
      <c r="E15" s="31">
        <v>91.3</v>
      </c>
      <c r="F15" s="33">
        <v>97.474999999999994</v>
      </c>
      <c r="G15" s="33">
        <v>93.1</v>
      </c>
      <c r="H15" s="18"/>
      <c r="J15">
        <v>24.5</v>
      </c>
      <c r="K15">
        <v>63.324999999999903</v>
      </c>
      <c r="L15">
        <v>73.400000000000006</v>
      </c>
      <c r="M15">
        <v>84.974999999999994</v>
      </c>
      <c r="N15">
        <v>98.6</v>
      </c>
      <c r="P15">
        <v>76.674999999999997</v>
      </c>
      <c r="Q15">
        <v>84.974999999999994</v>
      </c>
      <c r="R15">
        <v>91.3</v>
      </c>
      <c r="S15">
        <v>97.474999999999994</v>
      </c>
      <c r="T15">
        <v>93.1</v>
      </c>
    </row>
    <row r="16" spans="1:20" x14ac:dyDescent="0.25">
      <c r="A16" s="18"/>
      <c r="B16" s="47" t="s">
        <v>391</v>
      </c>
      <c r="C16" s="31">
        <v>65.900000000000006</v>
      </c>
      <c r="D16" s="31">
        <v>73.400000000000006</v>
      </c>
      <c r="E16" s="33">
        <v>80</v>
      </c>
      <c r="F16" s="33">
        <v>56.05</v>
      </c>
      <c r="G16" s="31">
        <v>78.400000000000006</v>
      </c>
      <c r="H16" s="18"/>
      <c r="J16">
        <v>37.700000000000003</v>
      </c>
      <c r="K16">
        <v>71.599999999999994</v>
      </c>
      <c r="L16">
        <v>80</v>
      </c>
      <c r="M16">
        <v>91.3</v>
      </c>
      <c r="N16">
        <v>99.6</v>
      </c>
      <c r="P16">
        <v>65.900000000000006</v>
      </c>
      <c r="Q16">
        <v>73.400000000000006</v>
      </c>
      <c r="R16">
        <v>80</v>
      </c>
      <c r="S16">
        <v>56.05</v>
      </c>
      <c r="T16">
        <v>78.400000000000006</v>
      </c>
    </row>
    <row r="17" spans="1:20" x14ac:dyDescent="0.25">
      <c r="A17" s="18"/>
      <c r="B17" s="74">
        <v>0.25</v>
      </c>
      <c r="C17" s="31">
        <v>53.424999999999997</v>
      </c>
      <c r="D17" s="31">
        <v>63.324999999999903</v>
      </c>
      <c r="E17" s="33">
        <v>71.599999999999994</v>
      </c>
      <c r="F17" s="31">
        <v>43.924999999999997</v>
      </c>
      <c r="G17" s="31">
        <v>59.85</v>
      </c>
      <c r="H17" s="18"/>
      <c r="J17">
        <v>30.8</v>
      </c>
      <c r="K17">
        <v>43.924999999999997</v>
      </c>
      <c r="L17">
        <v>56.05</v>
      </c>
      <c r="M17">
        <v>97.474999999999994</v>
      </c>
      <c r="N17">
        <v>100</v>
      </c>
      <c r="P17">
        <v>53.424999999999997</v>
      </c>
      <c r="Q17">
        <v>63.324999999999903</v>
      </c>
      <c r="R17">
        <v>71.599999999999994</v>
      </c>
      <c r="S17">
        <v>43.924999999999997</v>
      </c>
      <c r="T17">
        <v>59.85</v>
      </c>
    </row>
    <row r="18" spans="1:20" x14ac:dyDescent="0.25">
      <c r="A18" s="18"/>
      <c r="B18" s="47" t="s">
        <v>392</v>
      </c>
      <c r="C18" s="31">
        <v>31.6</v>
      </c>
      <c r="D18" s="31">
        <v>24.5</v>
      </c>
      <c r="E18" s="31">
        <v>37.700000000000003</v>
      </c>
      <c r="F18" s="31">
        <v>30.8</v>
      </c>
      <c r="G18" s="31">
        <v>30.5</v>
      </c>
      <c r="H18" s="18"/>
      <c r="J18">
        <v>30.5</v>
      </c>
      <c r="K18">
        <v>59.85</v>
      </c>
      <c r="L18">
        <v>78.400000000000006</v>
      </c>
      <c r="M18">
        <v>93.1</v>
      </c>
      <c r="N18">
        <v>99.8</v>
      </c>
      <c r="P18">
        <v>31.6</v>
      </c>
      <c r="Q18">
        <v>24.5</v>
      </c>
      <c r="R18">
        <v>37.700000000000003</v>
      </c>
      <c r="S18">
        <v>30.8</v>
      </c>
      <c r="T18">
        <v>30.5</v>
      </c>
    </row>
    <row r="19" spans="1:20" x14ac:dyDescent="0.25">
      <c r="A19" s="18"/>
      <c r="B19" s="26"/>
      <c r="C19" s="9" t="s">
        <v>385</v>
      </c>
      <c r="D19" s="9"/>
      <c r="E19" s="9"/>
      <c r="F19" s="9"/>
      <c r="G19" s="9"/>
      <c r="H19" s="18"/>
    </row>
    <row r="20" spans="1:20" ht="15" customHeight="1" x14ac:dyDescent="0.25">
      <c r="A20" s="18"/>
      <c r="B20" s="40" t="s">
        <v>387</v>
      </c>
      <c r="C20" s="40">
        <v>77.3</v>
      </c>
      <c r="D20" s="40">
        <v>88.8</v>
      </c>
      <c r="E20" s="40">
        <v>78.900000000000006</v>
      </c>
      <c r="F20" s="40">
        <v>67.599999999999994</v>
      </c>
      <c r="G20" s="40">
        <v>95.5</v>
      </c>
      <c r="H20" s="18"/>
    </row>
    <row r="21" spans="1:20" ht="15" customHeight="1" x14ac:dyDescent="0.25">
      <c r="A21" s="18"/>
      <c r="B21" s="40" t="s">
        <v>386</v>
      </c>
      <c r="C21" s="40">
        <v>76.7</v>
      </c>
      <c r="D21" s="40">
        <v>86.9</v>
      </c>
      <c r="E21" s="40">
        <v>79.7</v>
      </c>
      <c r="F21" s="40">
        <v>61.3</v>
      </c>
      <c r="G21" s="40">
        <v>96</v>
      </c>
      <c r="H21" s="18"/>
    </row>
    <row r="22" spans="1:20" ht="15" customHeight="1" x14ac:dyDescent="0.25">
      <c r="A22" s="18"/>
      <c r="B22" s="47" t="s">
        <v>367</v>
      </c>
      <c r="C22" s="75">
        <f>(C20-C21)/C21</f>
        <v>7.8226857887874097E-3</v>
      </c>
      <c r="D22" s="75">
        <f t="shared" ref="D22:G22" si="0">(D20-D21)/D21</f>
        <v>2.1864211737629358E-2</v>
      </c>
      <c r="E22" s="75">
        <f t="shared" si="0"/>
        <v>-1.0037641154328697E-2</v>
      </c>
      <c r="F22" s="75">
        <f t="shared" si="0"/>
        <v>0.10277324632952688</v>
      </c>
      <c r="G22" s="75">
        <f t="shared" si="0"/>
        <v>-5.208333333333333E-3</v>
      </c>
      <c r="H22" s="18"/>
    </row>
    <row r="23" spans="1:20" ht="15" customHeight="1" x14ac:dyDescent="0.25">
      <c r="A23" s="18"/>
      <c r="B23" s="65"/>
      <c r="C23" s="76"/>
      <c r="D23" s="76"/>
      <c r="E23" s="76"/>
      <c r="F23" s="76"/>
      <c r="G23" s="76"/>
      <c r="H23" s="18"/>
    </row>
    <row r="24" spans="1:20" x14ac:dyDescent="0.25">
      <c r="D24" s="8" t="s">
        <v>177</v>
      </c>
      <c r="E24" s="8"/>
      <c r="F24" s="8"/>
      <c r="G24" s="8"/>
    </row>
    <row r="25" spans="1:20" x14ac:dyDescent="0.25">
      <c r="A25" s="18"/>
      <c r="B25" s="18"/>
      <c r="C25" s="18"/>
      <c r="D25" s="18"/>
      <c r="E25" s="18"/>
      <c r="F25" s="18"/>
      <c r="G25" s="25"/>
      <c r="H25" s="18"/>
      <c r="I25" s="18"/>
      <c r="J25" s="18"/>
    </row>
    <row r="26" spans="1:20" ht="15" customHeight="1" x14ac:dyDescent="0.25">
      <c r="A26" s="18"/>
      <c r="B26" s="26"/>
      <c r="C26" s="58" t="s">
        <v>368</v>
      </c>
      <c r="D26" s="58" t="s">
        <v>395</v>
      </c>
      <c r="E26" s="66" t="s">
        <v>349</v>
      </c>
      <c r="F26" s="66" t="s">
        <v>354</v>
      </c>
      <c r="G26" s="66" t="s">
        <v>362</v>
      </c>
      <c r="H26" s="66" t="s">
        <v>363</v>
      </c>
      <c r="I26" s="66" t="s">
        <v>364</v>
      </c>
      <c r="J26" s="18"/>
    </row>
    <row r="27" spans="1:20" x14ac:dyDescent="0.25">
      <c r="A27" s="18"/>
      <c r="B27" s="26"/>
      <c r="C27" s="58"/>
      <c r="D27" s="58"/>
      <c r="E27" s="66"/>
      <c r="F27" s="66"/>
      <c r="G27" s="66"/>
      <c r="H27" s="66"/>
      <c r="I27" s="66"/>
      <c r="J27" s="18"/>
    </row>
    <row r="28" spans="1:20" x14ac:dyDescent="0.25">
      <c r="A28" s="18"/>
      <c r="B28" s="47">
        <v>2017</v>
      </c>
      <c r="C28" s="16">
        <v>49</v>
      </c>
      <c r="D28" s="16">
        <v>71.7</v>
      </c>
      <c r="E28" s="47">
        <v>53.2</v>
      </c>
      <c r="F28" s="47">
        <v>66.7</v>
      </c>
      <c r="G28" s="47">
        <v>91.2</v>
      </c>
      <c r="H28" s="47">
        <v>62</v>
      </c>
      <c r="I28" s="47">
        <v>82.8</v>
      </c>
      <c r="J28" s="18"/>
    </row>
    <row r="29" spans="1:20" x14ac:dyDescent="0.25">
      <c r="A29" s="18"/>
      <c r="B29" s="47">
        <v>2019</v>
      </c>
      <c r="C29" s="16">
        <v>41</v>
      </c>
      <c r="D29" s="16">
        <v>74.5</v>
      </c>
      <c r="E29" s="47">
        <v>56.8</v>
      </c>
      <c r="F29" s="47">
        <v>67.599999999999994</v>
      </c>
      <c r="G29" s="47">
        <v>93.9</v>
      </c>
      <c r="H29" s="47">
        <v>65.8</v>
      </c>
      <c r="I29" s="47">
        <v>98</v>
      </c>
      <c r="J29" s="18"/>
    </row>
    <row r="30" spans="1:20" x14ac:dyDescent="0.25">
      <c r="A30" s="18"/>
      <c r="B30" s="47" t="s">
        <v>367</v>
      </c>
      <c r="C30" s="78">
        <v>8</v>
      </c>
      <c r="D30" s="79">
        <f>(D29-D28)/D28</f>
        <v>3.9051603905160347E-2</v>
      </c>
      <c r="E30" s="79">
        <f t="shared" ref="E30:I30" si="1">(E29-E28)/E28</f>
        <v>6.7669172932330712E-2</v>
      </c>
      <c r="F30" s="79">
        <f t="shared" si="1"/>
        <v>1.3493253373313216E-2</v>
      </c>
      <c r="G30" s="79">
        <f t="shared" si="1"/>
        <v>2.9605263157894766E-2</v>
      </c>
      <c r="H30" s="79">
        <f t="shared" si="1"/>
        <v>6.1290322580645117E-2</v>
      </c>
      <c r="I30" s="79">
        <f t="shared" si="1"/>
        <v>0.18357487922705318</v>
      </c>
      <c r="J30" s="18"/>
      <c r="L30" s="44"/>
    </row>
    <row r="31" spans="1:20" x14ac:dyDescent="0.25">
      <c r="A31" s="18"/>
      <c r="B31" s="26"/>
      <c r="C31" s="26"/>
      <c r="E31" s="26"/>
      <c r="F31" s="26"/>
      <c r="G31" s="26"/>
      <c r="H31" s="26"/>
      <c r="I31" s="18"/>
      <c r="J31" s="18"/>
    </row>
    <row r="32" spans="1:20" x14ac:dyDescent="0.25">
      <c r="A32" s="18"/>
      <c r="B32" s="26"/>
      <c r="C32" s="26"/>
      <c r="D32" s="26"/>
      <c r="E32" s="26"/>
      <c r="F32" s="26"/>
      <c r="G32" s="26"/>
      <c r="H32" s="18"/>
      <c r="I32" s="18"/>
      <c r="J32" s="18"/>
    </row>
    <row r="33" spans="1:11" x14ac:dyDescent="0.25">
      <c r="A33" s="18"/>
      <c r="B33" s="26"/>
      <c r="C33" s="26"/>
      <c r="D33" s="51" t="s">
        <v>159</v>
      </c>
      <c r="E33" s="51"/>
      <c r="F33" s="51"/>
      <c r="G33" s="51"/>
      <c r="H33" s="18"/>
      <c r="I33" s="18"/>
      <c r="J33" s="18"/>
    </row>
    <row r="34" spans="1:11" x14ac:dyDescent="0.25">
      <c r="A34" s="18"/>
      <c r="B34" s="26"/>
      <c r="C34" s="26"/>
      <c r="D34" s="26"/>
      <c r="E34" s="26"/>
      <c r="F34" s="26"/>
      <c r="G34" s="26"/>
      <c r="H34" s="18"/>
      <c r="I34" s="18"/>
      <c r="J34" s="18"/>
    </row>
    <row r="35" spans="1:11" ht="15" customHeight="1" x14ac:dyDescent="0.25">
      <c r="A35" s="18"/>
      <c r="B35" s="26"/>
      <c r="C35" s="58" t="s">
        <v>368</v>
      </c>
      <c r="D35" s="58" t="s">
        <v>395</v>
      </c>
      <c r="E35" s="66" t="s">
        <v>349</v>
      </c>
      <c r="F35" s="66" t="s">
        <v>354</v>
      </c>
      <c r="G35" s="66" t="s">
        <v>362</v>
      </c>
      <c r="H35" s="66" t="s">
        <v>363</v>
      </c>
      <c r="I35" s="66" t="s">
        <v>364</v>
      </c>
      <c r="J35" s="18"/>
    </row>
    <row r="36" spans="1:11" x14ac:dyDescent="0.25">
      <c r="A36" s="18"/>
      <c r="B36" s="26"/>
      <c r="C36" s="58"/>
      <c r="D36" s="58"/>
      <c r="E36" s="66"/>
      <c r="F36" s="66"/>
      <c r="G36" s="66"/>
      <c r="H36" s="66"/>
      <c r="I36" s="66"/>
      <c r="J36" s="18"/>
    </row>
    <row r="37" spans="1:11" x14ac:dyDescent="0.25">
      <c r="A37" s="18"/>
      <c r="B37" s="47">
        <v>2017</v>
      </c>
      <c r="C37" s="16">
        <v>30</v>
      </c>
      <c r="D37" s="16">
        <v>76.8</v>
      </c>
      <c r="E37" s="47">
        <v>62.9</v>
      </c>
      <c r="F37" s="47">
        <v>66.099999999999994</v>
      </c>
      <c r="G37" s="47">
        <v>96.5</v>
      </c>
      <c r="H37" s="47">
        <v>69.8</v>
      </c>
      <c r="I37" s="47">
        <v>98.6</v>
      </c>
      <c r="J37" s="18"/>
    </row>
    <row r="38" spans="1:11" x14ac:dyDescent="0.25">
      <c r="A38" s="18"/>
      <c r="B38" s="47">
        <v>2019</v>
      </c>
      <c r="C38" s="16">
        <v>35</v>
      </c>
      <c r="D38" s="16">
        <v>76.900000000000006</v>
      </c>
      <c r="E38" s="47">
        <v>66.5</v>
      </c>
      <c r="F38" s="47">
        <v>66.5</v>
      </c>
      <c r="G38" s="47">
        <v>92.8</v>
      </c>
      <c r="H38" s="47">
        <v>69.099999999999994</v>
      </c>
      <c r="I38" s="47">
        <v>98.7</v>
      </c>
      <c r="J38" s="18"/>
    </row>
    <row r="39" spans="1:11" x14ac:dyDescent="0.25">
      <c r="A39" s="18"/>
      <c r="B39" s="47" t="s">
        <v>367</v>
      </c>
      <c r="C39" s="53">
        <v>-5</v>
      </c>
      <c r="D39" s="80">
        <f>(D38-D37)/D37</f>
        <v>1.3020833333334445E-3</v>
      </c>
      <c r="E39" s="79">
        <f>(E38-E37)/E37</f>
        <v>5.7233704292527846E-2</v>
      </c>
      <c r="F39" s="79">
        <f t="shared" ref="F39:I39" si="2">(F38-F37)/F37</f>
        <v>6.0514372163389674E-3</v>
      </c>
      <c r="G39" s="52">
        <f t="shared" si="2"/>
        <v>-3.8341968911917129E-2</v>
      </c>
      <c r="H39" s="52">
        <f t="shared" si="2"/>
        <v>-1.0028653295128981E-2</v>
      </c>
      <c r="I39" s="80">
        <f t="shared" si="2"/>
        <v>1.014198782961547E-3</v>
      </c>
      <c r="J39" s="45"/>
      <c r="K39" s="45"/>
    </row>
    <row r="40" spans="1:11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1" spans="1:11" x14ac:dyDescent="0.25">
      <c r="J41" s="18"/>
    </row>
    <row r="42" spans="1:11" x14ac:dyDescent="0.25">
      <c r="D42" s="19" t="s">
        <v>349</v>
      </c>
      <c r="E42" s="20" t="s">
        <v>354</v>
      </c>
      <c r="F42" s="20" t="s">
        <v>362</v>
      </c>
      <c r="G42" s="21" t="s">
        <v>363</v>
      </c>
      <c r="H42" s="21" t="s">
        <v>364</v>
      </c>
    </row>
    <row r="43" spans="1:11" x14ac:dyDescent="0.25">
      <c r="D43" s="46"/>
      <c r="E43" s="22"/>
      <c r="F43" s="22"/>
      <c r="G43" s="23"/>
      <c r="H43" s="23"/>
    </row>
    <row r="44" spans="1:11" x14ac:dyDescent="0.25">
      <c r="C44" t="s">
        <v>383</v>
      </c>
      <c r="D44" s="60">
        <v>0.3</v>
      </c>
      <c r="E44" s="61">
        <v>0.3</v>
      </c>
      <c r="F44" s="62">
        <v>0.3</v>
      </c>
      <c r="G44" s="64">
        <v>7.4999999999999997E-2</v>
      </c>
      <c r="H44" s="63">
        <v>2.5000000000000001E-2</v>
      </c>
    </row>
    <row r="45" spans="1:11" x14ac:dyDescent="0.25">
      <c r="C45" t="s">
        <v>384</v>
      </c>
      <c r="D45" s="48">
        <v>0.8</v>
      </c>
      <c r="E45" s="47">
        <v>0.9</v>
      </c>
      <c r="F45" s="49">
        <v>0.3</v>
      </c>
      <c r="G45" s="47">
        <v>0.1</v>
      </c>
      <c r="H45" s="50">
        <v>0.05</v>
      </c>
    </row>
  </sheetData>
  <sortState xmlns:xlrd2="http://schemas.microsoft.com/office/spreadsheetml/2017/richdata2" ref="P14:T18">
    <sortCondition descending="1" ref="P14:P18"/>
  </sortState>
  <mergeCells count="34">
    <mergeCell ref="B12:B13"/>
    <mergeCell ref="D26:D27"/>
    <mergeCell ref="I26:I27"/>
    <mergeCell ref="I35:I36"/>
    <mergeCell ref="D35:D36"/>
    <mergeCell ref="C12:C13"/>
    <mergeCell ref="D12:D13"/>
    <mergeCell ref="E12:E13"/>
    <mergeCell ref="F12:F13"/>
    <mergeCell ref="G12:G13"/>
    <mergeCell ref="C19:G19"/>
    <mergeCell ref="H26:H27"/>
    <mergeCell ref="E35:E36"/>
    <mergeCell ref="F35:F36"/>
    <mergeCell ref="G35:G36"/>
    <mergeCell ref="H35:H36"/>
    <mergeCell ref="D42:D43"/>
    <mergeCell ref="E42:E43"/>
    <mergeCell ref="F42:F43"/>
    <mergeCell ref="G42:G43"/>
    <mergeCell ref="H42:H43"/>
    <mergeCell ref="C26:C27"/>
    <mergeCell ref="D24:G24"/>
    <mergeCell ref="D33:G33"/>
    <mergeCell ref="C35:C36"/>
    <mergeCell ref="E26:E27"/>
    <mergeCell ref="F26:F27"/>
    <mergeCell ref="G26:G27"/>
    <mergeCell ref="F2:F3"/>
    <mergeCell ref="G2:G3"/>
    <mergeCell ref="C2:C3"/>
    <mergeCell ref="D2:D3"/>
    <mergeCell ref="E2:E3"/>
    <mergeCell ref="C9:G9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2E6AB-6FFC-4EC3-88BD-D533290DBF12}">
  <dimension ref="A1:L17"/>
  <sheetViews>
    <sheetView topLeftCell="C1" zoomScale="115" zoomScaleNormal="115" workbookViewId="0">
      <selection activeCell="O14" sqref="O14"/>
    </sheetView>
  </sheetViews>
  <sheetFormatPr defaultRowHeight="15" x14ac:dyDescent="0.25"/>
  <cols>
    <col min="2" max="2" width="46.85546875" customWidth="1"/>
    <col min="3" max="3" width="15.42578125" customWidth="1"/>
    <col min="4" max="4" width="10.5703125" customWidth="1"/>
    <col min="5" max="5" width="10.28515625" customWidth="1"/>
    <col min="6" max="6" width="16.7109375" customWidth="1"/>
    <col min="7" max="7" width="11.85546875" customWidth="1"/>
    <col min="9" max="9" width="22.5703125" bestFit="1" customWidth="1"/>
    <col min="10" max="10" width="9.140625" customWidth="1"/>
    <col min="11" max="11" width="39.7109375" bestFit="1" customWidth="1"/>
  </cols>
  <sheetData>
    <row r="1" spans="1:12" x14ac:dyDescent="0.25">
      <c r="A1" s="18"/>
      <c r="B1" s="18"/>
      <c r="C1" s="18"/>
      <c r="D1" s="18"/>
      <c r="E1" s="18"/>
      <c r="F1" s="18"/>
      <c r="G1" s="18"/>
      <c r="H1" s="18"/>
      <c r="I1" s="77">
        <v>2019</v>
      </c>
      <c r="J1" s="77"/>
      <c r="K1" s="77"/>
      <c r="L1" s="18"/>
    </row>
    <row r="2" spans="1:12" ht="15" customHeight="1" x14ac:dyDescent="0.25">
      <c r="A2" s="18"/>
      <c r="B2" s="69" t="s">
        <v>369</v>
      </c>
      <c r="C2" s="70" t="s">
        <v>376</v>
      </c>
      <c r="D2" s="71" t="s">
        <v>371</v>
      </c>
      <c r="E2" s="71" t="s">
        <v>372</v>
      </c>
      <c r="F2" s="71" t="s">
        <v>373</v>
      </c>
      <c r="G2" s="71" t="s">
        <v>374</v>
      </c>
      <c r="H2" s="18"/>
      <c r="I2" s="40" t="s">
        <v>393</v>
      </c>
      <c r="J2" s="40" t="s">
        <v>370</v>
      </c>
      <c r="K2" s="40" t="s">
        <v>394</v>
      </c>
      <c r="L2" s="18"/>
    </row>
    <row r="3" spans="1:12" x14ac:dyDescent="0.25">
      <c r="A3" s="18"/>
      <c r="B3" s="69"/>
      <c r="C3" s="72"/>
      <c r="D3" s="71"/>
      <c r="E3" s="71"/>
      <c r="F3" s="71"/>
      <c r="G3" s="71"/>
      <c r="H3" s="18"/>
      <c r="I3" s="47" t="s">
        <v>32</v>
      </c>
      <c r="J3" s="47">
        <v>23</v>
      </c>
      <c r="K3" s="47" t="s">
        <v>64</v>
      </c>
      <c r="L3" s="18"/>
    </row>
    <row r="4" spans="1:12" x14ac:dyDescent="0.25">
      <c r="A4" s="18"/>
      <c r="B4" s="69"/>
      <c r="C4" s="73"/>
      <c r="D4" s="71"/>
      <c r="E4" s="71"/>
      <c r="F4" s="71"/>
      <c r="G4" s="71"/>
      <c r="H4" s="18"/>
      <c r="I4" s="47" t="s">
        <v>38</v>
      </c>
      <c r="J4" s="47">
        <v>17</v>
      </c>
      <c r="K4" s="47" t="s">
        <v>22</v>
      </c>
      <c r="L4" s="18"/>
    </row>
    <row r="5" spans="1:12" ht="17.100000000000001" customHeight="1" x14ac:dyDescent="0.25">
      <c r="A5" s="18"/>
      <c r="B5" s="56" t="s">
        <v>22</v>
      </c>
      <c r="C5" s="54" t="s">
        <v>375</v>
      </c>
      <c r="D5" s="67">
        <v>23</v>
      </c>
      <c r="E5" s="54">
        <v>24</v>
      </c>
      <c r="F5" s="67">
        <f>E5-D5</f>
        <v>1</v>
      </c>
      <c r="G5" s="24"/>
      <c r="H5" s="18"/>
      <c r="I5" s="47" t="s">
        <v>47</v>
      </c>
      <c r="J5" s="47">
        <v>9</v>
      </c>
      <c r="K5" s="47" t="s">
        <v>140</v>
      </c>
      <c r="L5" s="18"/>
    </row>
    <row r="6" spans="1:12" ht="17.100000000000001" customHeight="1" x14ac:dyDescent="0.25">
      <c r="A6" s="18"/>
      <c r="B6" s="57" t="s">
        <v>125</v>
      </c>
      <c r="C6" s="55" t="s">
        <v>377</v>
      </c>
      <c r="D6" s="67">
        <v>24</v>
      </c>
      <c r="E6" s="55">
        <v>23</v>
      </c>
      <c r="F6" s="67">
        <f>E6-D6</f>
        <v>-1</v>
      </c>
      <c r="G6" s="68"/>
      <c r="H6" s="18"/>
      <c r="I6" s="47" t="s">
        <v>35</v>
      </c>
      <c r="J6" s="47">
        <v>6</v>
      </c>
      <c r="K6" s="47" t="s">
        <v>125</v>
      </c>
      <c r="L6" s="18"/>
    </row>
    <row r="7" spans="1:12" ht="17.100000000000001" customHeight="1" x14ac:dyDescent="0.25">
      <c r="A7" s="18"/>
      <c r="B7" s="56" t="s">
        <v>64</v>
      </c>
      <c r="C7" s="54" t="s">
        <v>388</v>
      </c>
      <c r="D7" s="67">
        <v>31</v>
      </c>
      <c r="E7" s="54">
        <v>29</v>
      </c>
      <c r="F7" s="67">
        <f>E7-D7</f>
        <v>-2</v>
      </c>
      <c r="G7" s="68"/>
      <c r="H7" s="18"/>
      <c r="I7" s="47" t="s">
        <v>206</v>
      </c>
      <c r="J7" s="47">
        <v>4</v>
      </c>
      <c r="K7" s="47" t="s">
        <v>80</v>
      </c>
      <c r="L7" s="18"/>
    </row>
    <row r="8" spans="1:12" ht="17.100000000000001" customHeight="1" x14ac:dyDescent="0.25">
      <c r="A8" s="18"/>
      <c r="B8" s="56" t="s">
        <v>140</v>
      </c>
      <c r="C8" s="54" t="s">
        <v>382</v>
      </c>
      <c r="D8" s="67">
        <v>32</v>
      </c>
      <c r="E8" s="54">
        <v>33</v>
      </c>
      <c r="F8" s="67">
        <f>E8-D8</f>
        <v>1</v>
      </c>
      <c r="G8" s="24"/>
      <c r="H8" s="18"/>
      <c r="I8" s="47" t="s">
        <v>29</v>
      </c>
      <c r="J8" s="47">
        <v>8</v>
      </c>
      <c r="K8" s="47" t="s">
        <v>22</v>
      </c>
      <c r="L8" s="18"/>
    </row>
    <row r="9" spans="1:12" ht="17.100000000000001" customHeight="1" x14ac:dyDescent="0.25">
      <c r="A9" s="18"/>
      <c r="B9" s="56" t="s">
        <v>50</v>
      </c>
      <c r="C9" s="55" t="s">
        <v>377</v>
      </c>
      <c r="D9" s="67">
        <v>34</v>
      </c>
      <c r="E9" s="54">
        <v>33</v>
      </c>
      <c r="F9" s="67">
        <f>E9-D9</f>
        <v>-1</v>
      </c>
      <c r="G9" s="68"/>
      <c r="H9" s="18"/>
      <c r="I9" s="47" t="s">
        <v>223</v>
      </c>
      <c r="J9" s="47">
        <v>10</v>
      </c>
      <c r="K9" s="47" t="s">
        <v>140</v>
      </c>
      <c r="L9" s="18"/>
    </row>
    <row r="10" spans="1:12" ht="17.100000000000001" customHeight="1" x14ac:dyDescent="0.25">
      <c r="A10" s="18"/>
      <c r="B10" s="57" t="s">
        <v>159</v>
      </c>
      <c r="C10" s="54" t="s">
        <v>381</v>
      </c>
      <c r="D10" s="67">
        <v>35</v>
      </c>
      <c r="E10" s="55">
        <v>30</v>
      </c>
      <c r="F10" s="67">
        <f>E10-D10</f>
        <v>-5</v>
      </c>
      <c r="G10" s="68"/>
      <c r="H10" s="18"/>
      <c r="I10" s="47" t="s">
        <v>44</v>
      </c>
      <c r="J10" s="47">
        <v>19</v>
      </c>
      <c r="K10" s="47" t="s">
        <v>64</v>
      </c>
      <c r="L10" s="18"/>
    </row>
    <row r="11" spans="1:12" ht="17.100000000000001" customHeight="1" x14ac:dyDescent="0.25">
      <c r="A11" s="18"/>
      <c r="B11" s="56" t="s">
        <v>80</v>
      </c>
      <c r="C11" s="59" t="s">
        <v>380</v>
      </c>
      <c r="D11" s="67">
        <v>36</v>
      </c>
      <c r="E11" s="54">
        <v>43</v>
      </c>
      <c r="F11" s="67">
        <f>E11-D11</f>
        <v>7</v>
      </c>
      <c r="G11" s="68"/>
      <c r="H11" s="18"/>
      <c r="I11" s="47" t="s">
        <v>23</v>
      </c>
      <c r="J11" s="47">
        <v>17</v>
      </c>
      <c r="K11" s="47" t="s">
        <v>159</v>
      </c>
      <c r="L11" s="18"/>
    </row>
    <row r="12" spans="1:12" ht="17.100000000000001" customHeight="1" x14ac:dyDescent="0.25">
      <c r="A12" s="18"/>
      <c r="B12" s="57" t="s">
        <v>177</v>
      </c>
      <c r="C12" s="55" t="s">
        <v>380</v>
      </c>
      <c r="D12" s="67">
        <v>41</v>
      </c>
      <c r="E12" s="55">
        <v>49</v>
      </c>
      <c r="F12" s="67">
        <f>E12-D12</f>
        <v>8</v>
      </c>
      <c r="G12" s="68"/>
      <c r="H12" s="18"/>
      <c r="I12" s="47" t="s">
        <v>255</v>
      </c>
      <c r="J12" s="47">
        <v>23</v>
      </c>
      <c r="K12" s="47" t="s">
        <v>125</v>
      </c>
      <c r="L12" s="18"/>
    </row>
    <row r="13" spans="1:12" ht="17.100000000000001" customHeight="1" x14ac:dyDescent="0.25">
      <c r="A13" s="18"/>
      <c r="B13" s="57" t="s">
        <v>150</v>
      </c>
      <c r="C13" s="55" t="s">
        <v>379</v>
      </c>
      <c r="D13" s="67">
        <v>44</v>
      </c>
      <c r="E13" s="55">
        <v>46</v>
      </c>
      <c r="F13" s="67">
        <f>E13-D13</f>
        <v>2</v>
      </c>
      <c r="G13" s="68"/>
      <c r="H13" s="18"/>
      <c r="I13" s="47" t="s">
        <v>41</v>
      </c>
      <c r="J13" s="47">
        <v>22</v>
      </c>
      <c r="K13" s="47" t="s">
        <v>22</v>
      </c>
      <c r="L13" s="18"/>
    </row>
    <row r="14" spans="1:12" ht="17.100000000000001" customHeight="1" x14ac:dyDescent="0.25">
      <c r="A14" s="18"/>
      <c r="B14" s="57" t="s">
        <v>109</v>
      </c>
      <c r="C14" s="55" t="s">
        <v>378</v>
      </c>
      <c r="D14" s="67">
        <v>48</v>
      </c>
      <c r="E14" s="55">
        <v>40</v>
      </c>
      <c r="F14" s="67">
        <f>E14-D14</f>
        <v>-8</v>
      </c>
      <c r="G14" s="24"/>
      <c r="H14" s="18"/>
      <c r="I14" s="18"/>
      <c r="J14" s="18"/>
      <c r="K14" s="18"/>
      <c r="L14" s="18"/>
    </row>
    <row r="15" spans="1:12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7" spans="9:11" x14ac:dyDescent="0.25">
      <c r="I17" s="47" t="s">
        <v>26</v>
      </c>
      <c r="J17" s="47">
        <v>23</v>
      </c>
      <c r="K17" s="47" t="s">
        <v>22</v>
      </c>
    </row>
  </sheetData>
  <mergeCells count="10">
    <mergeCell ref="I1:K1"/>
    <mergeCell ref="G11:G13"/>
    <mergeCell ref="G9:G10"/>
    <mergeCell ref="G6:G7"/>
    <mergeCell ref="B2:B4"/>
    <mergeCell ref="G2:G4"/>
    <mergeCell ref="C2:C4"/>
    <mergeCell ref="E2:E4"/>
    <mergeCell ref="D2:D4"/>
    <mergeCell ref="F2:F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 xmlns="1795f2d0-3c60-4130-b004-5f04ef3bda6f" xsi:nil="true"/>
    <_Flow_SignoffStatus xmlns="1795f2d0-3c60-4130-b004-5f04ef3bda6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0661CB259F7D4F8211EC70A4C73118" ma:contentTypeVersion="15" ma:contentTypeDescription="Create a new document." ma:contentTypeScope="" ma:versionID="1b8565230f236925baf857bf8b9f63a0">
  <xsd:schema xmlns:xsd="http://www.w3.org/2001/XMLSchema" xmlns:xs="http://www.w3.org/2001/XMLSchema" xmlns:p="http://schemas.microsoft.com/office/2006/metadata/properties" xmlns:ns2="1795f2d0-3c60-4130-b004-5f04ef3bda6f" xmlns:ns3="7a82b365-f1d9-44fe-bbab-7a6990910af6" targetNamespace="http://schemas.microsoft.com/office/2006/metadata/properties" ma:root="true" ma:fieldsID="b5885647b998ec271ba8172e8e1fef78" ns2:_="" ns3:_="">
    <xsd:import namespace="1795f2d0-3c60-4130-b004-5f04ef3bda6f"/>
    <xsd:import namespace="7a82b365-f1d9-44fe-bbab-7a6990910a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Description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95f2d0-3c60-4130-b004-5f04ef3bda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Description" ma:index="18" nillable="true" ma:displayName="Description" ma:format="Dropdown" ma:internalName="Description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82b365-f1d9-44fe-bbab-7a6990910af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937DEF-FDBE-4D9C-9381-92801BBEB3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AE7221-4801-4E04-9C93-44BF045D2475}">
  <ds:schemaRefs>
    <ds:schemaRef ds:uri="http://schemas.microsoft.com/office/2006/metadata/properties"/>
    <ds:schemaRef ds:uri="http://schemas.microsoft.com/office/infopath/2007/PartnerControls"/>
    <ds:schemaRef ds:uri="1795f2d0-3c60-4130-b004-5f04ef3bda6f"/>
  </ds:schemaRefs>
</ds:datastoreItem>
</file>

<file path=customXml/itemProps3.xml><?xml version="1.0" encoding="utf-8"?>
<ds:datastoreItem xmlns:ds="http://schemas.openxmlformats.org/officeDocument/2006/customXml" ds:itemID="{A0EF2B37-ECAC-483B-9266-2E66DF9337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95f2d0-3c60-4130-b004-5f04ef3bda6f"/>
    <ds:schemaRef ds:uri="7a82b365-f1d9-44fe-bbab-7a6990910a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WUR2017</vt:lpstr>
      <vt:lpstr>WUR2018</vt:lpstr>
      <vt:lpstr>WUR2019</vt:lpstr>
      <vt:lpstr>Key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Wong, Billy</dc:creator>
  <cp:keywords/>
  <dc:description/>
  <cp:lastModifiedBy>victor</cp:lastModifiedBy>
  <cp:revision/>
  <dcterms:created xsi:type="dcterms:W3CDTF">2017-04-18T14:44:15Z</dcterms:created>
  <dcterms:modified xsi:type="dcterms:W3CDTF">2021-11-25T13:42:32Z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0x010100500661CB259F7D4F8211EC70A4C73118</vt:lpwstr>
  </property>
</Properties>
</file>