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erso/Documents/EUR/Aegon Marketing Case/baqm-seminar-16/reference/"/>
    </mc:Choice>
  </mc:AlternateContent>
  <xr:revisionPtr revIDLastSave="0" documentId="13_ncr:1_{3B74AC6F-FD22-734C-AE07-FEF86BB29712}" xr6:coauthVersionLast="47" xr6:coauthVersionMax="47" xr10:uidLastSave="{00000000-0000-0000-0000-000000000000}"/>
  <bookViews>
    <workbookView xWindow="0" yWindow="760" windowWidth="30240" windowHeight="17180" activeTab="1" xr2:uid="{A5F595FE-D205-7E44-A0CB-1A074940655C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" i="1" l="1"/>
  <c r="W10" i="1"/>
  <c r="X20" i="1"/>
  <c r="X21" i="1"/>
  <c r="X22" i="1"/>
  <c r="X19" i="1"/>
  <c r="I10" i="1"/>
  <c r="O10" i="1"/>
  <c r="J10" i="1"/>
  <c r="L10" i="1"/>
</calcChain>
</file>

<file path=xl/sharedStrings.xml><?xml version="1.0" encoding="utf-8"?>
<sst xmlns="http://schemas.openxmlformats.org/spreadsheetml/2006/main" count="74" uniqueCount="53">
  <si>
    <t>customer</t>
  </si>
  <si>
    <t>A</t>
  </si>
  <si>
    <t>year</t>
  </si>
  <si>
    <t>churn</t>
  </si>
  <si>
    <t>WD</t>
  </si>
  <si>
    <t>0.7</t>
  </si>
  <si>
    <t>LPA</t>
  </si>
  <si>
    <t>Control</t>
  </si>
  <si>
    <t>WD and LPA</t>
  </si>
  <si>
    <t>control</t>
  </si>
  <si>
    <t>y</t>
  </si>
  <si>
    <t>T</t>
  </si>
  <si>
    <t>Premium dict</t>
  </si>
  <si>
    <t>{}</t>
  </si>
  <si>
    <t>churn year (from start)</t>
  </si>
  <si>
    <t>Total Premium</t>
  </si>
  <si>
    <t>main/supp split at start</t>
  </si>
  <si>
    <t>customers with iniitiation &lt; 2019 are dropped</t>
  </si>
  <si>
    <t>Difference split</t>
  </si>
  <si>
    <t>age at churn/now</t>
  </si>
  <si>
    <t>Premium at churn/now</t>
  </si>
  <si>
    <t xml:space="preserve">Cum. Increase at churn/now % </t>
  </si>
  <si>
    <t>Cum. Increase at churn/now</t>
  </si>
  <si>
    <t>Increase at churn/now</t>
  </si>
  <si>
    <t>Increase at churn/now %</t>
  </si>
  <si>
    <t>main/supp split at churn/now</t>
  </si>
  <si>
    <t>churn/now to avoid embedding the y inside the x</t>
  </si>
  <si>
    <t>latest customer data</t>
  </si>
  <si>
    <t>nr car changes</t>
  </si>
  <si>
    <t>Accident free years</t>
  </si>
  <si>
    <t>Accident years lost</t>
  </si>
  <si>
    <t>years since last car change</t>
  </si>
  <si>
    <t>car, brand, accident free years, product…</t>
  </si>
  <si>
    <t>latest policy components</t>
  </si>
  <si>
    <t>allrisk… and wa</t>
  </si>
  <si>
    <t>basis</t>
  </si>
  <si>
    <t>compleet</t>
  </si>
  <si>
    <t>royal</t>
  </si>
  <si>
    <t>wa-extra</t>
  </si>
  <si>
    <t>weights</t>
  </si>
  <si>
    <t>wa</t>
  </si>
  <si>
    <t>total</t>
  </si>
  <si>
    <t>latest coverage vs peak</t>
  </si>
  <si>
    <t>latest coverage trend</t>
  </si>
  <si>
    <t>using n_coverage</t>
  </si>
  <si>
    <t>false alarm (cancel + restorecancellation)</t>
  </si>
  <si>
    <t>person change</t>
  </si>
  <si>
    <t>B</t>
  </si>
  <si>
    <t>C</t>
  </si>
  <si>
    <t>premium</t>
  </si>
  <si>
    <t>customer D</t>
  </si>
  <si>
    <t>-</t>
  </si>
  <si>
    <t>nr car 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</si>
</sst>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 * #,##0.000_ ;_ * \-#,##0.00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43" fontId="0" fillId="0" borderId="0" xfId="1" applyFont="1"/>
    <xf numFmtId="9" fontId="0" fillId="0" borderId="0" xfId="2" applyFont="1"/>
    <xf numFmtId="164" fontId="0" fillId="0" borderId="0" xfId="1" applyNumberFormat="1" applyFont="1"/>
    <xf numFmtId="165" fontId="0" fillId="0" borderId="0" xfId="1" applyNumberFormat="1" applyFont="1"/>
    <xf numFmtId="1" fontId="0" fillId="0" borderId="0" xfId="0" applyNumberFormat="1"/>
    <xf numFmtId="1" fontId="0" fillId="0" borderId="0" xfId="2" applyNumberFormat="1" applyFont="1"/>
    <xf numFmtId="0" fontId="0" fillId="0" borderId="0" xfId="0" applyAlignment="1">
      <alignment horizontal="right"/>
    </xf>
    <xf numFmtId="0" fontId="0" fillId="2" borderId="0" xfId="0" applyFill="1"/>
    <xf numFmtId="164" fontId="0" fillId="2" borderId="0" xfId="1" applyNumberFormat="1" applyFont="1" applyFill="1"/>
    <xf numFmtId="165" fontId="0" fillId="2" borderId="0" xfId="1" applyNumberFormat="1" applyFont="1" applyFill="1"/>
    <xf numFmtId="164" fontId="0" fillId="2" borderId="0" xfId="1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708A-421A-0241-B3D4-7CDDEED0A0CB}">
  <dimension ref="B2:Y22"/>
  <sheetViews>
    <sheetView workbookViewId="0">
      <selection activeCell="L18" sqref="L18"/>
    </sheetView>
  </sheetViews>
  <sheetFormatPr baseColWidth="10" defaultRowHeight="16" x14ac:dyDescent="0.2"/>
  <cols>
    <col min="3" max="3" width="20" bestFit="1" customWidth="1"/>
    <col min="7" max="7" width="13.1640625" bestFit="1" customWidth="1"/>
    <col min="8" max="8" width="20.33203125" bestFit="1" customWidth="1"/>
    <col min="9" max="9" width="27.1640625" bestFit="1" customWidth="1"/>
    <col min="10" max="10" width="24.5" bestFit="1" customWidth="1"/>
    <col min="11" max="11" width="19.6640625" bestFit="1" customWidth="1"/>
    <col min="12" max="12" width="21.83203125" bestFit="1" customWidth="1"/>
    <col min="13" max="13" width="20.6640625" bestFit="1" customWidth="1"/>
    <col min="14" max="14" width="25.83203125" bestFit="1" customWidth="1"/>
    <col min="15" max="15" width="17.33203125" bestFit="1" customWidth="1"/>
    <col min="16" max="16" width="15.6640625" bestFit="1" customWidth="1"/>
    <col min="17" max="17" width="35.1640625" bestFit="1" customWidth="1"/>
    <col min="18" max="18" width="13" style="4" bestFit="1" customWidth="1"/>
    <col min="19" max="19" width="17.6640625" style="4" bestFit="1" customWidth="1"/>
    <col min="20" max="20" width="24.33203125" style="4" bestFit="1" customWidth="1"/>
    <col min="21" max="21" width="22.6640625" style="4" bestFit="1" customWidth="1"/>
    <col min="22" max="22" width="21.5" style="4" bestFit="1" customWidth="1"/>
    <col min="23" max="23" width="19.6640625" style="5" bestFit="1" customWidth="1"/>
    <col min="24" max="24" width="37" style="5" bestFit="1" customWidth="1"/>
    <col min="25" max="25" width="14" style="5" bestFit="1" customWidth="1"/>
  </cols>
  <sheetData>
    <row r="2" spans="2:25" x14ac:dyDescent="0.2">
      <c r="B2" t="s">
        <v>0</v>
      </c>
      <c r="C2" t="s">
        <v>2</v>
      </c>
      <c r="D2" t="s">
        <v>3</v>
      </c>
      <c r="E2" t="s">
        <v>4</v>
      </c>
      <c r="F2" t="s">
        <v>6</v>
      </c>
      <c r="G2" t="s">
        <v>15</v>
      </c>
      <c r="H2" t="s">
        <v>7</v>
      </c>
      <c r="I2" t="s">
        <v>29</v>
      </c>
    </row>
    <row r="3" spans="2:25" x14ac:dyDescent="0.2">
      <c r="B3" t="s">
        <v>1</v>
      </c>
      <c r="C3">
        <v>2020</v>
      </c>
      <c r="D3">
        <v>0</v>
      </c>
      <c r="E3" t="s">
        <v>5</v>
      </c>
      <c r="F3">
        <v>1</v>
      </c>
      <c r="G3">
        <v>1000</v>
      </c>
      <c r="H3" t="s">
        <v>8</v>
      </c>
      <c r="I3" s="6">
        <v>10</v>
      </c>
    </row>
    <row r="4" spans="2:25" x14ac:dyDescent="0.2">
      <c r="B4" t="s">
        <v>1</v>
      </c>
      <c r="C4">
        <v>2021</v>
      </c>
      <c r="D4">
        <v>0</v>
      </c>
      <c r="E4">
        <v>1</v>
      </c>
      <c r="F4">
        <v>1</v>
      </c>
      <c r="G4">
        <v>1500</v>
      </c>
      <c r="H4" t="s">
        <v>8</v>
      </c>
      <c r="I4" s="7">
        <v>5</v>
      </c>
    </row>
    <row r="5" spans="2:25" x14ac:dyDescent="0.2">
      <c r="B5" t="s">
        <v>1</v>
      </c>
      <c r="C5">
        <v>2022</v>
      </c>
      <c r="D5">
        <v>0</v>
      </c>
      <c r="E5">
        <v>1</v>
      </c>
      <c r="F5">
        <v>1</v>
      </c>
      <c r="G5">
        <v>1750</v>
      </c>
      <c r="H5" t="s">
        <v>8</v>
      </c>
      <c r="I5" s="7">
        <v>6</v>
      </c>
    </row>
    <row r="6" spans="2:25" x14ac:dyDescent="0.2">
      <c r="B6" t="s">
        <v>1</v>
      </c>
      <c r="C6">
        <v>2023</v>
      </c>
      <c r="D6">
        <v>1</v>
      </c>
      <c r="E6">
        <v>1</v>
      </c>
      <c r="F6">
        <v>1</v>
      </c>
      <c r="G6">
        <v>2000</v>
      </c>
      <c r="H6" t="s">
        <v>8</v>
      </c>
      <c r="I6" s="7">
        <v>-4</v>
      </c>
    </row>
    <row r="7" spans="2:25" x14ac:dyDescent="0.2">
      <c r="I7" s="6"/>
    </row>
    <row r="8" spans="2:25" x14ac:dyDescent="0.2">
      <c r="B8" s="9"/>
      <c r="C8" s="9" t="s">
        <v>10</v>
      </c>
      <c r="D8" s="9"/>
      <c r="E8" s="9"/>
      <c r="F8" s="9" t="s">
        <v>11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10"/>
      <c r="T8" s="10"/>
      <c r="U8" s="10"/>
      <c r="V8" s="12" t="s">
        <v>44</v>
      </c>
      <c r="W8" s="12"/>
      <c r="X8" s="11"/>
      <c r="Y8" s="11"/>
    </row>
    <row r="9" spans="2:25" x14ac:dyDescent="0.2">
      <c r="B9" t="s">
        <v>0</v>
      </c>
      <c r="C9" t="s">
        <v>14</v>
      </c>
      <c r="D9" t="s">
        <v>9</v>
      </c>
      <c r="E9" t="s">
        <v>6</v>
      </c>
      <c r="F9" t="s">
        <v>4</v>
      </c>
      <c r="G9" t="s">
        <v>12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16</v>
      </c>
      <c r="N9" t="s">
        <v>25</v>
      </c>
      <c r="O9" t="s">
        <v>18</v>
      </c>
      <c r="P9" t="s">
        <v>19</v>
      </c>
      <c r="Q9" t="s">
        <v>27</v>
      </c>
      <c r="R9" s="4" t="s">
        <v>28</v>
      </c>
      <c r="S9" s="4" t="s">
        <v>30</v>
      </c>
      <c r="T9" s="4" t="s">
        <v>31</v>
      </c>
      <c r="U9" s="4" t="s">
        <v>33</v>
      </c>
      <c r="V9" s="4" t="s">
        <v>42</v>
      </c>
      <c r="W9" s="5" t="s">
        <v>43</v>
      </c>
      <c r="X9" s="5" t="s">
        <v>45</v>
      </c>
      <c r="Y9" s="5" t="s">
        <v>46</v>
      </c>
    </row>
    <row r="10" spans="2:25" x14ac:dyDescent="0.2">
      <c r="B10" t="s">
        <v>1</v>
      </c>
      <c r="C10">
        <v>2023</v>
      </c>
      <c r="D10" t="s">
        <v>8</v>
      </c>
      <c r="E10" t="b">
        <v>1</v>
      </c>
      <c r="F10" s="2" t="s">
        <v>5</v>
      </c>
      <c r="G10" s="4" t="s">
        <v>13</v>
      </c>
      <c r="H10" s="4">
        <v>2000</v>
      </c>
      <c r="I10" s="3">
        <f>(G6/G3)</f>
        <v>2</v>
      </c>
      <c r="J10" s="4">
        <f>G6-G3</f>
        <v>1000</v>
      </c>
      <c r="K10" s="4">
        <v>250</v>
      </c>
      <c r="L10" s="3">
        <f>G6/G5-1</f>
        <v>0.14285714285714279</v>
      </c>
      <c r="M10" s="1">
        <v>0.8</v>
      </c>
      <c r="N10" s="1">
        <v>0.9</v>
      </c>
      <c r="O10" s="1">
        <f>N10-M10</f>
        <v>9.9999999999999978E-2</v>
      </c>
      <c r="P10" s="4">
        <v>36</v>
      </c>
      <c r="Q10" t="s">
        <v>32</v>
      </c>
      <c r="R10" s="4">
        <v>2</v>
      </c>
      <c r="S10" s="4">
        <v>15</v>
      </c>
      <c r="T10" s="4">
        <v>1</v>
      </c>
      <c r="U10" s="3" t="s">
        <v>34</v>
      </c>
      <c r="V10" s="4">
        <f>X22-MAX(X19:X22)</f>
        <v>-3</v>
      </c>
      <c r="W10" s="4">
        <f>X22-X21</f>
        <v>-2</v>
      </c>
      <c r="X10" s="4" t="b">
        <v>1</v>
      </c>
      <c r="Y10" s="5" t="b">
        <v>1</v>
      </c>
    </row>
    <row r="11" spans="2:25" x14ac:dyDescent="0.2">
      <c r="C11">
        <v>4</v>
      </c>
    </row>
    <row r="13" spans="2:25" x14ac:dyDescent="0.2">
      <c r="M13" s="1"/>
      <c r="N13" s="1"/>
    </row>
    <row r="15" spans="2:25" x14ac:dyDescent="0.2">
      <c r="B15" t="s">
        <v>17</v>
      </c>
    </row>
    <row r="16" spans="2:25" x14ac:dyDescent="0.2">
      <c r="B16" t="s">
        <v>26</v>
      </c>
      <c r="E16" s="1"/>
    </row>
    <row r="17" spans="17:24" x14ac:dyDescent="0.2">
      <c r="Q17" s="8" t="s">
        <v>39</v>
      </c>
      <c r="R17" s="4">
        <v>1</v>
      </c>
      <c r="S17" s="4">
        <v>2</v>
      </c>
      <c r="T17" s="4">
        <v>3</v>
      </c>
      <c r="U17" s="4">
        <v>1</v>
      </c>
      <c r="V17" s="4">
        <v>1</v>
      </c>
    </row>
    <row r="18" spans="17:24" x14ac:dyDescent="0.2">
      <c r="R18" s="4" t="s">
        <v>35</v>
      </c>
      <c r="S18" s="4" t="s">
        <v>36</v>
      </c>
      <c r="T18" s="4" t="s">
        <v>37</v>
      </c>
      <c r="U18" s="4" t="s">
        <v>38</v>
      </c>
      <c r="V18" s="4" t="s">
        <v>40</v>
      </c>
      <c r="X18" s="5" t="s">
        <v>41</v>
      </c>
    </row>
    <row r="19" spans="17:24" x14ac:dyDescent="0.2">
      <c r="Q19">
        <v>2019</v>
      </c>
      <c r="T19" s="4">
        <v>1</v>
      </c>
      <c r="U19" s="4">
        <v>1</v>
      </c>
      <c r="V19" s="4">
        <v>1</v>
      </c>
      <c r="X19" s="4">
        <f>SUMPRODUCT(R19:V19,$R$17:$V$17)</f>
        <v>5</v>
      </c>
    </row>
    <row r="20" spans="17:24" x14ac:dyDescent="0.2">
      <c r="Q20">
        <v>2020</v>
      </c>
      <c r="T20" s="4">
        <v>1</v>
      </c>
      <c r="U20" s="4">
        <v>1</v>
      </c>
      <c r="V20" s="4">
        <v>1</v>
      </c>
      <c r="X20" s="4">
        <f>SUMPRODUCT(R20:V20,$R$17:$V$17)</f>
        <v>5</v>
      </c>
    </row>
    <row r="21" spans="17:24" x14ac:dyDescent="0.2">
      <c r="Q21">
        <v>2021</v>
      </c>
      <c r="S21" s="4">
        <v>1</v>
      </c>
      <c r="U21" s="4">
        <v>1</v>
      </c>
      <c r="V21" s="4">
        <v>1</v>
      </c>
      <c r="X21" s="4">
        <f>SUMPRODUCT(R21:V21,$R$17:$V$17)</f>
        <v>4</v>
      </c>
    </row>
    <row r="22" spans="17:24" x14ac:dyDescent="0.2">
      <c r="Q22">
        <v>2022</v>
      </c>
      <c r="R22" s="4">
        <v>1</v>
      </c>
      <c r="V22" s="4">
        <v>1</v>
      </c>
      <c r="X22" s="4">
        <f>SUMPRODUCT(R22:V22,$R$17:$V$17)</f>
        <v>2</v>
      </c>
    </row>
  </sheetData>
  <mergeCells count="1">
    <mergeCell ref="V8:W8"/>
  </mergeCells>
  <phoneticPr fontId="2" type="noConversion"/>
  <pageMargins left="0.7" right="0.7" top="0.75" bottom="0.75" header="0.3" footer="0.3"/>
  <pageSetup paperSize="9" orientation="portrait" horizontalDpi="0" verticalDpi="0"/>
  <ignoredErrors>
    <ignoredError sqref="X19:X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8924-E87B-8947-8876-276D63CD1BBC}">
  <dimension ref="D3:K12"/>
  <sheetViews>
    <sheetView tabSelected="1" topLeftCell="C1" zoomScale="277" workbookViewId="0">
      <selection activeCell="H4" sqref="H4:H5"/>
    </sheetView>
  </sheetViews>
  <sheetFormatPr baseColWidth="10" defaultRowHeight="16" x14ac:dyDescent="0.2"/>
  <cols>
    <col min="8" max="8" width="12.1640625" bestFit="1" customWidth="1"/>
    <col min="9" max="9" width="15.83203125" bestFit="1" customWidth="1"/>
  </cols>
  <sheetData>
    <row r="3" spans="4:11" x14ac:dyDescent="0.2">
      <c r="D3" t="s">
        <v>0</v>
      </c>
      <c r="E3" t="s">
        <v>2</v>
      </c>
      <c r="F3" t="s">
        <v>3</v>
      </c>
      <c r="G3" t="s">
        <v>49</v>
      </c>
      <c r="H3" t="s">
        <v>52</v>
      </c>
    </row>
    <row r="4" spans="4:11" x14ac:dyDescent="0.2">
      <c r="D4" t="s">
        <v>1</v>
      </c>
      <c r="E4">
        <v>2021</v>
      </c>
      <c r="F4">
        <v>0</v>
      </c>
      <c r="G4">
        <v>1000</v>
      </c>
      <c r="H4">
        <v>2</v>
      </c>
      <c r="J4" t="s">
        <v>50</v>
      </c>
    </row>
    <row r="5" spans="4:11" x14ac:dyDescent="0.2">
      <c r="D5" t="s">
        <v>1</v>
      </c>
      <c r="E5">
        <v>2022</v>
      </c>
      <c r="F5">
        <v>0</v>
      </c>
      <c r="G5">
        <v>1500</v>
      </c>
      <c r="H5">
        <v>2</v>
      </c>
      <c r="J5">
        <v>2022</v>
      </c>
      <c r="K5" t="s">
        <v>51</v>
      </c>
    </row>
    <row r="6" spans="4:11" x14ac:dyDescent="0.2">
      <c r="D6" t="s">
        <v>1</v>
      </c>
      <c r="E6">
        <v>2023</v>
      </c>
      <c r="F6">
        <v>1</v>
      </c>
      <c r="G6">
        <v>2000</v>
      </c>
      <c r="H6">
        <v>2</v>
      </c>
      <c r="J6">
        <v>2023</v>
      </c>
      <c r="K6" t="s">
        <v>51</v>
      </c>
    </row>
    <row r="7" spans="4:11" x14ac:dyDescent="0.2">
      <c r="J7">
        <v>2024</v>
      </c>
    </row>
    <row r="8" spans="4:11" x14ac:dyDescent="0.2">
      <c r="D8" t="s">
        <v>47</v>
      </c>
      <c r="E8">
        <v>2021</v>
      </c>
      <c r="F8">
        <v>0</v>
      </c>
      <c r="G8">
        <v>1000</v>
      </c>
      <c r="H8">
        <v>1</v>
      </c>
    </row>
    <row r="9" spans="4:11" x14ac:dyDescent="0.2">
      <c r="D9" t="s">
        <v>47</v>
      </c>
      <c r="E9">
        <v>2022</v>
      </c>
      <c r="F9">
        <v>1</v>
      </c>
      <c r="G9">
        <v>1500</v>
      </c>
      <c r="H9">
        <v>1</v>
      </c>
    </row>
    <row r="11" spans="4:11" x14ac:dyDescent="0.2">
      <c r="D11" t="s">
        <v>48</v>
      </c>
      <c r="E11">
        <v>2022</v>
      </c>
      <c r="F11">
        <v>0</v>
      </c>
      <c r="G11">
        <v>1000</v>
      </c>
      <c r="H11">
        <v>1</v>
      </c>
    </row>
    <row r="12" spans="4:11" x14ac:dyDescent="0.2">
      <c r="D12" t="s">
        <v>48</v>
      </c>
      <c r="E12">
        <v>2023</v>
      </c>
      <c r="F12">
        <v>0</v>
      </c>
      <c r="G12">
        <v>1500</v>
      </c>
      <c r="H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Morizon</dc:creator>
  <cp:lastModifiedBy>Victor Morizon</cp:lastModifiedBy>
  <dcterms:created xsi:type="dcterms:W3CDTF">2024-01-18T11:08:39Z</dcterms:created>
  <dcterms:modified xsi:type="dcterms:W3CDTF">2024-01-25T16:49:29Z</dcterms:modified>
</cp:coreProperties>
</file>