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6611CFB-BA44-4C8F-83E1-4767700E8EF1}" xr6:coauthVersionLast="47" xr6:coauthVersionMax="47" xr10:uidLastSave="{00000000-0000-0000-0000-000000000000}"/>
  <bookViews>
    <workbookView xWindow="-120" yWindow="-120" windowWidth="20730" windowHeight="11760" activeTab="2" xr2:uid="{49FD0119-821B-4E64-98DA-D0B44DC5A13E}"/>
  </bookViews>
  <sheets>
    <sheet name="Sheet1" sheetId="1" r:id="rId1"/>
    <sheet name="Sheet2" sheetId="2" r:id="rId2"/>
    <sheet name="Sheet3" sheetId="3" r:id="rId3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0</definedName>
    <definedName name="OpenSolver_UpdateSensitivity" localSheetId="0" hidden="1">1</definedName>
    <definedName name="solver_adj" localSheetId="0" hidden="1">Sheet1!$F$2:$F$148</definedName>
    <definedName name="solver_adj" localSheetId="1" hidden="1">Sheet2!$F$2:$F$148</definedName>
    <definedName name="solver_adj" localSheetId="2" hidden="1">Sheet3!$F$2:$F$148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Sheet1!$F$2:$F$148</definedName>
    <definedName name="solver_lhs1" localSheetId="1" hidden="1">Sheet2!$F$2:$F$148</definedName>
    <definedName name="solver_lhs1" localSheetId="2" hidden="1">Sheet3!$F$2:$F$148</definedName>
    <definedName name="solver_lhs2" localSheetId="0" hidden="1">Sheet1!$G$150</definedName>
    <definedName name="solver_lhs2" localSheetId="1" hidden="1">Sheet2!$G$150</definedName>
    <definedName name="solver_lhs2" localSheetId="2" hidden="1">Sheet3!$G$150</definedName>
    <definedName name="solver_lhs3" localSheetId="0" hidden="1">Sheet1!$H$150</definedName>
    <definedName name="solver_lhs3" localSheetId="1" hidden="1">Sheet2!$H$150</definedName>
    <definedName name="solver_lhs3" localSheetId="2" hidden="1">Sheet3!$H$150</definedName>
    <definedName name="solver_lhs4" localSheetId="0" hidden="1">Sheet1!$K$2</definedName>
    <definedName name="solver_lhs4" localSheetId="1" hidden="1">Sheet2!$K$2</definedName>
    <definedName name="solver_lhs4" localSheetId="2" hidden="1">Sheet3!$K$2</definedName>
    <definedName name="solver_lhs5" localSheetId="0" hidden="1">Sheet1!$K$3</definedName>
    <definedName name="solver_lhs5" localSheetId="1" hidden="1">Sheet2!$K$3</definedName>
    <definedName name="solver_lhs5" localSheetId="2" hidden="1">Sheet3!$K$3</definedName>
    <definedName name="solver_lhs6" localSheetId="0" hidden="1">Sheet1!$K$4</definedName>
    <definedName name="solver_lhs6" localSheetId="1" hidden="1">Sheet2!$K$4</definedName>
    <definedName name="solver_lhs6" localSheetId="2" hidden="1">Sheet3!$K$4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6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Sheet1!$H$150</definedName>
    <definedName name="solver_opt" localSheetId="1" hidden="1">Sheet2!$H$150</definedName>
    <definedName name="solver_opt" localSheetId="2" hidden="1">Sheet3!$H$150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hs1" localSheetId="0" hidden="1">"binary"</definedName>
    <definedName name="solver_rhs1" localSheetId="1" hidden="1">"binary"</definedName>
    <definedName name="solver_rhs1" localSheetId="2" hidden="1">"binary"</definedName>
    <definedName name="solver_rhs2" localSheetId="0" hidden="1">14</definedName>
    <definedName name="solver_rhs2" localSheetId="1" hidden="1">13</definedName>
    <definedName name="solver_rhs2" localSheetId="2" hidden="1">13</definedName>
    <definedName name="solver_rhs3" localSheetId="0" hidden="1">1000000</definedName>
    <definedName name="solver_rhs3" localSheetId="1" hidden="1">1000000</definedName>
    <definedName name="solver_rhs3" localSheetId="2" hidden="1">1000000</definedName>
    <definedName name="solver_rhs4" localSheetId="0" hidden="1">Sheet1!$L$2</definedName>
    <definedName name="solver_rhs4" localSheetId="1" hidden="1">Sheet2!$L$2</definedName>
    <definedName name="solver_rhs4" localSheetId="2" hidden="1">Sheet3!$L$2</definedName>
    <definedName name="solver_rhs5" localSheetId="0" hidden="1">Sheet1!$L$3</definedName>
    <definedName name="solver_rhs5" localSheetId="1" hidden="1">Sheet2!$L$3</definedName>
    <definedName name="solver_rhs5" localSheetId="2" hidden="1">Sheet3!$L$3</definedName>
    <definedName name="solver_rhs6" localSheetId="0" hidden="1">Sheet1!$L$4</definedName>
    <definedName name="solver_rhs6" localSheetId="1" hidden="1">Sheet2!$L$4</definedName>
    <definedName name="solver_rhs6" localSheetId="2" hidden="1">Sheet3!$L$4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2" i="3"/>
  <c r="J4" i="3"/>
  <c r="I4" i="3"/>
  <c r="L4" i="3" s="1"/>
  <c r="J3" i="3"/>
  <c r="I3" i="3"/>
  <c r="L3" i="3" s="1"/>
  <c r="J2" i="3"/>
  <c r="I2" i="3"/>
  <c r="L2" i="3" s="1"/>
  <c r="J4" i="2"/>
  <c r="I4" i="2"/>
  <c r="L4" i="2" s="1"/>
  <c r="J3" i="2"/>
  <c r="I3" i="2"/>
  <c r="L3" i="2" s="1"/>
  <c r="J2" i="2"/>
  <c r="I2" i="2"/>
  <c r="L2" i="2" s="1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50" i="3" l="1"/>
  <c r="H150" i="3"/>
  <c r="H150" i="2"/>
  <c r="G150" i="2"/>
  <c r="K2" i="3"/>
  <c r="K3" i="3"/>
  <c r="K4" i="3"/>
  <c r="K2" i="2"/>
  <c r="K3" i="2"/>
  <c r="K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J4" i="1"/>
  <c r="J3" i="1"/>
  <c r="J2" i="1"/>
  <c r="I4" i="1"/>
  <c r="I3" i="1"/>
  <c r="L3" i="1" s="1"/>
  <c r="I2" i="1"/>
  <c r="G2" i="1"/>
  <c r="G150" i="1" l="1"/>
  <c r="H445" i="1"/>
  <c r="H150" i="1"/>
  <c r="K2" i="1"/>
  <c r="K4" i="1"/>
  <c r="K3" i="1"/>
  <c r="L2" i="1"/>
  <c r="L4" i="1"/>
</calcChain>
</file>

<file path=xl/sharedStrings.xml><?xml version="1.0" encoding="utf-8"?>
<sst xmlns="http://schemas.openxmlformats.org/spreadsheetml/2006/main" count="477" uniqueCount="15">
  <si>
    <t>EmployeeNumber</t>
  </si>
  <si>
    <t>MonthlyIncome</t>
  </si>
  <si>
    <t>Department</t>
  </si>
  <si>
    <t>Sales</t>
  </si>
  <si>
    <t>Research &amp; Development</t>
  </si>
  <si>
    <t>Human Resources</t>
  </si>
  <si>
    <t>Attrition_Probability</t>
  </si>
  <si>
    <t>Leaves (Offer × Probability)</t>
  </si>
  <si>
    <t>Offer RCC (Binary)</t>
  </si>
  <si>
    <t>Count of employees  BEFORE RCC</t>
  </si>
  <si>
    <t>Count of employees OFFERED RCC</t>
  </si>
  <si>
    <t>Remaining Employees</t>
  </si>
  <si>
    <t>Min Remaining = 80% Constraint</t>
  </si>
  <si>
    <t>Annual_Income</t>
  </si>
  <si>
    <t>Salary Saved (Offer × Annual_Income)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</si>
</sst>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FCB8-1DBD-41F6-981C-2E26BD214A59}">
  <dimension ref="A1:L445"/>
  <sheetViews>
    <sheetView topLeftCell="I1" workbookViewId="0">
      <selection activeCell="K4" sqref="K4"/>
    </sheetView>
  </sheetViews>
  <sheetFormatPr defaultRowHeight="15" x14ac:dyDescent="0.25"/>
  <cols>
    <col min="1" max="1" width="17.7109375" customWidth="1"/>
    <col min="2" max="2" width="23.85546875" bestFit="1" customWidth="1"/>
    <col min="3" max="3" width="27.5703125" customWidth="1"/>
    <col min="4" max="4" width="18.7109375" customWidth="1"/>
    <col min="5" max="5" width="21.140625" customWidth="1"/>
    <col min="6" max="6" width="18.42578125" customWidth="1"/>
    <col min="7" max="7" width="26.42578125" customWidth="1"/>
    <col min="8" max="8" width="34.42578125" customWidth="1"/>
    <col min="9" max="9" width="32.28515625" customWidth="1"/>
    <col min="10" max="10" width="30.7109375" customWidth="1"/>
    <col min="11" max="11" width="24.7109375" customWidth="1"/>
    <col min="12" max="12" width="31.4257812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6</v>
      </c>
      <c r="F1" t="s">
        <v>8</v>
      </c>
      <c r="G1" t="s">
        <v>7</v>
      </c>
      <c r="H1" t="s">
        <v>14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1469</v>
      </c>
      <c r="B2" t="s">
        <v>3</v>
      </c>
      <c r="C2">
        <v>8463</v>
      </c>
      <c r="D2">
        <f>C2*12</f>
        <v>101556</v>
      </c>
      <c r="E2">
        <v>0.27</v>
      </c>
      <c r="F2">
        <v>1</v>
      </c>
      <c r="G2">
        <f t="shared" ref="G2:G33" si="0" xml:space="preserve"> F2 * E2</f>
        <v>0.27</v>
      </c>
      <c r="H2">
        <f>F2*D2</f>
        <v>101556</v>
      </c>
      <c r="I2">
        <f>COUNTIF(B2:B148, "Sales")</f>
        <v>47</v>
      </c>
      <c r="J2">
        <f>SUMIFS(F2:F148, B2:B148, "Sales")</f>
        <v>18</v>
      </c>
      <c r="K2">
        <f>I2 - J2</f>
        <v>29</v>
      </c>
      <c r="L2">
        <f>I2 * 0.8</f>
        <v>37.6</v>
      </c>
    </row>
    <row r="3" spans="1:12" x14ac:dyDescent="0.25">
      <c r="A3">
        <v>250</v>
      </c>
      <c r="B3" t="s">
        <v>4</v>
      </c>
      <c r="C3">
        <v>4450</v>
      </c>
      <c r="D3">
        <f t="shared" ref="D3:D66" si="1">C3*12</f>
        <v>53400</v>
      </c>
      <c r="E3">
        <v>0.28000000000000003</v>
      </c>
      <c r="F3">
        <v>0</v>
      </c>
      <c r="G3">
        <f t="shared" si="0"/>
        <v>0</v>
      </c>
      <c r="H3">
        <f t="shared" ref="H3:H66" si="2">F3*D3</f>
        <v>0</v>
      </c>
      <c r="I3">
        <f>COUNTIF(B2:B148, "Research &amp; Development")</f>
        <v>93</v>
      </c>
      <c r="J3">
        <f>SUMIFS(F2:F148, B2:B148, "Research &amp; Development")</f>
        <v>43</v>
      </c>
      <c r="K3">
        <f t="shared" ref="K3:K4" si="3">I3 - J3</f>
        <v>50</v>
      </c>
      <c r="L3">
        <f t="shared" ref="L3:L4" si="4">I3 * 0.8</f>
        <v>74.400000000000006</v>
      </c>
    </row>
    <row r="4" spans="1:12" x14ac:dyDescent="0.25">
      <c r="A4">
        <v>1714</v>
      </c>
      <c r="B4" t="s">
        <v>5</v>
      </c>
      <c r="C4">
        <v>1555</v>
      </c>
      <c r="D4">
        <f t="shared" si="1"/>
        <v>18660</v>
      </c>
      <c r="E4">
        <v>0.31</v>
      </c>
      <c r="F4">
        <v>0</v>
      </c>
      <c r="G4">
        <f t="shared" si="0"/>
        <v>0</v>
      </c>
      <c r="H4">
        <f t="shared" si="2"/>
        <v>0</v>
      </c>
      <c r="I4">
        <f>COUNTIF(B2:B148, "Human Resources")</f>
        <v>7</v>
      </c>
      <c r="J4">
        <f>SUMIFS(F2:F148, B2:B148, "Human Resources")</f>
        <v>2</v>
      </c>
      <c r="K4">
        <f t="shared" si="3"/>
        <v>5</v>
      </c>
      <c r="L4">
        <f t="shared" si="4"/>
        <v>5.6000000000000005</v>
      </c>
    </row>
    <row r="5" spans="1:12" x14ac:dyDescent="0.25">
      <c r="A5">
        <v>86</v>
      </c>
      <c r="B5" t="s">
        <v>4</v>
      </c>
      <c r="C5">
        <v>9724</v>
      </c>
      <c r="D5">
        <f t="shared" si="1"/>
        <v>116688</v>
      </c>
      <c r="E5">
        <v>0.32</v>
      </c>
      <c r="F5">
        <v>0</v>
      </c>
      <c r="G5">
        <f t="shared" si="0"/>
        <v>0</v>
      </c>
      <c r="H5">
        <f t="shared" si="2"/>
        <v>0</v>
      </c>
    </row>
    <row r="6" spans="1:12" x14ac:dyDescent="0.25">
      <c r="A6">
        <v>304</v>
      </c>
      <c r="B6" t="s">
        <v>4</v>
      </c>
      <c r="C6">
        <v>5914</v>
      </c>
      <c r="D6">
        <f t="shared" si="1"/>
        <v>70968</v>
      </c>
      <c r="E6">
        <v>0.28000000000000003</v>
      </c>
      <c r="F6">
        <v>1</v>
      </c>
      <c r="G6">
        <f t="shared" si="0"/>
        <v>0.28000000000000003</v>
      </c>
      <c r="H6">
        <f t="shared" si="2"/>
        <v>70968</v>
      </c>
    </row>
    <row r="7" spans="1:12" x14ac:dyDescent="0.25">
      <c r="A7">
        <v>666</v>
      </c>
      <c r="B7" t="s">
        <v>3</v>
      </c>
      <c r="C7">
        <v>2579</v>
      </c>
      <c r="D7">
        <f t="shared" si="1"/>
        <v>30948</v>
      </c>
      <c r="E7">
        <v>0.34</v>
      </c>
      <c r="F7">
        <v>0</v>
      </c>
      <c r="G7">
        <f t="shared" si="0"/>
        <v>0</v>
      </c>
      <c r="H7">
        <f t="shared" si="2"/>
        <v>0</v>
      </c>
    </row>
    <row r="8" spans="1:12" x14ac:dyDescent="0.25">
      <c r="A8">
        <v>577</v>
      </c>
      <c r="B8" t="s">
        <v>4</v>
      </c>
      <c r="C8">
        <v>4230</v>
      </c>
      <c r="D8">
        <f t="shared" si="1"/>
        <v>50760</v>
      </c>
      <c r="E8">
        <v>0.23</v>
      </c>
      <c r="F8">
        <v>0</v>
      </c>
      <c r="G8">
        <f t="shared" si="0"/>
        <v>0</v>
      </c>
      <c r="H8">
        <f t="shared" si="2"/>
        <v>0</v>
      </c>
    </row>
    <row r="9" spans="1:12" x14ac:dyDescent="0.25">
      <c r="A9">
        <v>332</v>
      </c>
      <c r="B9" t="s">
        <v>4</v>
      </c>
      <c r="C9">
        <v>2232</v>
      </c>
      <c r="D9">
        <f t="shared" si="1"/>
        <v>26784</v>
      </c>
      <c r="E9">
        <v>0.28999999999999998</v>
      </c>
      <c r="F9">
        <v>0</v>
      </c>
      <c r="G9">
        <f t="shared" si="0"/>
        <v>0</v>
      </c>
      <c r="H9">
        <f t="shared" si="2"/>
        <v>0</v>
      </c>
    </row>
    <row r="10" spans="1:12" x14ac:dyDescent="0.25">
      <c r="A10">
        <v>302</v>
      </c>
      <c r="B10" t="s">
        <v>3</v>
      </c>
      <c r="C10">
        <v>8865</v>
      </c>
      <c r="D10">
        <f t="shared" si="1"/>
        <v>106380</v>
      </c>
      <c r="E10">
        <v>0.28999999999999998</v>
      </c>
      <c r="F10">
        <v>0</v>
      </c>
      <c r="G10">
        <f t="shared" si="0"/>
        <v>0</v>
      </c>
      <c r="H10">
        <f t="shared" si="2"/>
        <v>0</v>
      </c>
    </row>
    <row r="11" spans="1:12" x14ac:dyDescent="0.25">
      <c r="A11">
        <v>63</v>
      </c>
      <c r="B11" t="s">
        <v>4</v>
      </c>
      <c r="C11">
        <v>2269</v>
      </c>
      <c r="D11">
        <f t="shared" si="1"/>
        <v>27228</v>
      </c>
      <c r="E11">
        <v>0.28000000000000003</v>
      </c>
      <c r="F11">
        <v>0</v>
      </c>
      <c r="G11">
        <f t="shared" si="0"/>
        <v>0</v>
      </c>
      <c r="H11">
        <f t="shared" si="2"/>
        <v>0</v>
      </c>
    </row>
    <row r="12" spans="1:12" x14ac:dyDescent="0.25">
      <c r="A12">
        <v>925</v>
      </c>
      <c r="B12" t="s">
        <v>3</v>
      </c>
      <c r="C12">
        <v>3294</v>
      </c>
      <c r="D12">
        <f t="shared" si="1"/>
        <v>39528</v>
      </c>
      <c r="E12">
        <v>0.27</v>
      </c>
      <c r="F12">
        <v>0</v>
      </c>
      <c r="G12">
        <f t="shared" si="0"/>
        <v>0</v>
      </c>
      <c r="H12">
        <f t="shared" si="2"/>
        <v>0</v>
      </c>
    </row>
    <row r="13" spans="1:12" x14ac:dyDescent="0.25">
      <c r="A13">
        <v>1293</v>
      </c>
      <c r="B13" t="s">
        <v>3</v>
      </c>
      <c r="C13">
        <v>10231</v>
      </c>
      <c r="D13">
        <f t="shared" si="1"/>
        <v>122772</v>
      </c>
      <c r="E13">
        <v>0.3</v>
      </c>
      <c r="F13">
        <v>0</v>
      </c>
      <c r="G13">
        <f t="shared" si="0"/>
        <v>0</v>
      </c>
      <c r="H13">
        <f t="shared" si="2"/>
        <v>0</v>
      </c>
    </row>
    <row r="14" spans="1:12" x14ac:dyDescent="0.25">
      <c r="A14">
        <v>852</v>
      </c>
      <c r="B14" t="s">
        <v>4</v>
      </c>
      <c r="C14">
        <v>5933</v>
      </c>
      <c r="D14">
        <f t="shared" si="1"/>
        <v>71196</v>
      </c>
      <c r="E14">
        <v>0.28999999999999998</v>
      </c>
      <c r="F14">
        <v>0</v>
      </c>
      <c r="G14">
        <f t="shared" si="0"/>
        <v>0</v>
      </c>
      <c r="H14">
        <f t="shared" si="2"/>
        <v>0</v>
      </c>
    </row>
    <row r="15" spans="1:12" x14ac:dyDescent="0.25">
      <c r="A15">
        <v>483</v>
      </c>
      <c r="B15" t="s">
        <v>4</v>
      </c>
      <c r="C15">
        <v>2213</v>
      </c>
      <c r="D15">
        <f t="shared" si="1"/>
        <v>26556</v>
      </c>
      <c r="E15">
        <v>0.36</v>
      </c>
      <c r="F15">
        <v>1</v>
      </c>
      <c r="G15">
        <f t="shared" si="0"/>
        <v>0.36</v>
      </c>
      <c r="H15">
        <f t="shared" si="2"/>
        <v>26556</v>
      </c>
    </row>
    <row r="16" spans="1:12" x14ac:dyDescent="0.25">
      <c r="A16">
        <v>2007</v>
      </c>
      <c r="B16" t="s">
        <v>4</v>
      </c>
      <c r="C16">
        <v>3375</v>
      </c>
      <c r="D16">
        <f t="shared" si="1"/>
        <v>40500</v>
      </c>
      <c r="E16">
        <v>0.22</v>
      </c>
      <c r="F16">
        <v>0</v>
      </c>
      <c r="G16">
        <f t="shared" si="0"/>
        <v>0</v>
      </c>
      <c r="H16">
        <f t="shared" si="2"/>
        <v>0</v>
      </c>
    </row>
    <row r="17" spans="1:8" x14ac:dyDescent="0.25">
      <c r="A17">
        <v>1745</v>
      </c>
      <c r="B17" t="s">
        <v>4</v>
      </c>
      <c r="C17">
        <v>4968</v>
      </c>
      <c r="D17">
        <f t="shared" si="1"/>
        <v>59616</v>
      </c>
      <c r="E17">
        <v>0.28999999999999998</v>
      </c>
      <c r="F17">
        <v>1</v>
      </c>
      <c r="G17">
        <f t="shared" si="0"/>
        <v>0.28999999999999998</v>
      </c>
      <c r="H17">
        <f t="shared" si="2"/>
        <v>59616</v>
      </c>
    </row>
    <row r="18" spans="1:8" x14ac:dyDescent="0.25">
      <c r="A18">
        <v>1753</v>
      </c>
      <c r="B18" t="s">
        <v>4</v>
      </c>
      <c r="C18">
        <v>6294</v>
      </c>
      <c r="D18">
        <f t="shared" si="1"/>
        <v>75528</v>
      </c>
      <c r="E18">
        <v>0.35</v>
      </c>
      <c r="F18">
        <v>0</v>
      </c>
      <c r="G18">
        <f t="shared" si="0"/>
        <v>0</v>
      </c>
      <c r="H18">
        <f t="shared" si="2"/>
        <v>0</v>
      </c>
    </row>
    <row r="19" spans="1:8" x14ac:dyDescent="0.25">
      <c r="A19">
        <v>1042</v>
      </c>
      <c r="B19" t="s">
        <v>4</v>
      </c>
      <c r="C19">
        <v>2743</v>
      </c>
      <c r="D19">
        <f t="shared" si="1"/>
        <v>32916</v>
      </c>
      <c r="E19">
        <v>0.26</v>
      </c>
      <c r="F19">
        <v>0</v>
      </c>
      <c r="G19">
        <f t="shared" si="0"/>
        <v>0</v>
      </c>
      <c r="H19">
        <f t="shared" si="2"/>
        <v>0</v>
      </c>
    </row>
    <row r="20" spans="1:8" x14ac:dyDescent="0.25">
      <c r="A20">
        <v>376</v>
      </c>
      <c r="B20" t="s">
        <v>4</v>
      </c>
      <c r="C20">
        <v>11849</v>
      </c>
      <c r="D20">
        <f t="shared" si="1"/>
        <v>142188</v>
      </c>
      <c r="E20">
        <v>0.31</v>
      </c>
      <c r="F20">
        <v>0</v>
      </c>
      <c r="G20">
        <f t="shared" si="0"/>
        <v>0</v>
      </c>
      <c r="H20">
        <f t="shared" si="2"/>
        <v>0</v>
      </c>
    </row>
    <row r="21" spans="1:8" x14ac:dyDescent="0.25">
      <c r="A21">
        <v>1485</v>
      </c>
      <c r="B21" t="s">
        <v>4</v>
      </c>
      <c r="C21">
        <v>17007</v>
      </c>
      <c r="D21">
        <f t="shared" si="1"/>
        <v>204084</v>
      </c>
      <c r="E21">
        <v>0.34</v>
      </c>
      <c r="F21">
        <v>1</v>
      </c>
      <c r="G21">
        <f t="shared" si="0"/>
        <v>0.34</v>
      </c>
      <c r="H21">
        <f t="shared" si="2"/>
        <v>204084</v>
      </c>
    </row>
    <row r="22" spans="1:8" x14ac:dyDescent="0.25">
      <c r="A22">
        <v>355</v>
      </c>
      <c r="B22" t="s">
        <v>4</v>
      </c>
      <c r="C22">
        <v>3479</v>
      </c>
      <c r="D22">
        <f t="shared" si="1"/>
        <v>41748</v>
      </c>
      <c r="E22">
        <v>0.28999999999999998</v>
      </c>
      <c r="F22">
        <v>0</v>
      </c>
      <c r="G22">
        <f t="shared" si="0"/>
        <v>0</v>
      </c>
      <c r="H22">
        <f t="shared" si="2"/>
        <v>0</v>
      </c>
    </row>
    <row r="23" spans="1:8" x14ac:dyDescent="0.25">
      <c r="A23">
        <v>574</v>
      </c>
      <c r="B23" t="s">
        <v>4</v>
      </c>
      <c r="C23">
        <v>5070</v>
      </c>
      <c r="D23">
        <f t="shared" si="1"/>
        <v>60840</v>
      </c>
      <c r="E23">
        <v>0.34</v>
      </c>
      <c r="F23">
        <v>1</v>
      </c>
      <c r="G23">
        <f t="shared" si="0"/>
        <v>0.34</v>
      </c>
      <c r="H23">
        <f t="shared" si="2"/>
        <v>60840</v>
      </c>
    </row>
    <row r="24" spans="1:8" x14ac:dyDescent="0.25">
      <c r="A24">
        <v>1446</v>
      </c>
      <c r="B24" t="s">
        <v>3</v>
      </c>
      <c r="C24">
        <v>9204</v>
      </c>
      <c r="D24">
        <f t="shared" si="1"/>
        <v>110448</v>
      </c>
      <c r="E24">
        <v>0.31</v>
      </c>
      <c r="F24">
        <v>1</v>
      </c>
      <c r="G24">
        <f t="shared" si="0"/>
        <v>0.31</v>
      </c>
      <c r="H24">
        <f t="shared" si="2"/>
        <v>110448</v>
      </c>
    </row>
    <row r="25" spans="1:8" x14ac:dyDescent="0.25">
      <c r="A25">
        <v>382</v>
      </c>
      <c r="B25" t="s">
        <v>3</v>
      </c>
      <c r="C25">
        <v>5605</v>
      </c>
      <c r="D25">
        <f t="shared" si="1"/>
        <v>67260</v>
      </c>
      <c r="E25">
        <v>0.35</v>
      </c>
      <c r="F25">
        <v>0</v>
      </c>
      <c r="G25">
        <f t="shared" si="0"/>
        <v>0</v>
      </c>
      <c r="H25">
        <f t="shared" si="2"/>
        <v>0</v>
      </c>
    </row>
    <row r="26" spans="1:8" x14ac:dyDescent="0.25">
      <c r="A26">
        <v>1560</v>
      </c>
      <c r="B26" t="s">
        <v>3</v>
      </c>
      <c r="C26">
        <v>6392</v>
      </c>
      <c r="D26">
        <f t="shared" si="1"/>
        <v>76704</v>
      </c>
      <c r="E26">
        <v>0.26</v>
      </c>
      <c r="F26">
        <v>0</v>
      </c>
      <c r="G26">
        <f t="shared" si="0"/>
        <v>0</v>
      </c>
      <c r="H26">
        <f t="shared" si="2"/>
        <v>0</v>
      </c>
    </row>
    <row r="27" spans="1:8" x14ac:dyDescent="0.25">
      <c r="A27">
        <v>1578</v>
      </c>
      <c r="B27" t="s">
        <v>3</v>
      </c>
      <c r="C27">
        <v>19586</v>
      </c>
      <c r="D27">
        <f t="shared" si="1"/>
        <v>235032</v>
      </c>
      <c r="E27">
        <v>0.28999999999999998</v>
      </c>
      <c r="F27">
        <v>1</v>
      </c>
      <c r="G27">
        <f t="shared" si="0"/>
        <v>0.28999999999999998</v>
      </c>
      <c r="H27">
        <f t="shared" si="2"/>
        <v>235032</v>
      </c>
    </row>
    <row r="28" spans="1:8" x14ac:dyDescent="0.25">
      <c r="A28">
        <v>933</v>
      </c>
      <c r="B28" t="s">
        <v>4</v>
      </c>
      <c r="C28">
        <v>2318</v>
      </c>
      <c r="D28">
        <f t="shared" si="1"/>
        <v>27816</v>
      </c>
      <c r="E28">
        <v>0.22</v>
      </c>
      <c r="F28">
        <v>0</v>
      </c>
      <c r="G28">
        <f t="shared" si="0"/>
        <v>0</v>
      </c>
      <c r="H28">
        <f t="shared" si="2"/>
        <v>0</v>
      </c>
    </row>
    <row r="29" spans="1:8" x14ac:dyDescent="0.25">
      <c r="A29">
        <v>855</v>
      </c>
      <c r="B29" t="s">
        <v>3</v>
      </c>
      <c r="C29">
        <v>4037</v>
      </c>
      <c r="D29">
        <f t="shared" si="1"/>
        <v>48444</v>
      </c>
      <c r="E29">
        <v>0.28000000000000003</v>
      </c>
      <c r="F29">
        <v>0</v>
      </c>
      <c r="G29">
        <f t="shared" si="0"/>
        <v>0</v>
      </c>
      <c r="H29">
        <f t="shared" si="2"/>
        <v>0</v>
      </c>
    </row>
    <row r="30" spans="1:8" x14ac:dyDescent="0.25">
      <c r="A30">
        <v>1475</v>
      </c>
      <c r="B30" t="s">
        <v>4</v>
      </c>
      <c r="C30">
        <v>3420</v>
      </c>
      <c r="D30">
        <f t="shared" si="1"/>
        <v>41040</v>
      </c>
      <c r="E30">
        <v>0.27</v>
      </c>
      <c r="F30">
        <v>0</v>
      </c>
      <c r="G30">
        <f t="shared" si="0"/>
        <v>0</v>
      </c>
      <c r="H30">
        <f t="shared" si="2"/>
        <v>0</v>
      </c>
    </row>
    <row r="31" spans="1:8" x14ac:dyDescent="0.25">
      <c r="A31">
        <v>339</v>
      </c>
      <c r="B31" t="s">
        <v>4</v>
      </c>
      <c r="C31">
        <v>5957</v>
      </c>
      <c r="D31">
        <f t="shared" si="1"/>
        <v>71484</v>
      </c>
      <c r="E31">
        <v>0.3</v>
      </c>
      <c r="F31">
        <v>0</v>
      </c>
      <c r="G31">
        <f t="shared" si="0"/>
        <v>0</v>
      </c>
      <c r="H31">
        <f t="shared" si="2"/>
        <v>0</v>
      </c>
    </row>
    <row r="32" spans="1:8" x14ac:dyDescent="0.25">
      <c r="A32">
        <v>1763</v>
      </c>
      <c r="B32" t="s">
        <v>4</v>
      </c>
      <c r="C32">
        <v>5294</v>
      </c>
      <c r="D32">
        <f t="shared" si="1"/>
        <v>63528</v>
      </c>
      <c r="E32">
        <v>0.33</v>
      </c>
      <c r="F32">
        <v>0</v>
      </c>
      <c r="G32">
        <f t="shared" si="0"/>
        <v>0</v>
      </c>
      <c r="H32">
        <f t="shared" si="2"/>
        <v>0</v>
      </c>
    </row>
    <row r="33" spans="1:8" x14ac:dyDescent="0.25">
      <c r="A33">
        <v>1018</v>
      </c>
      <c r="B33" t="s">
        <v>4</v>
      </c>
      <c r="C33">
        <v>5472</v>
      </c>
      <c r="D33">
        <f t="shared" si="1"/>
        <v>65664</v>
      </c>
      <c r="E33">
        <v>0.28000000000000003</v>
      </c>
      <c r="F33">
        <v>1</v>
      </c>
      <c r="G33">
        <f t="shared" si="0"/>
        <v>0.28000000000000003</v>
      </c>
      <c r="H33">
        <f t="shared" si="2"/>
        <v>65664</v>
      </c>
    </row>
    <row r="34" spans="1:8" x14ac:dyDescent="0.25">
      <c r="A34">
        <v>807</v>
      </c>
      <c r="B34" t="s">
        <v>4</v>
      </c>
      <c r="C34">
        <v>4244</v>
      </c>
      <c r="D34">
        <f t="shared" si="1"/>
        <v>50928</v>
      </c>
      <c r="E34">
        <v>0.28999999999999998</v>
      </c>
      <c r="F34">
        <v>0</v>
      </c>
      <c r="G34">
        <f t="shared" ref="G34:G65" si="5" xml:space="preserve"> F34 * E34</f>
        <v>0</v>
      </c>
      <c r="H34">
        <f t="shared" si="2"/>
        <v>0</v>
      </c>
    </row>
    <row r="35" spans="1:8" x14ac:dyDescent="0.25">
      <c r="A35">
        <v>623</v>
      </c>
      <c r="B35" t="s">
        <v>4</v>
      </c>
      <c r="C35">
        <v>7491</v>
      </c>
      <c r="D35">
        <f t="shared" si="1"/>
        <v>89892</v>
      </c>
      <c r="E35">
        <v>0.31</v>
      </c>
      <c r="F35">
        <v>1</v>
      </c>
      <c r="G35">
        <f t="shared" si="5"/>
        <v>0.31</v>
      </c>
      <c r="H35">
        <f t="shared" si="2"/>
        <v>89892</v>
      </c>
    </row>
    <row r="36" spans="1:8" x14ac:dyDescent="0.25">
      <c r="A36">
        <v>1733</v>
      </c>
      <c r="B36" t="s">
        <v>3</v>
      </c>
      <c r="C36">
        <v>6134</v>
      </c>
      <c r="D36">
        <f t="shared" si="1"/>
        <v>73608</v>
      </c>
      <c r="E36">
        <v>0.35</v>
      </c>
      <c r="F36">
        <v>1</v>
      </c>
      <c r="G36">
        <f t="shared" si="5"/>
        <v>0.35</v>
      </c>
      <c r="H36">
        <f t="shared" si="2"/>
        <v>73608</v>
      </c>
    </row>
    <row r="37" spans="1:8" x14ac:dyDescent="0.25">
      <c r="A37">
        <v>984</v>
      </c>
      <c r="B37" t="s">
        <v>3</v>
      </c>
      <c r="C37">
        <v>7823</v>
      </c>
      <c r="D37">
        <f t="shared" si="1"/>
        <v>93876</v>
      </c>
      <c r="E37">
        <v>0.27</v>
      </c>
      <c r="F37">
        <v>0</v>
      </c>
      <c r="G37">
        <f t="shared" si="5"/>
        <v>0</v>
      </c>
      <c r="H37">
        <f t="shared" si="2"/>
        <v>0</v>
      </c>
    </row>
    <row r="38" spans="1:8" x14ac:dyDescent="0.25">
      <c r="A38">
        <v>1468</v>
      </c>
      <c r="B38" t="s">
        <v>4</v>
      </c>
      <c r="C38">
        <v>13757</v>
      </c>
      <c r="D38">
        <f t="shared" si="1"/>
        <v>165084</v>
      </c>
      <c r="E38">
        <v>0.31</v>
      </c>
      <c r="F38">
        <v>1</v>
      </c>
      <c r="G38">
        <f t="shared" si="5"/>
        <v>0.31</v>
      </c>
      <c r="H38">
        <f t="shared" si="2"/>
        <v>165084</v>
      </c>
    </row>
    <row r="39" spans="1:8" x14ac:dyDescent="0.25">
      <c r="A39">
        <v>1210</v>
      </c>
      <c r="B39" t="s">
        <v>4</v>
      </c>
      <c r="C39">
        <v>2107</v>
      </c>
      <c r="D39">
        <f t="shared" si="1"/>
        <v>25284</v>
      </c>
      <c r="E39">
        <v>0.32</v>
      </c>
      <c r="F39">
        <v>1</v>
      </c>
      <c r="G39">
        <f t="shared" si="5"/>
        <v>0.32</v>
      </c>
      <c r="H39">
        <f t="shared" si="2"/>
        <v>25284</v>
      </c>
    </row>
    <row r="40" spans="1:8" x14ac:dyDescent="0.25">
      <c r="A40">
        <v>65</v>
      </c>
      <c r="B40" t="s">
        <v>4</v>
      </c>
      <c r="C40">
        <v>3441</v>
      </c>
      <c r="D40">
        <f t="shared" si="1"/>
        <v>41292</v>
      </c>
      <c r="E40">
        <v>0.28999999999999998</v>
      </c>
      <c r="F40">
        <v>1</v>
      </c>
      <c r="G40">
        <f t="shared" si="5"/>
        <v>0.28999999999999998</v>
      </c>
      <c r="H40">
        <f t="shared" si="2"/>
        <v>41292</v>
      </c>
    </row>
    <row r="41" spans="1:8" x14ac:dyDescent="0.25">
      <c r="A41">
        <v>1834</v>
      </c>
      <c r="B41" t="s">
        <v>4</v>
      </c>
      <c r="C41">
        <v>3591</v>
      </c>
      <c r="D41">
        <f t="shared" si="1"/>
        <v>43092</v>
      </c>
      <c r="E41">
        <v>0.23</v>
      </c>
      <c r="F41">
        <v>0</v>
      </c>
      <c r="G41">
        <f t="shared" si="5"/>
        <v>0</v>
      </c>
      <c r="H41">
        <f t="shared" si="2"/>
        <v>0</v>
      </c>
    </row>
    <row r="42" spans="1:8" x14ac:dyDescent="0.25">
      <c r="A42">
        <v>230</v>
      </c>
      <c r="B42" t="s">
        <v>3</v>
      </c>
      <c r="C42">
        <v>8686</v>
      </c>
      <c r="D42">
        <f t="shared" si="1"/>
        <v>104232</v>
      </c>
      <c r="E42">
        <v>0.28000000000000003</v>
      </c>
      <c r="F42">
        <v>1</v>
      </c>
      <c r="G42">
        <f t="shared" si="5"/>
        <v>0.28000000000000003</v>
      </c>
      <c r="H42">
        <f t="shared" si="2"/>
        <v>104232</v>
      </c>
    </row>
    <row r="43" spans="1:8" x14ac:dyDescent="0.25">
      <c r="A43">
        <v>1548</v>
      </c>
      <c r="B43" t="s">
        <v>3</v>
      </c>
      <c r="C43">
        <v>5473</v>
      </c>
      <c r="D43">
        <f t="shared" si="1"/>
        <v>65676</v>
      </c>
      <c r="E43">
        <v>0.28000000000000003</v>
      </c>
      <c r="F43">
        <v>0</v>
      </c>
      <c r="G43">
        <f t="shared" si="5"/>
        <v>0</v>
      </c>
      <c r="H43">
        <f t="shared" si="2"/>
        <v>0</v>
      </c>
    </row>
    <row r="44" spans="1:8" x14ac:dyDescent="0.25">
      <c r="A44">
        <v>1574</v>
      </c>
      <c r="B44" t="s">
        <v>4</v>
      </c>
      <c r="C44">
        <v>4087</v>
      </c>
      <c r="D44">
        <f t="shared" si="1"/>
        <v>49044</v>
      </c>
      <c r="E44">
        <v>0.3</v>
      </c>
      <c r="F44">
        <v>1</v>
      </c>
      <c r="G44">
        <f t="shared" si="5"/>
        <v>0.3</v>
      </c>
      <c r="H44">
        <f t="shared" si="2"/>
        <v>49044</v>
      </c>
    </row>
    <row r="45" spans="1:8" x14ac:dyDescent="0.25">
      <c r="A45">
        <v>1060</v>
      </c>
      <c r="B45" t="s">
        <v>4</v>
      </c>
      <c r="C45">
        <v>2821</v>
      </c>
      <c r="D45">
        <f t="shared" si="1"/>
        <v>33852</v>
      </c>
      <c r="E45">
        <v>0.32</v>
      </c>
      <c r="F45">
        <v>1</v>
      </c>
      <c r="G45">
        <f t="shared" si="5"/>
        <v>0.32</v>
      </c>
      <c r="H45">
        <f t="shared" si="2"/>
        <v>33852</v>
      </c>
    </row>
    <row r="46" spans="1:8" x14ac:dyDescent="0.25">
      <c r="A46">
        <v>485</v>
      </c>
      <c r="B46" t="s">
        <v>3</v>
      </c>
      <c r="C46">
        <v>2851</v>
      </c>
      <c r="D46">
        <f t="shared" si="1"/>
        <v>34212</v>
      </c>
      <c r="E46">
        <v>0.34</v>
      </c>
      <c r="F46">
        <v>0</v>
      </c>
      <c r="G46">
        <f t="shared" si="5"/>
        <v>0</v>
      </c>
      <c r="H46">
        <f t="shared" si="2"/>
        <v>0</v>
      </c>
    </row>
    <row r="47" spans="1:8" x14ac:dyDescent="0.25">
      <c r="A47">
        <v>361</v>
      </c>
      <c r="B47" t="s">
        <v>3</v>
      </c>
      <c r="C47">
        <v>5249</v>
      </c>
      <c r="D47">
        <f t="shared" si="1"/>
        <v>62988</v>
      </c>
      <c r="E47">
        <v>0.3</v>
      </c>
      <c r="F47">
        <v>1</v>
      </c>
      <c r="G47">
        <f t="shared" si="5"/>
        <v>0.3</v>
      </c>
      <c r="H47">
        <f t="shared" si="2"/>
        <v>62988</v>
      </c>
    </row>
    <row r="48" spans="1:8" x14ac:dyDescent="0.25">
      <c r="A48">
        <v>1318</v>
      </c>
      <c r="B48" t="s">
        <v>3</v>
      </c>
      <c r="C48">
        <v>9094</v>
      </c>
      <c r="D48">
        <f t="shared" si="1"/>
        <v>109128</v>
      </c>
      <c r="E48">
        <v>0.4</v>
      </c>
      <c r="F48">
        <v>0</v>
      </c>
      <c r="G48">
        <f t="shared" si="5"/>
        <v>0</v>
      </c>
      <c r="H48">
        <f t="shared" si="2"/>
        <v>0</v>
      </c>
    </row>
    <row r="49" spans="1:8" x14ac:dyDescent="0.25">
      <c r="A49">
        <v>819</v>
      </c>
      <c r="B49" t="s">
        <v>3</v>
      </c>
      <c r="C49">
        <v>5324</v>
      </c>
      <c r="D49">
        <f t="shared" si="1"/>
        <v>63888</v>
      </c>
      <c r="E49">
        <v>0.28000000000000003</v>
      </c>
      <c r="F49">
        <v>1</v>
      </c>
      <c r="G49">
        <f t="shared" si="5"/>
        <v>0.28000000000000003</v>
      </c>
      <c r="H49">
        <f t="shared" si="2"/>
        <v>63888</v>
      </c>
    </row>
    <row r="50" spans="1:8" x14ac:dyDescent="0.25">
      <c r="A50">
        <v>723</v>
      </c>
      <c r="B50" t="s">
        <v>3</v>
      </c>
      <c r="C50">
        <v>6796</v>
      </c>
      <c r="D50">
        <f t="shared" si="1"/>
        <v>81552</v>
      </c>
      <c r="E50">
        <v>0.38</v>
      </c>
      <c r="F50">
        <v>0</v>
      </c>
      <c r="G50">
        <f t="shared" si="5"/>
        <v>0</v>
      </c>
      <c r="H50">
        <f t="shared" si="2"/>
        <v>0</v>
      </c>
    </row>
    <row r="51" spans="1:8" x14ac:dyDescent="0.25">
      <c r="A51">
        <v>1248</v>
      </c>
      <c r="B51" t="s">
        <v>4</v>
      </c>
      <c r="C51">
        <v>1859</v>
      </c>
      <c r="D51">
        <f t="shared" si="1"/>
        <v>22308</v>
      </c>
      <c r="E51">
        <v>0.28000000000000003</v>
      </c>
      <c r="F51">
        <v>0</v>
      </c>
      <c r="G51">
        <f t="shared" si="5"/>
        <v>0</v>
      </c>
      <c r="H51">
        <f t="shared" si="2"/>
        <v>0</v>
      </c>
    </row>
    <row r="52" spans="1:8" x14ac:dyDescent="0.25">
      <c r="A52">
        <v>575</v>
      </c>
      <c r="B52" t="s">
        <v>4</v>
      </c>
      <c r="C52">
        <v>17861</v>
      </c>
      <c r="D52">
        <f t="shared" si="1"/>
        <v>214332</v>
      </c>
      <c r="E52">
        <v>0.28000000000000003</v>
      </c>
      <c r="F52">
        <v>1</v>
      </c>
      <c r="G52">
        <f t="shared" si="5"/>
        <v>0.28000000000000003</v>
      </c>
      <c r="H52">
        <f t="shared" si="2"/>
        <v>214332</v>
      </c>
    </row>
    <row r="53" spans="1:8" x14ac:dyDescent="0.25">
      <c r="A53">
        <v>423</v>
      </c>
      <c r="B53" t="s">
        <v>4</v>
      </c>
      <c r="C53">
        <v>4821</v>
      </c>
      <c r="D53">
        <f t="shared" si="1"/>
        <v>57852</v>
      </c>
      <c r="E53">
        <v>0.28000000000000003</v>
      </c>
      <c r="F53">
        <v>0</v>
      </c>
      <c r="G53">
        <f t="shared" si="5"/>
        <v>0</v>
      </c>
      <c r="H53">
        <f t="shared" si="2"/>
        <v>0</v>
      </c>
    </row>
    <row r="54" spans="1:8" x14ac:dyDescent="0.25">
      <c r="A54">
        <v>162</v>
      </c>
      <c r="B54" t="s">
        <v>4</v>
      </c>
      <c r="C54">
        <v>19537</v>
      </c>
      <c r="D54">
        <f t="shared" si="1"/>
        <v>234444</v>
      </c>
      <c r="E54">
        <v>0.32</v>
      </c>
      <c r="F54">
        <v>0</v>
      </c>
      <c r="G54">
        <f t="shared" si="5"/>
        <v>0</v>
      </c>
      <c r="H54">
        <f t="shared" si="2"/>
        <v>0</v>
      </c>
    </row>
    <row r="55" spans="1:8" x14ac:dyDescent="0.25">
      <c r="A55">
        <v>1356</v>
      </c>
      <c r="B55" t="s">
        <v>3</v>
      </c>
      <c r="C55">
        <v>6125</v>
      </c>
      <c r="D55">
        <f t="shared" si="1"/>
        <v>73500</v>
      </c>
      <c r="E55">
        <v>0.27</v>
      </c>
      <c r="F55">
        <v>0</v>
      </c>
      <c r="G55">
        <f t="shared" si="5"/>
        <v>0</v>
      </c>
      <c r="H55">
        <f t="shared" si="2"/>
        <v>0</v>
      </c>
    </row>
    <row r="56" spans="1:8" x14ac:dyDescent="0.25">
      <c r="A56">
        <v>1709</v>
      </c>
      <c r="B56" t="s">
        <v>4</v>
      </c>
      <c r="C56">
        <v>2974</v>
      </c>
      <c r="D56">
        <f t="shared" si="1"/>
        <v>35688</v>
      </c>
      <c r="E56">
        <v>0.28999999999999998</v>
      </c>
      <c r="F56">
        <v>1</v>
      </c>
      <c r="G56">
        <f t="shared" si="5"/>
        <v>0.28999999999999998</v>
      </c>
      <c r="H56">
        <f t="shared" si="2"/>
        <v>35688</v>
      </c>
    </row>
    <row r="57" spans="1:8" x14ac:dyDescent="0.25">
      <c r="A57">
        <v>1235</v>
      </c>
      <c r="B57" t="s">
        <v>4</v>
      </c>
      <c r="C57">
        <v>4998</v>
      </c>
      <c r="D57">
        <f t="shared" si="1"/>
        <v>59976</v>
      </c>
      <c r="E57">
        <v>0.33</v>
      </c>
      <c r="F57">
        <v>1</v>
      </c>
      <c r="G57">
        <f t="shared" si="5"/>
        <v>0.33</v>
      </c>
      <c r="H57">
        <f t="shared" si="2"/>
        <v>59976</v>
      </c>
    </row>
    <row r="58" spans="1:8" x14ac:dyDescent="0.25">
      <c r="A58">
        <v>281</v>
      </c>
      <c r="B58" t="s">
        <v>4</v>
      </c>
      <c r="C58">
        <v>2741</v>
      </c>
      <c r="D58">
        <f t="shared" si="1"/>
        <v>32892</v>
      </c>
      <c r="E58">
        <v>0.35</v>
      </c>
      <c r="F58">
        <v>0</v>
      </c>
      <c r="G58">
        <f t="shared" si="5"/>
        <v>0</v>
      </c>
      <c r="H58">
        <f t="shared" si="2"/>
        <v>0</v>
      </c>
    </row>
    <row r="59" spans="1:8" x14ac:dyDescent="0.25">
      <c r="A59">
        <v>1970</v>
      </c>
      <c r="B59" t="s">
        <v>4</v>
      </c>
      <c r="C59">
        <v>5968</v>
      </c>
      <c r="D59">
        <f t="shared" si="1"/>
        <v>71616</v>
      </c>
      <c r="E59">
        <v>0.28000000000000003</v>
      </c>
      <c r="F59">
        <v>0</v>
      </c>
      <c r="G59">
        <f t="shared" si="5"/>
        <v>0</v>
      </c>
      <c r="H59">
        <f t="shared" si="2"/>
        <v>0</v>
      </c>
    </row>
    <row r="60" spans="1:8" x14ac:dyDescent="0.25">
      <c r="A60">
        <v>757</v>
      </c>
      <c r="B60" t="s">
        <v>4</v>
      </c>
      <c r="C60">
        <v>6142</v>
      </c>
      <c r="D60">
        <f t="shared" si="1"/>
        <v>73704</v>
      </c>
      <c r="E60">
        <v>0.28999999999999998</v>
      </c>
      <c r="F60">
        <v>0</v>
      </c>
      <c r="G60">
        <f t="shared" si="5"/>
        <v>0</v>
      </c>
      <c r="H60">
        <f t="shared" si="2"/>
        <v>0</v>
      </c>
    </row>
    <row r="61" spans="1:8" x14ac:dyDescent="0.25">
      <c r="A61">
        <v>1633</v>
      </c>
      <c r="B61" t="s">
        <v>4</v>
      </c>
      <c r="C61">
        <v>5042</v>
      </c>
      <c r="D61">
        <f t="shared" si="1"/>
        <v>60504</v>
      </c>
      <c r="E61">
        <v>0.25</v>
      </c>
      <c r="F61">
        <v>0</v>
      </c>
      <c r="G61">
        <f t="shared" si="5"/>
        <v>0</v>
      </c>
      <c r="H61">
        <f t="shared" si="2"/>
        <v>0</v>
      </c>
    </row>
    <row r="62" spans="1:8" x14ac:dyDescent="0.25">
      <c r="A62">
        <v>1744</v>
      </c>
      <c r="B62" t="s">
        <v>5</v>
      </c>
      <c r="C62">
        <v>9756</v>
      </c>
      <c r="D62">
        <f t="shared" si="1"/>
        <v>117072</v>
      </c>
      <c r="E62">
        <v>0.39</v>
      </c>
      <c r="F62">
        <v>0</v>
      </c>
      <c r="G62">
        <f t="shared" si="5"/>
        <v>0</v>
      </c>
      <c r="H62">
        <f t="shared" si="2"/>
        <v>0</v>
      </c>
    </row>
    <row r="63" spans="1:8" x14ac:dyDescent="0.25">
      <c r="A63">
        <v>1079</v>
      </c>
      <c r="B63" t="s">
        <v>4</v>
      </c>
      <c r="C63">
        <v>1416</v>
      </c>
      <c r="D63">
        <f t="shared" si="1"/>
        <v>16992</v>
      </c>
      <c r="E63">
        <v>0.28999999999999998</v>
      </c>
      <c r="F63">
        <v>1</v>
      </c>
      <c r="G63">
        <f t="shared" si="5"/>
        <v>0.28999999999999998</v>
      </c>
      <c r="H63">
        <f t="shared" si="2"/>
        <v>16992</v>
      </c>
    </row>
    <row r="64" spans="1:8" x14ac:dyDescent="0.25">
      <c r="A64">
        <v>1459</v>
      </c>
      <c r="B64" t="s">
        <v>4</v>
      </c>
      <c r="C64">
        <v>7446</v>
      </c>
      <c r="D64">
        <f t="shared" si="1"/>
        <v>89352</v>
      </c>
      <c r="E64">
        <v>0.28000000000000003</v>
      </c>
      <c r="F64">
        <v>1</v>
      </c>
      <c r="G64">
        <f t="shared" si="5"/>
        <v>0.28000000000000003</v>
      </c>
      <c r="H64">
        <f t="shared" si="2"/>
        <v>89352</v>
      </c>
    </row>
    <row r="65" spans="1:8" x14ac:dyDescent="0.25">
      <c r="A65">
        <v>815</v>
      </c>
      <c r="B65" t="s">
        <v>4</v>
      </c>
      <c r="C65">
        <v>17639</v>
      </c>
      <c r="D65">
        <f t="shared" si="1"/>
        <v>211668</v>
      </c>
      <c r="E65">
        <v>0.32</v>
      </c>
      <c r="F65">
        <v>1</v>
      </c>
      <c r="G65">
        <f t="shared" si="5"/>
        <v>0.32</v>
      </c>
      <c r="H65">
        <f t="shared" si="2"/>
        <v>211668</v>
      </c>
    </row>
    <row r="66" spans="1:8" x14ac:dyDescent="0.25">
      <c r="A66">
        <v>1033</v>
      </c>
      <c r="B66" t="s">
        <v>4</v>
      </c>
      <c r="C66">
        <v>4777</v>
      </c>
      <c r="D66">
        <f t="shared" si="1"/>
        <v>57324</v>
      </c>
      <c r="E66">
        <v>0.34</v>
      </c>
      <c r="F66">
        <v>1</v>
      </c>
      <c r="G66">
        <f t="shared" ref="G66:G97" si="6" xml:space="preserve"> F66 * E66</f>
        <v>0.34</v>
      </c>
      <c r="H66">
        <f t="shared" si="2"/>
        <v>57324</v>
      </c>
    </row>
    <row r="67" spans="1:8" x14ac:dyDescent="0.25">
      <c r="A67">
        <v>261</v>
      </c>
      <c r="B67" t="s">
        <v>4</v>
      </c>
      <c r="C67">
        <v>5916</v>
      </c>
      <c r="D67">
        <f t="shared" ref="D67:D130" si="7">C67*12</f>
        <v>70992</v>
      </c>
      <c r="E67">
        <v>0.4</v>
      </c>
      <c r="F67">
        <v>0</v>
      </c>
      <c r="G67">
        <f t="shared" si="6"/>
        <v>0</v>
      </c>
      <c r="H67">
        <f t="shared" ref="H67:H130" si="8">F67*D67</f>
        <v>0</v>
      </c>
    </row>
    <row r="68" spans="1:8" x14ac:dyDescent="0.25">
      <c r="A68">
        <v>458</v>
      </c>
      <c r="B68" t="s">
        <v>3</v>
      </c>
      <c r="C68">
        <v>6214</v>
      </c>
      <c r="D68">
        <f t="shared" si="7"/>
        <v>74568</v>
      </c>
      <c r="E68">
        <v>0.28000000000000003</v>
      </c>
      <c r="F68">
        <v>0</v>
      </c>
      <c r="G68">
        <f t="shared" si="6"/>
        <v>0</v>
      </c>
      <c r="H68">
        <f t="shared" si="8"/>
        <v>0</v>
      </c>
    </row>
    <row r="69" spans="1:8" x14ac:dyDescent="0.25">
      <c r="A69">
        <v>1885</v>
      </c>
      <c r="B69" t="s">
        <v>4</v>
      </c>
      <c r="C69">
        <v>4284</v>
      </c>
      <c r="D69">
        <f t="shared" si="7"/>
        <v>51408</v>
      </c>
      <c r="E69">
        <v>0.35</v>
      </c>
      <c r="F69">
        <v>0</v>
      </c>
      <c r="G69">
        <f t="shared" si="6"/>
        <v>0</v>
      </c>
      <c r="H69">
        <f t="shared" si="8"/>
        <v>0</v>
      </c>
    </row>
    <row r="70" spans="1:8" x14ac:dyDescent="0.25">
      <c r="A70">
        <v>395</v>
      </c>
      <c r="B70" t="s">
        <v>4</v>
      </c>
      <c r="C70">
        <v>3310</v>
      </c>
      <c r="D70">
        <f t="shared" si="7"/>
        <v>39720</v>
      </c>
      <c r="E70">
        <v>0.26</v>
      </c>
      <c r="F70">
        <v>1</v>
      </c>
      <c r="G70">
        <f t="shared" si="6"/>
        <v>0.26</v>
      </c>
      <c r="H70">
        <f t="shared" si="8"/>
        <v>39720</v>
      </c>
    </row>
    <row r="71" spans="1:8" x14ac:dyDescent="0.25">
      <c r="A71">
        <v>1550</v>
      </c>
      <c r="B71" t="s">
        <v>5</v>
      </c>
      <c r="C71">
        <v>16437</v>
      </c>
      <c r="D71">
        <f t="shared" si="7"/>
        <v>197244</v>
      </c>
      <c r="E71">
        <v>0.32</v>
      </c>
      <c r="F71">
        <v>1</v>
      </c>
      <c r="G71">
        <f t="shared" si="6"/>
        <v>0.32</v>
      </c>
      <c r="H71">
        <f t="shared" si="8"/>
        <v>197244</v>
      </c>
    </row>
    <row r="72" spans="1:8" x14ac:dyDescent="0.25">
      <c r="A72">
        <v>1908</v>
      </c>
      <c r="B72" t="s">
        <v>3</v>
      </c>
      <c r="C72">
        <v>5507</v>
      </c>
      <c r="D72">
        <f t="shared" si="7"/>
        <v>66084</v>
      </c>
      <c r="E72">
        <v>0.3</v>
      </c>
      <c r="F72">
        <v>1</v>
      </c>
      <c r="G72">
        <f t="shared" si="6"/>
        <v>0.3</v>
      </c>
      <c r="H72">
        <f t="shared" si="8"/>
        <v>66084</v>
      </c>
    </row>
    <row r="73" spans="1:8" x14ac:dyDescent="0.25">
      <c r="A73">
        <v>38</v>
      </c>
      <c r="B73" t="s">
        <v>3</v>
      </c>
      <c r="C73">
        <v>18947</v>
      </c>
      <c r="D73">
        <f t="shared" si="7"/>
        <v>227364</v>
      </c>
      <c r="E73">
        <v>0.28000000000000003</v>
      </c>
      <c r="F73">
        <v>1</v>
      </c>
      <c r="G73">
        <f t="shared" si="6"/>
        <v>0.28000000000000003</v>
      </c>
      <c r="H73">
        <f t="shared" si="8"/>
        <v>227364</v>
      </c>
    </row>
    <row r="74" spans="1:8" x14ac:dyDescent="0.25">
      <c r="A74">
        <v>656</v>
      </c>
      <c r="B74" t="s">
        <v>3</v>
      </c>
      <c r="C74">
        <v>9602</v>
      </c>
      <c r="D74">
        <f t="shared" si="7"/>
        <v>115224</v>
      </c>
      <c r="E74">
        <v>0.41</v>
      </c>
      <c r="F74">
        <v>1</v>
      </c>
      <c r="G74">
        <f t="shared" si="6"/>
        <v>0.41</v>
      </c>
      <c r="H74">
        <f t="shared" si="8"/>
        <v>115224</v>
      </c>
    </row>
    <row r="75" spans="1:8" x14ac:dyDescent="0.25">
      <c r="A75">
        <v>100</v>
      </c>
      <c r="B75" t="s">
        <v>3</v>
      </c>
      <c r="C75">
        <v>4312</v>
      </c>
      <c r="D75">
        <f t="shared" si="7"/>
        <v>51744</v>
      </c>
      <c r="E75">
        <v>0.25</v>
      </c>
      <c r="F75">
        <v>1</v>
      </c>
      <c r="G75">
        <f t="shared" si="6"/>
        <v>0.25</v>
      </c>
      <c r="H75">
        <f t="shared" si="8"/>
        <v>51744</v>
      </c>
    </row>
    <row r="76" spans="1:8" x14ac:dyDescent="0.25">
      <c r="A76">
        <v>1260</v>
      </c>
      <c r="B76" t="s">
        <v>4</v>
      </c>
      <c r="C76">
        <v>6623</v>
      </c>
      <c r="D76">
        <f t="shared" si="7"/>
        <v>79476</v>
      </c>
      <c r="E76">
        <v>0.4</v>
      </c>
      <c r="F76">
        <v>0</v>
      </c>
      <c r="G76">
        <f t="shared" si="6"/>
        <v>0</v>
      </c>
      <c r="H76">
        <f t="shared" si="8"/>
        <v>0</v>
      </c>
    </row>
    <row r="77" spans="1:8" x14ac:dyDescent="0.25">
      <c r="A77">
        <v>84</v>
      </c>
      <c r="B77" t="s">
        <v>4</v>
      </c>
      <c r="C77">
        <v>14756</v>
      </c>
      <c r="D77">
        <f t="shared" si="7"/>
        <v>177072</v>
      </c>
      <c r="E77">
        <v>0.4</v>
      </c>
      <c r="F77">
        <v>0</v>
      </c>
      <c r="G77">
        <f t="shared" si="6"/>
        <v>0</v>
      </c>
      <c r="H77">
        <f t="shared" si="8"/>
        <v>0</v>
      </c>
    </row>
    <row r="78" spans="1:8" x14ac:dyDescent="0.25">
      <c r="A78">
        <v>1615</v>
      </c>
      <c r="B78" t="s">
        <v>4</v>
      </c>
      <c r="C78">
        <v>4724</v>
      </c>
      <c r="D78">
        <f t="shared" si="7"/>
        <v>56688</v>
      </c>
      <c r="E78">
        <v>0.31</v>
      </c>
      <c r="F78">
        <v>1</v>
      </c>
      <c r="G78">
        <f t="shared" si="6"/>
        <v>0.31</v>
      </c>
      <c r="H78">
        <f t="shared" si="8"/>
        <v>56688</v>
      </c>
    </row>
    <row r="79" spans="1:8" x14ac:dyDescent="0.25">
      <c r="A79">
        <v>808</v>
      </c>
      <c r="B79" t="s">
        <v>3</v>
      </c>
      <c r="C79">
        <v>6500</v>
      </c>
      <c r="D79">
        <f t="shared" si="7"/>
        <v>78000</v>
      </c>
      <c r="E79">
        <v>0.25</v>
      </c>
      <c r="F79">
        <v>1</v>
      </c>
      <c r="G79">
        <f t="shared" si="6"/>
        <v>0.25</v>
      </c>
      <c r="H79">
        <f t="shared" si="8"/>
        <v>78000</v>
      </c>
    </row>
    <row r="80" spans="1:8" x14ac:dyDescent="0.25">
      <c r="A80">
        <v>1237</v>
      </c>
      <c r="B80" t="s">
        <v>4</v>
      </c>
      <c r="C80">
        <v>10252</v>
      </c>
      <c r="D80">
        <f t="shared" si="7"/>
        <v>123024</v>
      </c>
      <c r="E80">
        <v>0.36</v>
      </c>
      <c r="F80">
        <v>1</v>
      </c>
      <c r="G80">
        <f t="shared" si="6"/>
        <v>0.36</v>
      </c>
      <c r="H80">
        <f t="shared" si="8"/>
        <v>123024</v>
      </c>
    </row>
    <row r="81" spans="1:8" x14ac:dyDescent="0.25">
      <c r="A81">
        <v>1321</v>
      </c>
      <c r="B81" t="s">
        <v>4</v>
      </c>
      <c r="C81">
        <v>11916</v>
      </c>
      <c r="D81">
        <f t="shared" si="7"/>
        <v>142992</v>
      </c>
      <c r="E81">
        <v>0.33</v>
      </c>
      <c r="F81">
        <v>1</v>
      </c>
      <c r="G81">
        <f t="shared" si="6"/>
        <v>0.33</v>
      </c>
      <c r="H81">
        <f t="shared" si="8"/>
        <v>142992</v>
      </c>
    </row>
    <row r="82" spans="1:8" x14ac:dyDescent="0.25">
      <c r="A82">
        <v>1201</v>
      </c>
      <c r="B82" t="s">
        <v>4</v>
      </c>
      <c r="C82">
        <v>18606</v>
      </c>
      <c r="D82">
        <f t="shared" si="7"/>
        <v>223272</v>
      </c>
      <c r="E82">
        <v>0.27</v>
      </c>
      <c r="F82">
        <v>1</v>
      </c>
      <c r="G82">
        <f t="shared" si="6"/>
        <v>0.27</v>
      </c>
      <c r="H82">
        <f t="shared" si="8"/>
        <v>223272</v>
      </c>
    </row>
    <row r="83" spans="1:8" x14ac:dyDescent="0.25">
      <c r="A83">
        <v>760</v>
      </c>
      <c r="B83" t="s">
        <v>5</v>
      </c>
      <c r="C83">
        <v>6389</v>
      </c>
      <c r="D83">
        <f t="shared" si="7"/>
        <v>76668</v>
      </c>
      <c r="E83">
        <v>0.31</v>
      </c>
      <c r="F83">
        <v>0</v>
      </c>
      <c r="G83">
        <f t="shared" si="6"/>
        <v>0</v>
      </c>
      <c r="H83">
        <f t="shared" si="8"/>
        <v>0</v>
      </c>
    </row>
    <row r="84" spans="1:8" x14ac:dyDescent="0.25">
      <c r="A84">
        <v>1938</v>
      </c>
      <c r="B84" t="s">
        <v>3</v>
      </c>
      <c r="C84">
        <v>17875</v>
      </c>
      <c r="D84">
        <f t="shared" si="7"/>
        <v>214500</v>
      </c>
      <c r="E84">
        <v>0.38</v>
      </c>
      <c r="F84">
        <v>1</v>
      </c>
      <c r="G84">
        <f t="shared" si="6"/>
        <v>0.38</v>
      </c>
      <c r="H84">
        <f t="shared" si="8"/>
        <v>214500</v>
      </c>
    </row>
    <row r="85" spans="1:8" x14ac:dyDescent="0.25">
      <c r="A85">
        <v>645</v>
      </c>
      <c r="B85" t="s">
        <v>3</v>
      </c>
      <c r="C85">
        <v>2096</v>
      </c>
      <c r="D85">
        <f t="shared" si="7"/>
        <v>25152</v>
      </c>
      <c r="E85">
        <v>0.31</v>
      </c>
      <c r="F85">
        <v>0</v>
      </c>
      <c r="G85">
        <f t="shared" si="6"/>
        <v>0</v>
      </c>
      <c r="H85">
        <f t="shared" si="8"/>
        <v>0</v>
      </c>
    </row>
    <row r="86" spans="1:8" x14ac:dyDescent="0.25">
      <c r="A86">
        <v>1165</v>
      </c>
      <c r="B86" t="s">
        <v>3</v>
      </c>
      <c r="C86">
        <v>7336</v>
      </c>
      <c r="D86">
        <f t="shared" si="7"/>
        <v>88032</v>
      </c>
      <c r="E86">
        <v>0.26</v>
      </c>
      <c r="F86">
        <v>0</v>
      </c>
      <c r="G86">
        <f t="shared" si="6"/>
        <v>0</v>
      </c>
      <c r="H86">
        <f t="shared" si="8"/>
        <v>0</v>
      </c>
    </row>
    <row r="87" spans="1:8" x14ac:dyDescent="0.25">
      <c r="A87">
        <v>1471</v>
      </c>
      <c r="B87" t="s">
        <v>4</v>
      </c>
      <c r="C87">
        <v>3162</v>
      </c>
      <c r="D87">
        <f t="shared" si="7"/>
        <v>37944</v>
      </c>
      <c r="E87">
        <v>0.28999999999999998</v>
      </c>
      <c r="F87">
        <v>1</v>
      </c>
      <c r="G87">
        <f t="shared" si="6"/>
        <v>0.28999999999999998</v>
      </c>
      <c r="H87">
        <f t="shared" si="8"/>
        <v>37944</v>
      </c>
    </row>
    <row r="88" spans="1:8" x14ac:dyDescent="0.25">
      <c r="A88">
        <v>1678</v>
      </c>
      <c r="B88" t="s">
        <v>3</v>
      </c>
      <c r="C88">
        <v>7082</v>
      </c>
      <c r="D88">
        <f t="shared" si="7"/>
        <v>84984</v>
      </c>
      <c r="E88">
        <v>0.37</v>
      </c>
      <c r="F88">
        <v>0</v>
      </c>
      <c r="G88">
        <f t="shared" si="6"/>
        <v>0</v>
      </c>
      <c r="H88">
        <f t="shared" si="8"/>
        <v>0</v>
      </c>
    </row>
    <row r="89" spans="1:8" x14ac:dyDescent="0.25">
      <c r="A89">
        <v>665</v>
      </c>
      <c r="B89" t="s">
        <v>5</v>
      </c>
      <c r="C89">
        <v>5985</v>
      </c>
      <c r="D89">
        <f t="shared" si="7"/>
        <v>71820</v>
      </c>
      <c r="E89">
        <v>0.31</v>
      </c>
      <c r="F89">
        <v>0</v>
      </c>
      <c r="G89">
        <f t="shared" si="6"/>
        <v>0</v>
      </c>
      <c r="H89">
        <f t="shared" si="8"/>
        <v>0</v>
      </c>
    </row>
    <row r="90" spans="1:8" x14ac:dyDescent="0.25">
      <c r="A90">
        <v>865</v>
      </c>
      <c r="B90" t="s">
        <v>4</v>
      </c>
      <c r="C90">
        <v>5175</v>
      </c>
      <c r="D90">
        <f t="shared" si="7"/>
        <v>62100</v>
      </c>
      <c r="E90">
        <v>0.27</v>
      </c>
      <c r="F90">
        <v>0</v>
      </c>
      <c r="G90">
        <f t="shared" si="6"/>
        <v>0</v>
      </c>
      <c r="H90">
        <f t="shared" si="8"/>
        <v>0</v>
      </c>
    </row>
    <row r="91" spans="1:8" x14ac:dyDescent="0.25">
      <c r="A91">
        <v>57</v>
      </c>
      <c r="B91" t="s">
        <v>4</v>
      </c>
      <c r="C91">
        <v>4011</v>
      </c>
      <c r="D91">
        <f t="shared" si="7"/>
        <v>48132</v>
      </c>
      <c r="E91">
        <v>0.3</v>
      </c>
      <c r="F91">
        <v>1</v>
      </c>
      <c r="G91">
        <f t="shared" si="6"/>
        <v>0.3</v>
      </c>
      <c r="H91">
        <f t="shared" si="8"/>
        <v>48132</v>
      </c>
    </row>
    <row r="92" spans="1:8" x14ac:dyDescent="0.25">
      <c r="A92">
        <v>77</v>
      </c>
      <c r="B92" t="s">
        <v>4</v>
      </c>
      <c r="C92">
        <v>5993</v>
      </c>
      <c r="D92">
        <f t="shared" si="7"/>
        <v>71916</v>
      </c>
      <c r="E92">
        <v>0.26</v>
      </c>
      <c r="F92">
        <v>0</v>
      </c>
      <c r="G92">
        <f t="shared" si="6"/>
        <v>0</v>
      </c>
      <c r="H92">
        <f t="shared" si="8"/>
        <v>0</v>
      </c>
    </row>
    <row r="93" spans="1:8" x14ac:dyDescent="0.25">
      <c r="A93">
        <v>30</v>
      </c>
      <c r="B93" t="s">
        <v>4</v>
      </c>
      <c r="C93">
        <v>1232</v>
      </c>
      <c r="D93">
        <f t="shared" si="7"/>
        <v>14784</v>
      </c>
      <c r="E93">
        <v>0.32</v>
      </c>
      <c r="F93">
        <v>0</v>
      </c>
      <c r="G93">
        <f t="shared" si="6"/>
        <v>0</v>
      </c>
      <c r="H93">
        <f t="shared" si="8"/>
        <v>0</v>
      </c>
    </row>
    <row r="94" spans="1:8" x14ac:dyDescent="0.25">
      <c r="A94">
        <v>1975</v>
      </c>
      <c r="B94" t="s">
        <v>3</v>
      </c>
      <c r="C94">
        <v>13341</v>
      </c>
      <c r="D94">
        <f t="shared" si="7"/>
        <v>160092</v>
      </c>
      <c r="E94">
        <v>0.27</v>
      </c>
      <c r="F94">
        <v>0</v>
      </c>
      <c r="G94">
        <f t="shared" si="6"/>
        <v>0</v>
      </c>
      <c r="H94">
        <f t="shared" si="8"/>
        <v>0</v>
      </c>
    </row>
    <row r="95" spans="1:8" x14ac:dyDescent="0.25">
      <c r="A95">
        <v>508</v>
      </c>
      <c r="B95" t="s">
        <v>3</v>
      </c>
      <c r="C95">
        <v>2476</v>
      </c>
      <c r="D95">
        <f t="shared" si="7"/>
        <v>29712</v>
      </c>
      <c r="E95">
        <v>0.31</v>
      </c>
      <c r="F95">
        <v>1</v>
      </c>
      <c r="G95">
        <f t="shared" si="6"/>
        <v>0.31</v>
      </c>
      <c r="H95">
        <f t="shared" si="8"/>
        <v>29712</v>
      </c>
    </row>
    <row r="96" spans="1:8" x14ac:dyDescent="0.25">
      <c r="A96">
        <v>152</v>
      </c>
      <c r="B96" t="s">
        <v>3</v>
      </c>
      <c r="C96">
        <v>7428</v>
      </c>
      <c r="D96">
        <f t="shared" si="7"/>
        <v>89136</v>
      </c>
      <c r="E96">
        <v>0.28000000000000003</v>
      </c>
      <c r="F96">
        <v>1</v>
      </c>
      <c r="G96">
        <f t="shared" si="6"/>
        <v>0.28000000000000003</v>
      </c>
      <c r="H96">
        <f t="shared" si="8"/>
        <v>89136</v>
      </c>
    </row>
    <row r="97" spans="1:8" x14ac:dyDescent="0.25">
      <c r="A97">
        <v>462</v>
      </c>
      <c r="B97" t="s">
        <v>4</v>
      </c>
      <c r="C97">
        <v>7143</v>
      </c>
      <c r="D97">
        <f t="shared" si="7"/>
        <v>85716</v>
      </c>
      <c r="E97">
        <v>0.32</v>
      </c>
      <c r="F97">
        <v>1</v>
      </c>
      <c r="G97">
        <f t="shared" si="6"/>
        <v>0.32</v>
      </c>
      <c r="H97">
        <f t="shared" si="8"/>
        <v>85716</v>
      </c>
    </row>
    <row r="98" spans="1:8" x14ac:dyDescent="0.25">
      <c r="A98">
        <v>1497</v>
      </c>
      <c r="B98" t="s">
        <v>3</v>
      </c>
      <c r="C98">
        <v>8620</v>
      </c>
      <c r="D98">
        <f t="shared" si="7"/>
        <v>103440</v>
      </c>
      <c r="E98">
        <v>0.25</v>
      </c>
      <c r="F98">
        <v>1</v>
      </c>
      <c r="G98">
        <f t="shared" ref="G98:G129" si="9" xml:space="preserve"> F98 * E98</f>
        <v>0.25</v>
      </c>
      <c r="H98">
        <f t="shared" si="8"/>
        <v>103440</v>
      </c>
    </row>
    <row r="99" spans="1:8" x14ac:dyDescent="0.25">
      <c r="A99">
        <v>529</v>
      </c>
      <c r="B99" t="s">
        <v>4</v>
      </c>
      <c r="C99">
        <v>4449</v>
      </c>
      <c r="D99">
        <f t="shared" si="7"/>
        <v>53388</v>
      </c>
      <c r="E99">
        <v>0.37</v>
      </c>
      <c r="F99">
        <v>0</v>
      </c>
      <c r="G99">
        <f t="shared" si="9"/>
        <v>0</v>
      </c>
      <c r="H99">
        <f t="shared" si="8"/>
        <v>0</v>
      </c>
    </row>
    <row r="100" spans="1:8" x14ac:dyDescent="0.25">
      <c r="A100">
        <v>1503</v>
      </c>
      <c r="B100" t="s">
        <v>3</v>
      </c>
      <c r="C100">
        <v>4591</v>
      </c>
      <c r="D100">
        <f t="shared" si="7"/>
        <v>55092</v>
      </c>
      <c r="E100">
        <v>0.36</v>
      </c>
      <c r="F100">
        <v>0</v>
      </c>
      <c r="G100">
        <f t="shared" si="9"/>
        <v>0</v>
      </c>
      <c r="H100">
        <f t="shared" si="8"/>
        <v>0</v>
      </c>
    </row>
    <row r="101" spans="1:8" x14ac:dyDescent="0.25">
      <c r="A101">
        <v>580</v>
      </c>
      <c r="B101" t="s">
        <v>3</v>
      </c>
      <c r="C101">
        <v>9071</v>
      </c>
      <c r="D101">
        <f t="shared" si="7"/>
        <v>108852</v>
      </c>
      <c r="E101">
        <v>0.32</v>
      </c>
      <c r="F101">
        <v>0</v>
      </c>
      <c r="G101">
        <f t="shared" si="9"/>
        <v>0</v>
      </c>
      <c r="H101">
        <f t="shared" si="8"/>
        <v>0</v>
      </c>
    </row>
    <row r="102" spans="1:8" x14ac:dyDescent="0.25">
      <c r="A102">
        <v>374</v>
      </c>
      <c r="B102" t="s">
        <v>4</v>
      </c>
      <c r="C102">
        <v>19045</v>
      </c>
      <c r="D102">
        <f t="shared" si="7"/>
        <v>228540</v>
      </c>
      <c r="E102">
        <v>0.28999999999999998</v>
      </c>
      <c r="F102">
        <v>0</v>
      </c>
      <c r="G102">
        <f t="shared" si="9"/>
        <v>0</v>
      </c>
      <c r="H102">
        <f t="shared" si="8"/>
        <v>0</v>
      </c>
    </row>
    <row r="103" spans="1:8" x14ac:dyDescent="0.25">
      <c r="A103">
        <v>1121</v>
      </c>
      <c r="B103" t="s">
        <v>4</v>
      </c>
      <c r="C103">
        <v>7655</v>
      </c>
      <c r="D103">
        <f t="shared" si="7"/>
        <v>91860</v>
      </c>
      <c r="E103">
        <v>0.25</v>
      </c>
      <c r="F103">
        <v>0</v>
      </c>
      <c r="G103">
        <f t="shared" si="9"/>
        <v>0</v>
      </c>
      <c r="H103">
        <f t="shared" si="8"/>
        <v>0</v>
      </c>
    </row>
    <row r="104" spans="1:8" x14ac:dyDescent="0.25">
      <c r="A104">
        <v>840</v>
      </c>
      <c r="B104" t="s">
        <v>3</v>
      </c>
      <c r="C104">
        <v>7654</v>
      </c>
      <c r="D104">
        <f t="shared" si="7"/>
        <v>91848</v>
      </c>
      <c r="E104">
        <v>0.28999999999999998</v>
      </c>
      <c r="F104">
        <v>0</v>
      </c>
      <c r="G104">
        <f t="shared" si="9"/>
        <v>0</v>
      </c>
      <c r="H104">
        <f t="shared" si="8"/>
        <v>0</v>
      </c>
    </row>
    <row r="105" spans="1:8" x14ac:dyDescent="0.25">
      <c r="A105">
        <v>1364</v>
      </c>
      <c r="B105" t="s">
        <v>3</v>
      </c>
      <c r="C105">
        <v>2534</v>
      </c>
      <c r="D105">
        <f t="shared" si="7"/>
        <v>30408</v>
      </c>
      <c r="E105">
        <v>0.37</v>
      </c>
      <c r="F105">
        <v>0</v>
      </c>
      <c r="G105">
        <f t="shared" si="9"/>
        <v>0</v>
      </c>
      <c r="H105">
        <f t="shared" si="8"/>
        <v>0</v>
      </c>
    </row>
    <row r="106" spans="1:8" x14ac:dyDescent="0.25">
      <c r="A106">
        <v>1024</v>
      </c>
      <c r="B106" t="s">
        <v>4</v>
      </c>
      <c r="C106">
        <v>10999</v>
      </c>
      <c r="D106">
        <f t="shared" si="7"/>
        <v>131988</v>
      </c>
      <c r="E106">
        <v>0.3</v>
      </c>
      <c r="F106">
        <v>0</v>
      </c>
      <c r="G106">
        <f t="shared" si="9"/>
        <v>0</v>
      </c>
      <c r="H106">
        <f t="shared" si="8"/>
        <v>0</v>
      </c>
    </row>
    <row r="107" spans="1:8" x14ac:dyDescent="0.25">
      <c r="A107">
        <v>1119</v>
      </c>
      <c r="B107" t="s">
        <v>3</v>
      </c>
      <c r="C107">
        <v>8740</v>
      </c>
      <c r="D107">
        <f t="shared" si="7"/>
        <v>104880</v>
      </c>
      <c r="E107">
        <v>0.31</v>
      </c>
      <c r="F107">
        <v>0</v>
      </c>
      <c r="G107">
        <f t="shared" si="9"/>
        <v>0</v>
      </c>
      <c r="H107">
        <f t="shared" si="8"/>
        <v>0</v>
      </c>
    </row>
    <row r="108" spans="1:8" x14ac:dyDescent="0.25">
      <c r="A108">
        <v>487</v>
      </c>
      <c r="B108" t="s">
        <v>4</v>
      </c>
      <c r="C108">
        <v>5258</v>
      </c>
      <c r="D108">
        <f t="shared" si="7"/>
        <v>63096</v>
      </c>
      <c r="E108">
        <v>0.31</v>
      </c>
      <c r="F108">
        <v>0</v>
      </c>
      <c r="G108">
        <f t="shared" si="9"/>
        <v>0</v>
      </c>
      <c r="H108">
        <f t="shared" si="8"/>
        <v>0</v>
      </c>
    </row>
    <row r="109" spans="1:8" x14ac:dyDescent="0.25">
      <c r="A109">
        <v>1853</v>
      </c>
      <c r="B109" t="s">
        <v>3</v>
      </c>
      <c r="C109">
        <v>4648</v>
      </c>
      <c r="D109">
        <f t="shared" si="7"/>
        <v>55776</v>
      </c>
      <c r="E109">
        <v>0.37</v>
      </c>
      <c r="F109">
        <v>0</v>
      </c>
      <c r="G109">
        <f t="shared" si="9"/>
        <v>0</v>
      </c>
      <c r="H109">
        <f t="shared" si="8"/>
        <v>0</v>
      </c>
    </row>
    <row r="110" spans="1:8" x14ac:dyDescent="0.25">
      <c r="A110">
        <v>102</v>
      </c>
      <c r="B110" t="s">
        <v>4</v>
      </c>
      <c r="C110">
        <v>13664</v>
      </c>
      <c r="D110">
        <f t="shared" si="7"/>
        <v>163968</v>
      </c>
      <c r="E110">
        <v>0.31</v>
      </c>
      <c r="F110">
        <v>0</v>
      </c>
      <c r="G110">
        <f t="shared" si="9"/>
        <v>0</v>
      </c>
      <c r="H110">
        <f t="shared" si="8"/>
        <v>0</v>
      </c>
    </row>
    <row r="111" spans="1:8" x14ac:dyDescent="0.25">
      <c r="A111">
        <v>336</v>
      </c>
      <c r="B111" t="s">
        <v>4</v>
      </c>
      <c r="C111">
        <v>19202</v>
      </c>
      <c r="D111">
        <f t="shared" si="7"/>
        <v>230424</v>
      </c>
      <c r="E111">
        <v>0.26</v>
      </c>
      <c r="F111">
        <v>1</v>
      </c>
      <c r="G111">
        <f t="shared" si="9"/>
        <v>0.26</v>
      </c>
      <c r="H111">
        <f t="shared" si="8"/>
        <v>230424</v>
      </c>
    </row>
    <row r="112" spans="1:8" x14ac:dyDescent="0.25">
      <c r="A112">
        <v>1645</v>
      </c>
      <c r="B112" t="s">
        <v>3</v>
      </c>
      <c r="C112">
        <v>5440</v>
      </c>
      <c r="D112">
        <f t="shared" si="7"/>
        <v>65280</v>
      </c>
      <c r="E112">
        <v>0.34</v>
      </c>
      <c r="F112">
        <v>1</v>
      </c>
      <c r="G112">
        <f t="shared" si="9"/>
        <v>0.34</v>
      </c>
      <c r="H112">
        <f t="shared" si="8"/>
        <v>65280</v>
      </c>
    </row>
    <row r="113" spans="1:8" x14ac:dyDescent="0.25">
      <c r="A113">
        <v>1611</v>
      </c>
      <c r="B113" t="s">
        <v>4</v>
      </c>
      <c r="C113">
        <v>5769</v>
      </c>
      <c r="D113">
        <f t="shared" si="7"/>
        <v>69228</v>
      </c>
      <c r="E113">
        <v>0.33</v>
      </c>
      <c r="F113">
        <v>1</v>
      </c>
      <c r="G113">
        <f t="shared" si="9"/>
        <v>0.33</v>
      </c>
      <c r="H113">
        <f t="shared" si="8"/>
        <v>69228</v>
      </c>
    </row>
    <row r="114" spans="1:8" x14ac:dyDescent="0.25">
      <c r="A114">
        <v>947</v>
      </c>
      <c r="B114" t="s">
        <v>3</v>
      </c>
      <c r="C114">
        <v>6932</v>
      </c>
      <c r="D114">
        <f t="shared" si="7"/>
        <v>83184</v>
      </c>
      <c r="E114">
        <v>0.28000000000000003</v>
      </c>
      <c r="F114">
        <v>0</v>
      </c>
      <c r="G114">
        <f t="shared" si="9"/>
        <v>0</v>
      </c>
      <c r="H114">
        <f t="shared" si="8"/>
        <v>0</v>
      </c>
    </row>
    <row r="115" spans="1:8" x14ac:dyDescent="0.25">
      <c r="A115">
        <v>1084</v>
      </c>
      <c r="B115" t="s">
        <v>4</v>
      </c>
      <c r="C115">
        <v>9957</v>
      </c>
      <c r="D115">
        <f t="shared" si="7"/>
        <v>119484</v>
      </c>
      <c r="E115">
        <v>0.23</v>
      </c>
      <c r="F115">
        <v>0</v>
      </c>
      <c r="G115">
        <f t="shared" si="9"/>
        <v>0</v>
      </c>
      <c r="H115">
        <f t="shared" si="8"/>
        <v>0</v>
      </c>
    </row>
    <row r="116" spans="1:8" x14ac:dyDescent="0.25">
      <c r="A116">
        <v>556</v>
      </c>
      <c r="B116" t="s">
        <v>4</v>
      </c>
      <c r="C116">
        <v>1702</v>
      </c>
      <c r="D116">
        <f t="shared" si="7"/>
        <v>20424</v>
      </c>
      <c r="E116">
        <v>0.35</v>
      </c>
      <c r="F116">
        <v>0</v>
      </c>
      <c r="G116">
        <f t="shared" si="9"/>
        <v>0</v>
      </c>
      <c r="H116">
        <f t="shared" si="8"/>
        <v>0</v>
      </c>
    </row>
    <row r="117" spans="1:8" x14ac:dyDescent="0.25">
      <c r="A117">
        <v>192</v>
      </c>
      <c r="B117" t="s">
        <v>4</v>
      </c>
      <c r="C117">
        <v>3452</v>
      </c>
      <c r="D117">
        <f t="shared" si="7"/>
        <v>41424</v>
      </c>
      <c r="E117">
        <v>0.3</v>
      </c>
      <c r="F117">
        <v>1</v>
      </c>
      <c r="G117">
        <f t="shared" si="9"/>
        <v>0.3</v>
      </c>
      <c r="H117">
        <f t="shared" si="8"/>
        <v>41424</v>
      </c>
    </row>
    <row r="118" spans="1:8" x14ac:dyDescent="0.25">
      <c r="A118">
        <v>91</v>
      </c>
      <c r="B118" t="s">
        <v>3</v>
      </c>
      <c r="C118">
        <v>5473</v>
      </c>
      <c r="D118">
        <f t="shared" si="7"/>
        <v>65676</v>
      </c>
      <c r="E118">
        <v>0.3</v>
      </c>
      <c r="F118">
        <v>0</v>
      </c>
      <c r="G118">
        <f t="shared" si="9"/>
        <v>0</v>
      </c>
      <c r="H118">
        <f t="shared" si="8"/>
        <v>0</v>
      </c>
    </row>
    <row r="119" spans="1:8" x14ac:dyDescent="0.25">
      <c r="A119">
        <v>20</v>
      </c>
      <c r="B119" t="s">
        <v>4</v>
      </c>
      <c r="C119">
        <v>9980</v>
      </c>
      <c r="D119">
        <f t="shared" si="7"/>
        <v>119760</v>
      </c>
      <c r="E119">
        <v>0.27</v>
      </c>
      <c r="F119">
        <v>1</v>
      </c>
      <c r="G119">
        <f t="shared" si="9"/>
        <v>0.27</v>
      </c>
      <c r="H119">
        <f t="shared" si="8"/>
        <v>119760</v>
      </c>
    </row>
    <row r="120" spans="1:8" x14ac:dyDescent="0.25">
      <c r="A120">
        <v>1677</v>
      </c>
      <c r="B120" t="s">
        <v>4</v>
      </c>
      <c r="C120">
        <v>15379</v>
      </c>
      <c r="D120">
        <f t="shared" si="7"/>
        <v>184548</v>
      </c>
      <c r="E120">
        <v>0.3</v>
      </c>
      <c r="F120">
        <v>0</v>
      </c>
      <c r="G120">
        <f t="shared" si="9"/>
        <v>0</v>
      </c>
      <c r="H120">
        <f t="shared" si="8"/>
        <v>0</v>
      </c>
    </row>
    <row r="121" spans="1:8" x14ac:dyDescent="0.25">
      <c r="A121">
        <v>1502</v>
      </c>
      <c r="B121" t="s">
        <v>4</v>
      </c>
      <c r="C121">
        <v>3838</v>
      </c>
      <c r="D121">
        <f t="shared" si="7"/>
        <v>46056</v>
      </c>
      <c r="E121">
        <v>0.3</v>
      </c>
      <c r="F121">
        <v>0</v>
      </c>
      <c r="G121">
        <f t="shared" si="9"/>
        <v>0</v>
      </c>
      <c r="H121">
        <f t="shared" si="8"/>
        <v>0</v>
      </c>
    </row>
    <row r="122" spans="1:8" x14ac:dyDescent="0.25">
      <c r="A122">
        <v>1441</v>
      </c>
      <c r="B122" t="s">
        <v>4</v>
      </c>
      <c r="C122">
        <v>2066</v>
      </c>
      <c r="D122">
        <f t="shared" si="7"/>
        <v>24792</v>
      </c>
      <c r="E122">
        <v>0.25</v>
      </c>
      <c r="F122">
        <v>0</v>
      </c>
      <c r="G122">
        <f t="shared" si="9"/>
        <v>0</v>
      </c>
      <c r="H122">
        <f t="shared" si="8"/>
        <v>0</v>
      </c>
    </row>
    <row r="123" spans="1:8" x14ac:dyDescent="0.25">
      <c r="A123">
        <v>1344</v>
      </c>
      <c r="B123" t="s">
        <v>4</v>
      </c>
      <c r="C123">
        <v>8500</v>
      </c>
      <c r="D123">
        <f t="shared" si="7"/>
        <v>102000</v>
      </c>
      <c r="E123">
        <v>0.23</v>
      </c>
      <c r="F123">
        <v>1</v>
      </c>
      <c r="G123">
        <f t="shared" si="9"/>
        <v>0.23</v>
      </c>
      <c r="H123">
        <f t="shared" si="8"/>
        <v>102000</v>
      </c>
    </row>
    <row r="124" spans="1:8" x14ac:dyDescent="0.25">
      <c r="A124">
        <v>1297</v>
      </c>
      <c r="B124" t="s">
        <v>4</v>
      </c>
      <c r="C124">
        <v>2838</v>
      </c>
      <c r="D124">
        <f t="shared" si="7"/>
        <v>34056</v>
      </c>
      <c r="E124">
        <v>0.31</v>
      </c>
      <c r="F124">
        <v>0</v>
      </c>
      <c r="G124">
        <f t="shared" si="9"/>
        <v>0</v>
      </c>
      <c r="H124">
        <f t="shared" si="8"/>
        <v>0</v>
      </c>
    </row>
    <row r="125" spans="1:8" x14ac:dyDescent="0.25">
      <c r="A125">
        <v>1775</v>
      </c>
      <c r="B125" t="s">
        <v>4</v>
      </c>
      <c r="C125">
        <v>12965</v>
      </c>
      <c r="D125">
        <f t="shared" si="7"/>
        <v>155580</v>
      </c>
      <c r="E125">
        <v>0.35</v>
      </c>
      <c r="F125">
        <v>0</v>
      </c>
      <c r="G125">
        <f t="shared" si="9"/>
        <v>0</v>
      </c>
      <c r="H125">
        <f t="shared" si="8"/>
        <v>0</v>
      </c>
    </row>
    <row r="126" spans="1:8" x14ac:dyDescent="0.25">
      <c r="A126">
        <v>803</v>
      </c>
      <c r="B126" t="s">
        <v>4</v>
      </c>
      <c r="C126">
        <v>5980</v>
      </c>
      <c r="D126">
        <f t="shared" si="7"/>
        <v>71760</v>
      </c>
      <c r="E126">
        <v>0.35</v>
      </c>
      <c r="F126">
        <v>0</v>
      </c>
      <c r="G126">
        <f t="shared" si="9"/>
        <v>0</v>
      </c>
      <c r="H126">
        <f t="shared" si="8"/>
        <v>0</v>
      </c>
    </row>
    <row r="127" spans="1:8" x14ac:dyDescent="0.25">
      <c r="A127">
        <v>566</v>
      </c>
      <c r="B127" t="s">
        <v>5</v>
      </c>
      <c r="C127">
        <v>2564</v>
      </c>
      <c r="D127">
        <f t="shared" si="7"/>
        <v>30768</v>
      </c>
      <c r="E127">
        <v>0.32</v>
      </c>
      <c r="F127">
        <v>1</v>
      </c>
      <c r="G127">
        <f t="shared" si="9"/>
        <v>0.32</v>
      </c>
      <c r="H127">
        <f t="shared" si="8"/>
        <v>30768</v>
      </c>
    </row>
    <row r="128" spans="1:8" x14ac:dyDescent="0.25">
      <c r="A128">
        <v>1240</v>
      </c>
      <c r="B128" t="s">
        <v>3</v>
      </c>
      <c r="C128">
        <v>4950</v>
      </c>
      <c r="D128">
        <f t="shared" si="7"/>
        <v>59400</v>
      </c>
      <c r="E128">
        <v>0.27</v>
      </c>
      <c r="F128">
        <v>0</v>
      </c>
      <c r="G128">
        <f t="shared" si="9"/>
        <v>0</v>
      </c>
      <c r="H128">
        <f t="shared" si="8"/>
        <v>0</v>
      </c>
    </row>
    <row r="129" spans="1:8" x14ac:dyDescent="0.25">
      <c r="A129">
        <v>1127</v>
      </c>
      <c r="B129" t="s">
        <v>4</v>
      </c>
      <c r="C129">
        <v>12169</v>
      </c>
      <c r="D129">
        <f t="shared" si="7"/>
        <v>146028</v>
      </c>
      <c r="E129">
        <v>0.34</v>
      </c>
      <c r="F129">
        <v>1</v>
      </c>
      <c r="G129">
        <f t="shared" si="9"/>
        <v>0.34</v>
      </c>
      <c r="H129">
        <f t="shared" si="8"/>
        <v>146028</v>
      </c>
    </row>
    <row r="130" spans="1:8" x14ac:dyDescent="0.25">
      <c r="A130">
        <v>721</v>
      </c>
      <c r="B130" t="s">
        <v>4</v>
      </c>
      <c r="C130">
        <v>4553</v>
      </c>
      <c r="D130">
        <f t="shared" si="7"/>
        <v>54636</v>
      </c>
      <c r="E130">
        <v>0.32</v>
      </c>
      <c r="F130">
        <v>1</v>
      </c>
      <c r="G130">
        <f t="shared" ref="G130:G161" si="10" xml:space="preserve"> F130 * E130</f>
        <v>0.32</v>
      </c>
      <c r="H130">
        <f t="shared" si="8"/>
        <v>54636</v>
      </c>
    </row>
    <row r="131" spans="1:8" x14ac:dyDescent="0.25">
      <c r="A131">
        <v>416</v>
      </c>
      <c r="B131" t="s">
        <v>3</v>
      </c>
      <c r="C131">
        <v>6929</v>
      </c>
      <c r="D131">
        <f t="shared" ref="D131:D148" si="11">C131*12</f>
        <v>83148</v>
      </c>
      <c r="E131">
        <v>0.32</v>
      </c>
      <c r="F131">
        <v>0</v>
      </c>
      <c r="G131">
        <f t="shared" si="10"/>
        <v>0</v>
      </c>
      <c r="H131">
        <f t="shared" ref="H131:H148" si="12">F131*D131</f>
        <v>0</v>
      </c>
    </row>
    <row r="132" spans="1:8" x14ac:dyDescent="0.25">
      <c r="A132">
        <v>1852</v>
      </c>
      <c r="B132" t="s">
        <v>4</v>
      </c>
      <c r="C132">
        <v>3812</v>
      </c>
      <c r="D132">
        <f t="shared" si="11"/>
        <v>45744</v>
      </c>
      <c r="E132">
        <v>0.32</v>
      </c>
      <c r="F132">
        <v>1</v>
      </c>
      <c r="G132">
        <f t="shared" si="10"/>
        <v>0.32</v>
      </c>
      <c r="H132">
        <f t="shared" si="12"/>
        <v>45744</v>
      </c>
    </row>
    <row r="133" spans="1:8" x14ac:dyDescent="0.25">
      <c r="A133">
        <v>1839</v>
      </c>
      <c r="B133" t="s">
        <v>4</v>
      </c>
      <c r="C133">
        <v>1514</v>
      </c>
      <c r="D133">
        <f t="shared" si="11"/>
        <v>18168</v>
      </c>
      <c r="E133">
        <v>0.31</v>
      </c>
      <c r="F133">
        <v>0</v>
      </c>
      <c r="G133">
        <f t="shared" si="10"/>
        <v>0</v>
      </c>
      <c r="H133">
        <f t="shared" si="12"/>
        <v>0</v>
      </c>
    </row>
    <row r="134" spans="1:8" x14ac:dyDescent="0.25">
      <c r="A134">
        <v>573</v>
      </c>
      <c r="B134" t="s">
        <v>3</v>
      </c>
      <c r="C134">
        <v>10266</v>
      </c>
      <c r="D134">
        <f t="shared" si="11"/>
        <v>123192</v>
      </c>
      <c r="E134">
        <v>0.32</v>
      </c>
      <c r="F134">
        <v>0</v>
      </c>
      <c r="G134">
        <f t="shared" si="10"/>
        <v>0</v>
      </c>
      <c r="H134">
        <f t="shared" si="12"/>
        <v>0</v>
      </c>
    </row>
    <row r="135" spans="1:8" x14ac:dyDescent="0.25">
      <c r="A135">
        <v>1101</v>
      </c>
      <c r="B135" t="s">
        <v>4</v>
      </c>
      <c r="C135">
        <v>4508</v>
      </c>
      <c r="D135">
        <f t="shared" si="11"/>
        <v>54096</v>
      </c>
      <c r="E135">
        <v>0.28000000000000003</v>
      </c>
      <c r="F135">
        <v>1</v>
      </c>
      <c r="G135">
        <f t="shared" si="10"/>
        <v>0.28000000000000003</v>
      </c>
      <c r="H135">
        <f t="shared" si="12"/>
        <v>54096</v>
      </c>
    </row>
    <row r="136" spans="1:8" x14ac:dyDescent="0.25">
      <c r="A136">
        <v>1177</v>
      </c>
      <c r="B136" t="s">
        <v>4</v>
      </c>
      <c r="C136">
        <v>4420</v>
      </c>
      <c r="D136">
        <f t="shared" si="11"/>
        <v>53040</v>
      </c>
      <c r="E136">
        <v>0.28999999999999998</v>
      </c>
      <c r="F136">
        <v>0</v>
      </c>
      <c r="G136">
        <f t="shared" si="10"/>
        <v>0</v>
      </c>
      <c r="H136">
        <f t="shared" si="12"/>
        <v>0</v>
      </c>
    </row>
    <row r="137" spans="1:8" x14ac:dyDescent="0.25">
      <c r="A137">
        <v>1377</v>
      </c>
      <c r="B137" t="s">
        <v>4</v>
      </c>
      <c r="C137">
        <v>5429</v>
      </c>
      <c r="D137">
        <f t="shared" si="11"/>
        <v>65148</v>
      </c>
      <c r="E137">
        <v>0.32</v>
      </c>
      <c r="F137">
        <v>0</v>
      </c>
      <c r="G137">
        <f t="shared" si="10"/>
        <v>0</v>
      </c>
      <c r="H137">
        <f t="shared" si="12"/>
        <v>0</v>
      </c>
    </row>
    <row r="138" spans="1:8" x14ac:dyDescent="0.25">
      <c r="A138">
        <v>379</v>
      </c>
      <c r="B138" t="s">
        <v>4</v>
      </c>
      <c r="C138">
        <v>3230</v>
      </c>
      <c r="D138">
        <f t="shared" si="11"/>
        <v>38760</v>
      </c>
      <c r="E138">
        <v>0.25</v>
      </c>
      <c r="F138">
        <v>1</v>
      </c>
      <c r="G138">
        <f t="shared" si="10"/>
        <v>0.25</v>
      </c>
      <c r="H138">
        <f t="shared" si="12"/>
        <v>38760</v>
      </c>
    </row>
    <row r="139" spans="1:8" x14ac:dyDescent="0.25">
      <c r="A139">
        <v>587</v>
      </c>
      <c r="B139" t="s">
        <v>4</v>
      </c>
      <c r="C139">
        <v>9824</v>
      </c>
      <c r="D139">
        <f t="shared" si="11"/>
        <v>117888</v>
      </c>
      <c r="E139">
        <v>0.35</v>
      </c>
      <c r="F139">
        <v>1</v>
      </c>
      <c r="G139">
        <f t="shared" si="10"/>
        <v>0.35</v>
      </c>
      <c r="H139">
        <f t="shared" si="12"/>
        <v>117888</v>
      </c>
    </row>
    <row r="140" spans="1:8" x14ac:dyDescent="0.25">
      <c r="A140">
        <v>470</v>
      </c>
      <c r="B140" t="s">
        <v>5</v>
      </c>
      <c r="C140">
        <v>2696</v>
      </c>
      <c r="D140">
        <f t="shared" si="11"/>
        <v>32352</v>
      </c>
      <c r="E140">
        <v>0.28999999999999998</v>
      </c>
      <c r="F140">
        <v>0</v>
      </c>
      <c r="G140">
        <f t="shared" si="10"/>
        <v>0</v>
      </c>
      <c r="H140">
        <f t="shared" si="12"/>
        <v>0</v>
      </c>
    </row>
    <row r="141" spans="1:8" x14ac:dyDescent="0.25">
      <c r="A141">
        <v>1005</v>
      </c>
      <c r="B141" t="s">
        <v>4</v>
      </c>
      <c r="C141">
        <v>13973</v>
      </c>
      <c r="D141">
        <f t="shared" si="11"/>
        <v>167676</v>
      </c>
      <c r="E141">
        <v>0.35</v>
      </c>
      <c r="F141">
        <v>1</v>
      </c>
      <c r="G141">
        <f t="shared" si="10"/>
        <v>0.35</v>
      </c>
      <c r="H141">
        <f t="shared" si="12"/>
        <v>167676</v>
      </c>
    </row>
    <row r="142" spans="1:8" x14ac:dyDescent="0.25">
      <c r="A142">
        <v>1286</v>
      </c>
      <c r="B142" t="s">
        <v>4</v>
      </c>
      <c r="C142">
        <v>2154</v>
      </c>
      <c r="D142">
        <f t="shared" si="11"/>
        <v>25848</v>
      </c>
      <c r="E142">
        <v>0.32</v>
      </c>
      <c r="F142">
        <v>1</v>
      </c>
      <c r="G142">
        <f t="shared" si="10"/>
        <v>0.32</v>
      </c>
      <c r="H142">
        <f t="shared" si="12"/>
        <v>25848</v>
      </c>
    </row>
    <row r="143" spans="1:8" x14ac:dyDescent="0.25">
      <c r="A143">
        <v>605</v>
      </c>
      <c r="B143" t="s">
        <v>4</v>
      </c>
      <c r="C143">
        <v>7406</v>
      </c>
      <c r="D143">
        <f t="shared" si="11"/>
        <v>88872</v>
      </c>
      <c r="E143">
        <v>0.33</v>
      </c>
      <c r="F143">
        <v>1</v>
      </c>
      <c r="G143">
        <f t="shared" si="10"/>
        <v>0.33</v>
      </c>
      <c r="H143">
        <f t="shared" si="12"/>
        <v>88872</v>
      </c>
    </row>
    <row r="144" spans="1:8" x14ac:dyDescent="0.25">
      <c r="A144">
        <v>1662</v>
      </c>
      <c r="B144" t="s">
        <v>4</v>
      </c>
      <c r="C144">
        <v>4374</v>
      </c>
      <c r="D144">
        <f t="shared" si="11"/>
        <v>52488</v>
      </c>
      <c r="E144">
        <v>0.23</v>
      </c>
      <c r="F144">
        <v>1</v>
      </c>
      <c r="G144">
        <f t="shared" si="10"/>
        <v>0.23</v>
      </c>
      <c r="H144">
        <f t="shared" si="12"/>
        <v>52488</v>
      </c>
    </row>
    <row r="145" spans="1:8" x14ac:dyDescent="0.25">
      <c r="A145">
        <v>56</v>
      </c>
      <c r="B145" t="s">
        <v>3</v>
      </c>
      <c r="C145">
        <v>8726</v>
      </c>
      <c r="D145">
        <f t="shared" si="11"/>
        <v>104712</v>
      </c>
      <c r="E145">
        <v>0.3</v>
      </c>
      <c r="F145">
        <v>1</v>
      </c>
      <c r="G145">
        <f t="shared" si="10"/>
        <v>0.3</v>
      </c>
      <c r="H145">
        <f t="shared" si="12"/>
        <v>104712</v>
      </c>
    </row>
    <row r="146" spans="1:8" x14ac:dyDescent="0.25">
      <c r="A146">
        <v>1661</v>
      </c>
      <c r="B146" t="s">
        <v>4</v>
      </c>
      <c r="C146">
        <v>13966</v>
      </c>
      <c r="D146">
        <f t="shared" si="11"/>
        <v>167592</v>
      </c>
      <c r="E146">
        <v>0.32</v>
      </c>
      <c r="F146">
        <v>0</v>
      </c>
      <c r="G146">
        <f t="shared" si="10"/>
        <v>0</v>
      </c>
      <c r="H146">
        <f t="shared" si="12"/>
        <v>0</v>
      </c>
    </row>
    <row r="147" spans="1:8" x14ac:dyDescent="0.25">
      <c r="A147">
        <v>1764</v>
      </c>
      <c r="B147" t="s">
        <v>4</v>
      </c>
      <c r="C147">
        <v>2718</v>
      </c>
      <c r="D147">
        <f t="shared" si="11"/>
        <v>32616</v>
      </c>
      <c r="E147">
        <v>0.34</v>
      </c>
      <c r="F147">
        <v>1</v>
      </c>
      <c r="G147">
        <f t="shared" si="10"/>
        <v>0.34</v>
      </c>
      <c r="H147">
        <f t="shared" si="12"/>
        <v>32616</v>
      </c>
    </row>
    <row r="148" spans="1:8" x14ac:dyDescent="0.25">
      <c r="A148">
        <v>450</v>
      </c>
      <c r="B148" t="s">
        <v>4</v>
      </c>
      <c r="C148">
        <v>4869</v>
      </c>
      <c r="D148">
        <f t="shared" si="11"/>
        <v>58428</v>
      </c>
      <c r="E148">
        <v>0.32</v>
      </c>
      <c r="F148">
        <v>0</v>
      </c>
      <c r="G148">
        <f t="shared" si="10"/>
        <v>0</v>
      </c>
      <c r="H148">
        <f t="shared" si="12"/>
        <v>0</v>
      </c>
    </row>
    <row r="150" spans="1:8" x14ac:dyDescent="0.25">
      <c r="G150">
        <f xml:space="preserve"> SUM(G2:G148)</f>
        <v>19.200000000000006</v>
      </c>
      <c r="H150">
        <f>SUM(H2:H148)</f>
        <v>5847444</v>
      </c>
    </row>
    <row r="445" spans="8:8" x14ac:dyDescent="0.25">
      <c r="H445">
        <f xml:space="preserve"> SUM(H2:H148)</f>
        <v>5847444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72FE-F739-480C-816A-6A49BAF0AC96}">
  <dimension ref="A1:L150"/>
  <sheetViews>
    <sheetView topLeftCell="C1" workbookViewId="0">
      <selection activeCell="H1" sqref="H1"/>
    </sheetView>
  </sheetViews>
  <sheetFormatPr defaultRowHeight="15" x14ac:dyDescent="0.25"/>
  <cols>
    <col min="1" max="1" width="17.42578125" customWidth="1"/>
    <col min="2" max="2" width="25" customWidth="1"/>
    <col min="3" max="4" width="16" customWidth="1"/>
    <col min="5" max="5" width="13.140625" customWidth="1"/>
    <col min="6" max="6" width="16.7109375" customWidth="1"/>
    <col min="7" max="7" width="26" customWidth="1"/>
    <col min="8" max="8" width="39.5703125" customWidth="1"/>
    <col min="9" max="9" width="30.5703125" customWidth="1"/>
    <col min="10" max="10" width="35.85546875" customWidth="1"/>
    <col min="11" max="11" width="22.28515625" customWidth="1"/>
    <col min="12" max="12" width="29.14062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6</v>
      </c>
      <c r="F1" t="s">
        <v>8</v>
      </c>
      <c r="G1" t="s">
        <v>7</v>
      </c>
      <c r="H1" t="s">
        <v>14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1279</v>
      </c>
      <c r="B2" t="s">
        <v>4</v>
      </c>
      <c r="C2">
        <v>2625</v>
      </c>
      <c r="D2">
        <f>C2*12</f>
        <v>31500</v>
      </c>
      <c r="E2">
        <v>0.25</v>
      </c>
      <c r="F2">
        <v>1</v>
      </c>
      <c r="G2">
        <f t="shared" ref="G2:G33" si="0" xml:space="preserve"> F2 * E2</f>
        <v>0.25</v>
      </c>
      <c r="H2">
        <f>F2 * D2</f>
        <v>31500</v>
      </c>
      <c r="I2">
        <f>COUNTIF(B2:B148, "Sales")</f>
        <v>38</v>
      </c>
      <c r="J2">
        <f>SUMIFS(F2:F148, B2:B148, "Sales")</f>
        <v>17</v>
      </c>
      <c r="K2">
        <f>I2 - J2</f>
        <v>21</v>
      </c>
      <c r="L2">
        <f>I2 * 0.8</f>
        <v>30.400000000000002</v>
      </c>
    </row>
    <row r="3" spans="1:12" x14ac:dyDescent="0.25">
      <c r="A3">
        <v>134</v>
      </c>
      <c r="B3" t="s">
        <v>4</v>
      </c>
      <c r="C3">
        <v>2956</v>
      </c>
      <c r="D3">
        <f t="shared" ref="D3:D66" si="1">C3*12</f>
        <v>35472</v>
      </c>
      <c r="E3">
        <v>0.28999999999999998</v>
      </c>
      <c r="F3">
        <v>0</v>
      </c>
      <c r="G3">
        <f t="shared" si="0"/>
        <v>0</v>
      </c>
      <c r="H3">
        <f t="shared" ref="H3:H66" si="2">F3 * D3</f>
        <v>0</v>
      </c>
      <c r="I3">
        <f>COUNTIF(B2:B148, "Research &amp; Development")</f>
        <v>103</v>
      </c>
      <c r="J3">
        <f>SUMIFS(F2:F148, B2:B148, "Research &amp; Development")</f>
        <v>41</v>
      </c>
      <c r="K3">
        <f t="shared" ref="K3:K4" si="3">I3 - J3</f>
        <v>62</v>
      </c>
      <c r="L3">
        <f t="shared" ref="L3:L4" si="4">I3 * 0.8</f>
        <v>82.4</v>
      </c>
    </row>
    <row r="4" spans="1:12" x14ac:dyDescent="0.25">
      <c r="A4">
        <v>142</v>
      </c>
      <c r="B4" t="s">
        <v>3</v>
      </c>
      <c r="C4">
        <v>5744</v>
      </c>
      <c r="D4">
        <f t="shared" si="1"/>
        <v>68928</v>
      </c>
      <c r="E4">
        <v>0.34</v>
      </c>
      <c r="F4">
        <v>1</v>
      </c>
      <c r="G4">
        <f t="shared" si="0"/>
        <v>0.34</v>
      </c>
      <c r="H4">
        <f t="shared" si="2"/>
        <v>68928</v>
      </c>
      <c r="I4">
        <f>COUNTIF(B2:B148, "Human Resources")</f>
        <v>6</v>
      </c>
      <c r="J4">
        <f>SUMIFS(F2:F148, B2:B148, "Human Resources")</f>
        <v>2</v>
      </c>
      <c r="K4">
        <f t="shared" si="3"/>
        <v>4</v>
      </c>
      <c r="L4">
        <f t="shared" si="4"/>
        <v>4.8000000000000007</v>
      </c>
    </row>
    <row r="5" spans="1:12" x14ac:dyDescent="0.25">
      <c r="A5">
        <v>420</v>
      </c>
      <c r="B5" t="s">
        <v>3</v>
      </c>
      <c r="C5">
        <v>5484</v>
      </c>
      <c r="D5">
        <f t="shared" si="1"/>
        <v>65808</v>
      </c>
      <c r="E5">
        <v>0.28999999999999998</v>
      </c>
      <c r="F5">
        <v>0</v>
      </c>
      <c r="G5">
        <f t="shared" si="0"/>
        <v>0</v>
      </c>
      <c r="H5">
        <f t="shared" si="2"/>
        <v>0</v>
      </c>
    </row>
    <row r="6" spans="1:12" x14ac:dyDescent="0.25">
      <c r="A6">
        <v>1457</v>
      </c>
      <c r="B6" t="s">
        <v>3</v>
      </c>
      <c r="C6">
        <v>10096</v>
      </c>
      <c r="D6">
        <f t="shared" si="1"/>
        <v>121152</v>
      </c>
      <c r="E6">
        <v>0.3</v>
      </c>
      <c r="F6">
        <v>0</v>
      </c>
      <c r="G6">
        <f t="shared" si="0"/>
        <v>0</v>
      </c>
      <c r="H6">
        <f t="shared" si="2"/>
        <v>0</v>
      </c>
    </row>
    <row r="7" spans="1:12" x14ac:dyDescent="0.25">
      <c r="A7">
        <v>241</v>
      </c>
      <c r="B7" t="s">
        <v>4</v>
      </c>
      <c r="C7">
        <v>4257</v>
      </c>
      <c r="D7">
        <f t="shared" si="1"/>
        <v>51084</v>
      </c>
      <c r="E7">
        <v>0.33</v>
      </c>
      <c r="F7">
        <v>0</v>
      </c>
      <c r="G7">
        <f t="shared" si="0"/>
        <v>0</v>
      </c>
      <c r="H7">
        <f t="shared" si="2"/>
        <v>0</v>
      </c>
    </row>
    <row r="8" spans="1:12" x14ac:dyDescent="0.25">
      <c r="A8">
        <v>331</v>
      </c>
      <c r="B8" t="s">
        <v>4</v>
      </c>
      <c r="C8">
        <v>3730</v>
      </c>
      <c r="D8">
        <f t="shared" si="1"/>
        <v>44760</v>
      </c>
      <c r="E8">
        <v>0.25</v>
      </c>
      <c r="F8">
        <v>0</v>
      </c>
      <c r="G8">
        <f t="shared" si="0"/>
        <v>0</v>
      </c>
      <c r="H8">
        <f t="shared" si="2"/>
        <v>0</v>
      </c>
    </row>
    <row r="9" spans="1:12" x14ac:dyDescent="0.25">
      <c r="A9">
        <v>1390</v>
      </c>
      <c r="B9" t="s">
        <v>3</v>
      </c>
      <c r="C9">
        <v>6120</v>
      </c>
      <c r="D9">
        <f t="shared" si="1"/>
        <v>73440</v>
      </c>
      <c r="E9">
        <v>0.36</v>
      </c>
      <c r="F9">
        <v>0</v>
      </c>
      <c r="G9">
        <f t="shared" si="0"/>
        <v>0</v>
      </c>
      <c r="H9">
        <f t="shared" si="2"/>
        <v>0</v>
      </c>
    </row>
    <row r="10" spans="1:12" x14ac:dyDescent="0.25">
      <c r="A10">
        <v>538</v>
      </c>
      <c r="B10" t="s">
        <v>4</v>
      </c>
      <c r="C10">
        <v>4031</v>
      </c>
      <c r="D10">
        <f t="shared" si="1"/>
        <v>48372</v>
      </c>
      <c r="E10">
        <v>0.28999999999999998</v>
      </c>
      <c r="F10">
        <v>0</v>
      </c>
      <c r="G10">
        <f t="shared" si="0"/>
        <v>0</v>
      </c>
      <c r="H10">
        <f t="shared" si="2"/>
        <v>0</v>
      </c>
    </row>
    <row r="11" spans="1:12" x14ac:dyDescent="0.25">
      <c r="A11">
        <v>1749</v>
      </c>
      <c r="B11" t="s">
        <v>3</v>
      </c>
      <c r="C11">
        <v>8346</v>
      </c>
      <c r="D11">
        <f t="shared" si="1"/>
        <v>100152</v>
      </c>
      <c r="E11">
        <v>0.28999999999999998</v>
      </c>
      <c r="F11">
        <v>0</v>
      </c>
      <c r="G11">
        <f t="shared" si="0"/>
        <v>0</v>
      </c>
      <c r="H11">
        <f t="shared" si="2"/>
        <v>0</v>
      </c>
    </row>
    <row r="12" spans="1:12" x14ac:dyDescent="0.25">
      <c r="A12">
        <v>169</v>
      </c>
      <c r="B12" t="s">
        <v>4</v>
      </c>
      <c r="C12">
        <v>2523</v>
      </c>
      <c r="D12">
        <f t="shared" si="1"/>
        <v>30276</v>
      </c>
      <c r="E12">
        <v>0.2</v>
      </c>
      <c r="F12">
        <v>0</v>
      </c>
      <c r="G12">
        <f t="shared" si="0"/>
        <v>0</v>
      </c>
      <c r="H12">
        <f t="shared" si="2"/>
        <v>0</v>
      </c>
    </row>
    <row r="13" spans="1:12" x14ac:dyDescent="0.25">
      <c r="A13">
        <v>1069</v>
      </c>
      <c r="B13" t="s">
        <v>4</v>
      </c>
      <c r="C13">
        <v>19627</v>
      </c>
      <c r="D13">
        <f t="shared" si="1"/>
        <v>235524</v>
      </c>
      <c r="E13">
        <v>0.28999999999999998</v>
      </c>
      <c r="F13">
        <v>0</v>
      </c>
      <c r="G13">
        <f t="shared" si="0"/>
        <v>0</v>
      </c>
      <c r="H13">
        <f t="shared" si="2"/>
        <v>0</v>
      </c>
    </row>
    <row r="14" spans="1:12" x14ac:dyDescent="0.25">
      <c r="A14">
        <v>471</v>
      </c>
      <c r="B14" t="s">
        <v>4</v>
      </c>
      <c r="C14">
        <v>2370</v>
      </c>
      <c r="D14">
        <f t="shared" si="1"/>
        <v>28440</v>
      </c>
      <c r="E14">
        <v>0.34</v>
      </c>
      <c r="F14">
        <v>0</v>
      </c>
      <c r="G14">
        <f t="shared" si="0"/>
        <v>0</v>
      </c>
      <c r="H14">
        <f t="shared" si="2"/>
        <v>0</v>
      </c>
    </row>
    <row r="15" spans="1:12" x14ac:dyDescent="0.25">
      <c r="A15">
        <v>1573</v>
      </c>
      <c r="B15" t="s">
        <v>4</v>
      </c>
      <c r="C15">
        <v>4855</v>
      </c>
      <c r="D15">
        <f t="shared" si="1"/>
        <v>58260</v>
      </c>
      <c r="E15">
        <v>0.28999999999999998</v>
      </c>
      <c r="F15">
        <v>1</v>
      </c>
      <c r="G15">
        <f t="shared" si="0"/>
        <v>0.28999999999999998</v>
      </c>
      <c r="H15">
        <f t="shared" si="2"/>
        <v>58260</v>
      </c>
    </row>
    <row r="16" spans="1:12" x14ac:dyDescent="0.25">
      <c r="A16">
        <v>621</v>
      </c>
      <c r="B16" t="s">
        <v>3</v>
      </c>
      <c r="C16">
        <v>5337</v>
      </c>
      <c r="D16">
        <f t="shared" si="1"/>
        <v>64044</v>
      </c>
      <c r="E16">
        <v>0.27</v>
      </c>
      <c r="F16">
        <v>0</v>
      </c>
      <c r="G16">
        <f t="shared" si="0"/>
        <v>0</v>
      </c>
      <c r="H16">
        <f t="shared" si="2"/>
        <v>0</v>
      </c>
    </row>
    <row r="17" spans="1:8" x14ac:dyDescent="0.25">
      <c r="A17">
        <v>1845</v>
      </c>
      <c r="B17" t="s">
        <v>3</v>
      </c>
      <c r="C17">
        <v>5154</v>
      </c>
      <c r="D17">
        <f t="shared" si="1"/>
        <v>61848</v>
      </c>
      <c r="E17">
        <v>0.31</v>
      </c>
      <c r="F17">
        <v>1</v>
      </c>
      <c r="G17">
        <f t="shared" si="0"/>
        <v>0.31</v>
      </c>
      <c r="H17">
        <f t="shared" si="2"/>
        <v>61848</v>
      </c>
    </row>
    <row r="18" spans="1:8" x14ac:dyDescent="0.25">
      <c r="A18">
        <v>1674</v>
      </c>
      <c r="B18" t="s">
        <v>4</v>
      </c>
      <c r="C18">
        <v>2587</v>
      </c>
      <c r="D18">
        <f t="shared" si="1"/>
        <v>31044</v>
      </c>
      <c r="E18">
        <v>0.34</v>
      </c>
      <c r="F18">
        <v>1</v>
      </c>
      <c r="G18">
        <f t="shared" si="0"/>
        <v>0.34</v>
      </c>
      <c r="H18">
        <f t="shared" si="2"/>
        <v>31044</v>
      </c>
    </row>
    <row r="19" spans="1:8" x14ac:dyDescent="0.25">
      <c r="A19">
        <v>1696</v>
      </c>
      <c r="B19" t="s">
        <v>4</v>
      </c>
      <c r="C19">
        <v>3986</v>
      </c>
      <c r="D19">
        <f t="shared" si="1"/>
        <v>47832</v>
      </c>
      <c r="E19">
        <v>0.3</v>
      </c>
      <c r="F19">
        <v>1</v>
      </c>
      <c r="G19">
        <f t="shared" si="0"/>
        <v>0.3</v>
      </c>
      <c r="H19">
        <f t="shared" si="2"/>
        <v>47832</v>
      </c>
    </row>
    <row r="20" spans="1:8" x14ac:dyDescent="0.25">
      <c r="A20">
        <v>833</v>
      </c>
      <c r="B20" t="s">
        <v>4</v>
      </c>
      <c r="C20">
        <v>6877</v>
      </c>
      <c r="D20">
        <f t="shared" si="1"/>
        <v>82524</v>
      </c>
      <c r="E20">
        <v>0.4</v>
      </c>
      <c r="F20">
        <v>1</v>
      </c>
      <c r="G20">
        <f t="shared" si="0"/>
        <v>0.4</v>
      </c>
      <c r="H20">
        <f t="shared" si="2"/>
        <v>82524</v>
      </c>
    </row>
    <row r="21" spans="1:8" x14ac:dyDescent="0.25">
      <c r="A21">
        <v>41</v>
      </c>
      <c r="B21" t="s">
        <v>4</v>
      </c>
      <c r="C21">
        <v>2206</v>
      </c>
      <c r="D21">
        <f t="shared" si="1"/>
        <v>26472</v>
      </c>
      <c r="E21">
        <v>0.35</v>
      </c>
      <c r="F21">
        <v>0</v>
      </c>
      <c r="G21">
        <f t="shared" si="0"/>
        <v>0</v>
      </c>
      <c r="H21">
        <f t="shared" si="2"/>
        <v>0</v>
      </c>
    </row>
    <row r="22" spans="1:8" x14ac:dyDescent="0.25">
      <c r="A22">
        <v>1871</v>
      </c>
      <c r="B22" t="s">
        <v>4</v>
      </c>
      <c r="C22">
        <v>3902</v>
      </c>
      <c r="D22">
        <f t="shared" si="1"/>
        <v>46824</v>
      </c>
      <c r="E22">
        <v>0.28999999999999998</v>
      </c>
      <c r="F22">
        <v>0</v>
      </c>
      <c r="G22">
        <f t="shared" si="0"/>
        <v>0</v>
      </c>
      <c r="H22">
        <f t="shared" si="2"/>
        <v>0</v>
      </c>
    </row>
    <row r="23" spans="1:8" x14ac:dyDescent="0.25">
      <c r="A23">
        <v>569</v>
      </c>
      <c r="B23" t="s">
        <v>4</v>
      </c>
      <c r="C23">
        <v>17046</v>
      </c>
      <c r="D23">
        <f t="shared" si="1"/>
        <v>204552</v>
      </c>
      <c r="E23">
        <v>0.23</v>
      </c>
      <c r="F23">
        <v>1</v>
      </c>
      <c r="G23">
        <f t="shared" si="0"/>
        <v>0.23</v>
      </c>
      <c r="H23">
        <f t="shared" si="2"/>
        <v>204552</v>
      </c>
    </row>
    <row r="24" spans="1:8" x14ac:dyDescent="0.25">
      <c r="A24">
        <v>464</v>
      </c>
      <c r="B24" t="s">
        <v>4</v>
      </c>
      <c r="C24">
        <v>8095</v>
      </c>
      <c r="D24">
        <f t="shared" si="1"/>
        <v>97140</v>
      </c>
      <c r="E24">
        <v>0.28000000000000003</v>
      </c>
      <c r="F24">
        <v>1</v>
      </c>
      <c r="G24">
        <f t="shared" si="0"/>
        <v>0.28000000000000003</v>
      </c>
      <c r="H24">
        <f t="shared" si="2"/>
        <v>97140</v>
      </c>
    </row>
    <row r="25" spans="1:8" x14ac:dyDescent="0.25">
      <c r="A25">
        <v>474</v>
      </c>
      <c r="B25" t="s">
        <v>4</v>
      </c>
      <c r="C25">
        <v>5974</v>
      </c>
      <c r="D25">
        <f t="shared" si="1"/>
        <v>71688</v>
      </c>
      <c r="E25">
        <v>0.36</v>
      </c>
      <c r="F25">
        <v>0</v>
      </c>
      <c r="G25">
        <f t="shared" si="0"/>
        <v>0</v>
      </c>
      <c r="H25">
        <f t="shared" si="2"/>
        <v>0</v>
      </c>
    </row>
    <row r="26" spans="1:8" x14ac:dyDescent="0.25">
      <c r="A26">
        <v>1892</v>
      </c>
      <c r="B26" t="s">
        <v>4</v>
      </c>
      <c r="C26">
        <v>16823</v>
      </c>
      <c r="D26">
        <f t="shared" si="1"/>
        <v>201876</v>
      </c>
      <c r="E26">
        <v>0.26</v>
      </c>
      <c r="F26">
        <v>1</v>
      </c>
      <c r="G26">
        <f t="shared" si="0"/>
        <v>0.26</v>
      </c>
      <c r="H26">
        <f t="shared" si="2"/>
        <v>201876</v>
      </c>
    </row>
    <row r="27" spans="1:8" x14ac:dyDescent="0.25">
      <c r="A27">
        <v>2003</v>
      </c>
      <c r="B27" t="s">
        <v>4</v>
      </c>
      <c r="C27">
        <v>2660</v>
      </c>
      <c r="D27">
        <f t="shared" si="1"/>
        <v>31920</v>
      </c>
      <c r="E27">
        <v>0.35</v>
      </c>
      <c r="F27">
        <v>0</v>
      </c>
      <c r="G27">
        <f t="shared" si="0"/>
        <v>0</v>
      </c>
      <c r="H27">
        <f t="shared" si="2"/>
        <v>0</v>
      </c>
    </row>
    <row r="28" spans="1:8" x14ac:dyDescent="0.25">
      <c r="A28">
        <v>1173</v>
      </c>
      <c r="B28" t="s">
        <v>4</v>
      </c>
      <c r="C28">
        <v>3597</v>
      </c>
      <c r="D28">
        <f t="shared" si="1"/>
        <v>43164</v>
      </c>
      <c r="E28">
        <v>0.31</v>
      </c>
      <c r="F28">
        <v>1</v>
      </c>
      <c r="G28">
        <f t="shared" si="0"/>
        <v>0.31</v>
      </c>
      <c r="H28">
        <f t="shared" si="2"/>
        <v>43164</v>
      </c>
    </row>
    <row r="29" spans="1:8" x14ac:dyDescent="0.25">
      <c r="A29">
        <v>439</v>
      </c>
      <c r="B29" t="s">
        <v>4</v>
      </c>
      <c r="C29">
        <v>5055</v>
      </c>
      <c r="D29">
        <f t="shared" si="1"/>
        <v>60660</v>
      </c>
      <c r="E29">
        <v>0.28999999999999998</v>
      </c>
      <c r="F29">
        <v>1</v>
      </c>
      <c r="G29">
        <f t="shared" si="0"/>
        <v>0.28999999999999998</v>
      </c>
      <c r="H29">
        <f t="shared" si="2"/>
        <v>60660</v>
      </c>
    </row>
    <row r="30" spans="1:8" x14ac:dyDescent="0.25">
      <c r="A30">
        <v>1541</v>
      </c>
      <c r="B30" t="s">
        <v>3</v>
      </c>
      <c r="C30">
        <v>2308</v>
      </c>
      <c r="D30">
        <f t="shared" si="1"/>
        <v>27696</v>
      </c>
      <c r="E30">
        <v>0.36</v>
      </c>
      <c r="F30">
        <v>0</v>
      </c>
      <c r="G30">
        <f t="shared" si="0"/>
        <v>0</v>
      </c>
      <c r="H30">
        <f t="shared" si="2"/>
        <v>0</v>
      </c>
    </row>
    <row r="31" spans="1:8" x14ac:dyDescent="0.25">
      <c r="A31">
        <v>1580</v>
      </c>
      <c r="B31" t="s">
        <v>4</v>
      </c>
      <c r="C31">
        <v>5484</v>
      </c>
      <c r="D31">
        <f t="shared" si="1"/>
        <v>65808</v>
      </c>
      <c r="E31">
        <v>0.28000000000000003</v>
      </c>
      <c r="F31">
        <v>1</v>
      </c>
      <c r="G31">
        <f t="shared" si="0"/>
        <v>0.28000000000000003</v>
      </c>
      <c r="H31">
        <f t="shared" si="2"/>
        <v>65808</v>
      </c>
    </row>
    <row r="32" spans="1:8" x14ac:dyDescent="0.25">
      <c r="A32">
        <v>223</v>
      </c>
      <c r="B32" t="s">
        <v>4</v>
      </c>
      <c r="C32">
        <v>9439</v>
      </c>
      <c r="D32">
        <f t="shared" si="1"/>
        <v>113268</v>
      </c>
      <c r="E32">
        <v>0.35</v>
      </c>
      <c r="F32">
        <v>0</v>
      </c>
      <c r="G32">
        <f t="shared" si="0"/>
        <v>0</v>
      </c>
      <c r="H32">
        <f t="shared" si="2"/>
        <v>0</v>
      </c>
    </row>
    <row r="33" spans="1:8" x14ac:dyDescent="0.25">
      <c r="A33">
        <v>1815</v>
      </c>
      <c r="B33" t="s">
        <v>3</v>
      </c>
      <c r="C33">
        <v>10447</v>
      </c>
      <c r="D33">
        <f t="shared" si="1"/>
        <v>125364</v>
      </c>
      <c r="E33">
        <v>0.31</v>
      </c>
      <c r="F33">
        <v>1</v>
      </c>
      <c r="G33">
        <f t="shared" si="0"/>
        <v>0.31</v>
      </c>
      <c r="H33">
        <f t="shared" si="2"/>
        <v>125364</v>
      </c>
    </row>
    <row r="34" spans="1:8" x14ac:dyDescent="0.25">
      <c r="A34">
        <v>1646</v>
      </c>
      <c r="B34" t="s">
        <v>4</v>
      </c>
      <c r="C34">
        <v>3760</v>
      </c>
      <c r="D34">
        <f t="shared" si="1"/>
        <v>45120</v>
      </c>
      <c r="E34">
        <v>0.36</v>
      </c>
      <c r="F34">
        <v>0</v>
      </c>
      <c r="G34">
        <f t="shared" ref="G34:G65" si="5" xml:space="preserve"> F34 * E34</f>
        <v>0</v>
      </c>
      <c r="H34">
        <f t="shared" si="2"/>
        <v>0</v>
      </c>
    </row>
    <row r="35" spans="1:8" x14ac:dyDescent="0.25">
      <c r="A35">
        <v>1373</v>
      </c>
      <c r="B35" t="s">
        <v>4</v>
      </c>
      <c r="C35">
        <v>13402</v>
      </c>
      <c r="D35">
        <f t="shared" si="1"/>
        <v>160824</v>
      </c>
      <c r="E35">
        <v>0.37</v>
      </c>
      <c r="F35">
        <v>0</v>
      </c>
      <c r="G35">
        <f t="shared" si="5"/>
        <v>0</v>
      </c>
      <c r="H35">
        <f t="shared" si="2"/>
        <v>0</v>
      </c>
    </row>
    <row r="36" spans="1:8" x14ac:dyDescent="0.25">
      <c r="A36">
        <v>498</v>
      </c>
      <c r="B36" t="s">
        <v>3</v>
      </c>
      <c r="C36">
        <v>5253</v>
      </c>
      <c r="D36">
        <f t="shared" si="1"/>
        <v>63036</v>
      </c>
      <c r="E36">
        <v>0.26</v>
      </c>
      <c r="F36">
        <v>0</v>
      </c>
      <c r="G36">
        <f t="shared" si="5"/>
        <v>0</v>
      </c>
      <c r="H36">
        <f t="shared" si="2"/>
        <v>0</v>
      </c>
    </row>
    <row r="37" spans="1:8" x14ac:dyDescent="0.25">
      <c r="A37">
        <v>319</v>
      </c>
      <c r="B37" t="s">
        <v>4</v>
      </c>
      <c r="C37">
        <v>19232</v>
      </c>
      <c r="D37">
        <f t="shared" si="1"/>
        <v>230784</v>
      </c>
      <c r="E37">
        <v>0.31</v>
      </c>
      <c r="F37">
        <v>0</v>
      </c>
      <c r="G37">
        <f t="shared" si="5"/>
        <v>0</v>
      </c>
      <c r="H37">
        <f t="shared" si="2"/>
        <v>0</v>
      </c>
    </row>
    <row r="38" spans="1:8" x14ac:dyDescent="0.25">
      <c r="A38">
        <v>1525</v>
      </c>
      <c r="B38" t="s">
        <v>4</v>
      </c>
      <c r="C38">
        <v>8376</v>
      </c>
      <c r="D38">
        <f t="shared" si="1"/>
        <v>100512</v>
      </c>
      <c r="E38">
        <v>0.32</v>
      </c>
      <c r="F38">
        <v>1</v>
      </c>
      <c r="G38">
        <f t="shared" si="5"/>
        <v>0.32</v>
      </c>
      <c r="H38">
        <f t="shared" si="2"/>
        <v>100512</v>
      </c>
    </row>
    <row r="39" spans="1:8" x14ac:dyDescent="0.25">
      <c r="A39">
        <v>406</v>
      </c>
      <c r="B39" t="s">
        <v>3</v>
      </c>
      <c r="C39">
        <v>8020</v>
      </c>
      <c r="D39">
        <f t="shared" si="1"/>
        <v>96240</v>
      </c>
      <c r="E39">
        <v>0.28999999999999998</v>
      </c>
      <c r="F39">
        <v>0</v>
      </c>
      <c r="G39">
        <f t="shared" si="5"/>
        <v>0</v>
      </c>
      <c r="H39">
        <f t="shared" si="2"/>
        <v>0</v>
      </c>
    </row>
    <row r="40" spans="1:8" x14ac:dyDescent="0.25">
      <c r="A40">
        <v>850</v>
      </c>
      <c r="B40" t="s">
        <v>4</v>
      </c>
      <c r="C40">
        <v>1706</v>
      </c>
      <c r="D40">
        <f t="shared" si="1"/>
        <v>20472</v>
      </c>
      <c r="E40">
        <v>0.32</v>
      </c>
      <c r="F40">
        <v>0</v>
      </c>
      <c r="G40">
        <f t="shared" si="5"/>
        <v>0</v>
      </c>
      <c r="H40">
        <f t="shared" si="2"/>
        <v>0</v>
      </c>
    </row>
    <row r="41" spans="1:8" x14ac:dyDescent="0.25">
      <c r="A41">
        <v>1641</v>
      </c>
      <c r="B41" t="s">
        <v>4</v>
      </c>
      <c r="C41">
        <v>7945</v>
      </c>
      <c r="D41">
        <f t="shared" si="1"/>
        <v>95340</v>
      </c>
      <c r="E41">
        <v>0.33</v>
      </c>
      <c r="F41">
        <v>1</v>
      </c>
      <c r="G41">
        <f t="shared" si="5"/>
        <v>0.33</v>
      </c>
      <c r="H41">
        <f t="shared" si="2"/>
        <v>95340</v>
      </c>
    </row>
    <row r="42" spans="1:8" x14ac:dyDescent="0.25">
      <c r="A42">
        <v>491</v>
      </c>
      <c r="B42" t="s">
        <v>4</v>
      </c>
      <c r="C42">
        <v>10496</v>
      </c>
      <c r="D42">
        <f t="shared" si="1"/>
        <v>125952</v>
      </c>
      <c r="E42">
        <v>0.33</v>
      </c>
      <c r="F42">
        <v>0</v>
      </c>
      <c r="G42">
        <f t="shared" si="5"/>
        <v>0</v>
      </c>
      <c r="H42">
        <f t="shared" si="2"/>
        <v>0</v>
      </c>
    </row>
    <row r="43" spans="1:8" x14ac:dyDescent="0.25">
      <c r="A43">
        <v>1821</v>
      </c>
      <c r="B43" t="s">
        <v>4</v>
      </c>
      <c r="C43">
        <v>8926</v>
      </c>
      <c r="D43">
        <f t="shared" si="1"/>
        <v>107112</v>
      </c>
      <c r="E43">
        <v>0.28000000000000003</v>
      </c>
      <c r="F43">
        <v>0</v>
      </c>
      <c r="G43">
        <f t="shared" si="5"/>
        <v>0</v>
      </c>
      <c r="H43">
        <f t="shared" si="2"/>
        <v>0</v>
      </c>
    </row>
    <row r="44" spans="1:8" x14ac:dyDescent="0.25">
      <c r="A44">
        <v>1097</v>
      </c>
      <c r="B44" t="s">
        <v>4</v>
      </c>
      <c r="C44">
        <v>3660</v>
      </c>
      <c r="D44">
        <f t="shared" si="1"/>
        <v>43920</v>
      </c>
      <c r="E44">
        <v>0.28000000000000003</v>
      </c>
      <c r="F44">
        <v>0</v>
      </c>
      <c r="G44">
        <f t="shared" si="5"/>
        <v>0</v>
      </c>
      <c r="H44">
        <f t="shared" si="2"/>
        <v>0</v>
      </c>
    </row>
    <row r="45" spans="1:8" x14ac:dyDescent="0.25">
      <c r="A45">
        <v>1822</v>
      </c>
      <c r="B45" t="s">
        <v>4</v>
      </c>
      <c r="C45">
        <v>6513</v>
      </c>
      <c r="D45">
        <f t="shared" si="1"/>
        <v>78156</v>
      </c>
      <c r="E45">
        <v>0.27</v>
      </c>
      <c r="F45">
        <v>1</v>
      </c>
      <c r="G45">
        <f t="shared" si="5"/>
        <v>0.27</v>
      </c>
      <c r="H45">
        <f t="shared" si="2"/>
        <v>78156</v>
      </c>
    </row>
    <row r="46" spans="1:8" x14ac:dyDescent="0.25">
      <c r="A46">
        <v>81</v>
      </c>
      <c r="B46" t="s">
        <v>3</v>
      </c>
      <c r="C46">
        <v>7637</v>
      </c>
      <c r="D46">
        <f t="shared" si="1"/>
        <v>91644</v>
      </c>
      <c r="E46">
        <v>0.28999999999999998</v>
      </c>
      <c r="F46">
        <v>0</v>
      </c>
      <c r="G46">
        <f t="shared" si="5"/>
        <v>0</v>
      </c>
      <c r="H46">
        <f t="shared" si="2"/>
        <v>0</v>
      </c>
    </row>
    <row r="47" spans="1:8" x14ac:dyDescent="0.25">
      <c r="A47">
        <v>1419</v>
      </c>
      <c r="B47" t="s">
        <v>5</v>
      </c>
      <c r="C47">
        <v>7988</v>
      </c>
      <c r="D47">
        <f t="shared" si="1"/>
        <v>95856</v>
      </c>
      <c r="E47">
        <v>0.31</v>
      </c>
      <c r="F47">
        <v>1</v>
      </c>
      <c r="G47">
        <f t="shared" si="5"/>
        <v>0.31</v>
      </c>
      <c r="H47">
        <f t="shared" si="2"/>
        <v>95856</v>
      </c>
    </row>
    <row r="48" spans="1:8" x14ac:dyDescent="0.25">
      <c r="A48">
        <v>1998</v>
      </c>
      <c r="B48" t="s">
        <v>4</v>
      </c>
      <c r="C48">
        <v>5410</v>
      </c>
      <c r="D48">
        <f t="shared" si="1"/>
        <v>64920</v>
      </c>
      <c r="E48">
        <v>0.34</v>
      </c>
      <c r="F48">
        <v>1</v>
      </c>
      <c r="G48">
        <f t="shared" si="5"/>
        <v>0.34</v>
      </c>
      <c r="H48">
        <f t="shared" si="2"/>
        <v>64920</v>
      </c>
    </row>
    <row r="49" spans="1:8" x14ac:dyDescent="0.25">
      <c r="A49">
        <v>1514</v>
      </c>
      <c r="B49" t="s">
        <v>4</v>
      </c>
      <c r="C49">
        <v>6549</v>
      </c>
      <c r="D49">
        <f t="shared" si="1"/>
        <v>78588</v>
      </c>
      <c r="E49">
        <v>0.26</v>
      </c>
      <c r="F49">
        <v>1</v>
      </c>
      <c r="G49">
        <f t="shared" si="5"/>
        <v>0.26</v>
      </c>
      <c r="H49">
        <f t="shared" si="2"/>
        <v>78588</v>
      </c>
    </row>
    <row r="50" spans="1:8" x14ac:dyDescent="0.25">
      <c r="A50">
        <v>1206</v>
      </c>
      <c r="B50" t="s">
        <v>4</v>
      </c>
      <c r="C50">
        <v>2290</v>
      </c>
      <c r="D50">
        <f t="shared" si="1"/>
        <v>27480</v>
      </c>
      <c r="E50">
        <v>0.36</v>
      </c>
      <c r="F50">
        <v>1</v>
      </c>
      <c r="G50">
        <f t="shared" si="5"/>
        <v>0.36</v>
      </c>
      <c r="H50">
        <f t="shared" si="2"/>
        <v>27480</v>
      </c>
    </row>
    <row r="51" spans="1:8" x14ac:dyDescent="0.25">
      <c r="A51">
        <v>1258</v>
      </c>
      <c r="B51" t="s">
        <v>4</v>
      </c>
      <c r="C51">
        <v>2559</v>
      </c>
      <c r="D51">
        <f t="shared" si="1"/>
        <v>30708</v>
      </c>
      <c r="E51">
        <v>0.34</v>
      </c>
      <c r="F51">
        <v>0</v>
      </c>
      <c r="G51">
        <f t="shared" si="5"/>
        <v>0</v>
      </c>
      <c r="H51">
        <f t="shared" si="2"/>
        <v>0</v>
      </c>
    </row>
    <row r="52" spans="1:8" x14ac:dyDescent="0.25">
      <c r="A52">
        <v>809</v>
      </c>
      <c r="B52" t="s">
        <v>4</v>
      </c>
      <c r="C52">
        <v>18430</v>
      </c>
      <c r="D52">
        <f t="shared" si="1"/>
        <v>221160</v>
      </c>
      <c r="E52">
        <v>0.28999999999999998</v>
      </c>
      <c r="F52">
        <v>0</v>
      </c>
      <c r="G52">
        <f t="shared" si="5"/>
        <v>0</v>
      </c>
      <c r="H52">
        <f t="shared" si="2"/>
        <v>0</v>
      </c>
    </row>
    <row r="53" spans="1:8" x14ac:dyDescent="0.25">
      <c r="A53">
        <v>1369</v>
      </c>
      <c r="B53" t="s">
        <v>4</v>
      </c>
      <c r="C53">
        <v>5363</v>
      </c>
      <c r="D53">
        <f t="shared" si="1"/>
        <v>64356</v>
      </c>
      <c r="E53">
        <v>0.27</v>
      </c>
      <c r="F53">
        <v>0</v>
      </c>
      <c r="G53">
        <f t="shared" si="5"/>
        <v>0</v>
      </c>
      <c r="H53">
        <f t="shared" si="2"/>
        <v>0</v>
      </c>
    </row>
    <row r="54" spans="1:8" x14ac:dyDescent="0.25">
      <c r="A54">
        <v>271</v>
      </c>
      <c r="B54" t="s">
        <v>4</v>
      </c>
      <c r="C54">
        <v>6553</v>
      </c>
      <c r="D54">
        <f t="shared" si="1"/>
        <v>78636</v>
      </c>
      <c r="E54">
        <v>0.31</v>
      </c>
      <c r="F54">
        <v>0</v>
      </c>
      <c r="G54">
        <f t="shared" si="5"/>
        <v>0</v>
      </c>
      <c r="H54">
        <f t="shared" si="2"/>
        <v>0</v>
      </c>
    </row>
    <row r="55" spans="1:8" x14ac:dyDescent="0.25">
      <c r="A55">
        <v>744</v>
      </c>
      <c r="B55" t="s">
        <v>4</v>
      </c>
      <c r="C55">
        <v>3708</v>
      </c>
      <c r="D55">
        <f t="shared" si="1"/>
        <v>44496</v>
      </c>
      <c r="E55">
        <v>0.3</v>
      </c>
      <c r="F55">
        <v>0</v>
      </c>
      <c r="G55">
        <f t="shared" si="5"/>
        <v>0</v>
      </c>
      <c r="H55">
        <f t="shared" si="2"/>
        <v>0</v>
      </c>
    </row>
    <row r="56" spans="1:8" x14ac:dyDescent="0.25">
      <c r="A56">
        <v>1137</v>
      </c>
      <c r="B56" t="s">
        <v>3</v>
      </c>
      <c r="C56">
        <v>4968</v>
      </c>
      <c r="D56">
        <f t="shared" si="1"/>
        <v>59616</v>
      </c>
      <c r="E56">
        <v>0.31</v>
      </c>
      <c r="F56">
        <v>1</v>
      </c>
      <c r="G56">
        <f t="shared" si="5"/>
        <v>0.31</v>
      </c>
      <c r="H56">
        <f t="shared" si="2"/>
        <v>59616</v>
      </c>
    </row>
    <row r="57" spans="1:8" x14ac:dyDescent="0.25">
      <c r="A57">
        <v>1281</v>
      </c>
      <c r="B57" t="s">
        <v>3</v>
      </c>
      <c r="C57">
        <v>4538</v>
      </c>
      <c r="D57">
        <f t="shared" si="1"/>
        <v>54456</v>
      </c>
      <c r="E57">
        <v>0.26</v>
      </c>
      <c r="F57">
        <v>0</v>
      </c>
      <c r="G57">
        <f t="shared" si="5"/>
        <v>0</v>
      </c>
      <c r="H57">
        <f t="shared" si="2"/>
        <v>0</v>
      </c>
    </row>
    <row r="58" spans="1:8" x14ac:dyDescent="0.25">
      <c r="A58">
        <v>734</v>
      </c>
      <c r="B58" t="s">
        <v>5</v>
      </c>
      <c r="C58">
        <v>19189</v>
      </c>
      <c r="D58">
        <f t="shared" si="1"/>
        <v>230268</v>
      </c>
      <c r="E58">
        <v>0.27</v>
      </c>
      <c r="F58">
        <v>0</v>
      </c>
      <c r="G58">
        <f t="shared" si="5"/>
        <v>0</v>
      </c>
      <c r="H58">
        <f t="shared" si="2"/>
        <v>0</v>
      </c>
    </row>
    <row r="59" spans="1:8" x14ac:dyDescent="0.25">
      <c r="A59">
        <v>730</v>
      </c>
      <c r="B59" t="s">
        <v>4</v>
      </c>
      <c r="C59">
        <v>14814</v>
      </c>
      <c r="D59">
        <f t="shared" si="1"/>
        <v>177768</v>
      </c>
      <c r="E59">
        <v>0.28000000000000003</v>
      </c>
      <c r="F59">
        <v>1</v>
      </c>
      <c r="G59">
        <f t="shared" si="5"/>
        <v>0.28000000000000003</v>
      </c>
      <c r="H59">
        <f t="shared" si="2"/>
        <v>177768</v>
      </c>
    </row>
    <row r="60" spans="1:8" x14ac:dyDescent="0.25">
      <c r="A60">
        <v>39</v>
      </c>
      <c r="B60" t="s">
        <v>4</v>
      </c>
      <c r="C60">
        <v>2496</v>
      </c>
      <c r="D60">
        <f t="shared" si="1"/>
        <v>29952</v>
      </c>
      <c r="E60">
        <v>0.3</v>
      </c>
      <c r="F60">
        <v>0</v>
      </c>
      <c r="G60">
        <f t="shared" si="5"/>
        <v>0</v>
      </c>
      <c r="H60">
        <f t="shared" si="2"/>
        <v>0</v>
      </c>
    </row>
    <row r="61" spans="1:8" x14ac:dyDescent="0.25">
      <c r="A61">
        <v>74</v>
      </c>
      <c r="B61" t="s">
        <v>3</v>
      </c>
      <c r="C61">
        <v>9069</v>
      </c>
      <c r="D61">
        <f t="shared" si="1"/>
        <v>108828</v>
      </c>
      <c r="E61">
        <v>0.3</v>
      </c>
      <c r="F61">
        <v>0</v>
      </c>
      <c r="G61">
        <f t="shared" si="5"/>
        <v>0</v>
      </c>
      <c r="H61">
        <f t="shared" si="2"/>
        <v>0</v>
      </c>
    </row>
    <row r="62" spans="1:8" x14ac:dyDescent="0.25">
      <c r="A62">
        <v>1693</v>
      </c>
      <c r="B62" t="s">
        <v>4</v>
      </c>
      <c r="C62">
        <v>2570</v>
      </c>
      <c r="D62">
        <f t="shared" si="1"/>
        <v>30840</v>
      </c>
      <c r="E62">
        <v>0.28000000000000003</v>
      </c>
      <c r="F62">
        <v>1</v>
      </c>
      <c r="G62">
        <f t="shared" si="5"/>
        <v>0.28000000000000003</v>
      </c>
      <c r="H62">
        <f t="shared" si="2"/>
        <v>30840</v>
      </c>
    </row>
    <row r="63" spans="1:8" x14ac:dyDescent="0.25">
      <c r="A63">
        <v>1480</v>
      </c>
      <c r="B63" t="s">
        <v>4</v>
      </c>
      <c r="C63">
        <v>3673</v>
      </c>
      <c r="D63">
        <f t="shared" si="1"/>
        <v>44076</v>
      </c>
      <c r="E63">
        <v>0.31</v>
      </c>
      <c r="F63">
        <v>0</v>
      </c>
      <c r="G63">
        <f t="shared" si="5"/>
        <v>0</v>
      </c>
      <c r="H63">
        <f t="shared" si="2"/>
        <v>0</v>
      </c>
    </row>
    <row r="64" spans="1:8" x14ac:dyDescent="0.25">
      <c r="A64">
        <v>549</v>
      </c>
      <c r="B64" t="s">
        <v>4</v>
      </c>
      <c r="C64">
        <v>19566</v>
      </c>
      <c r="D64">
        <f t="shared" si="1"/>
        <v>234792</v>
      </c>
      <c r="E64">
        <v>0.28999999999999998</v>
      </c>
      <c r="F64">
        <v>0</v>
      </c>
      <c r="G64">
        <f t="shared" si="5"/>
        <v>0</v>
      </c>
      <c r="H64">
        <f t="shared" si="2"/>
        <v>0</v>
      </c>
    </row>
    <row r="65" spans="1:8" x14ac:dyDescent="0.25">
      <c r="A65">
        <v>1547</v>
      </c>
      <c r="B65" t="s">
        <v>4</v>
      </c>
      <c r="C65">
        <v>10124</v>
      </c>
      <c r="D65">
        <f t="shared" si="1"/>
        <v>121488</v>
      </c>
      <c r="E65">
        <v>0.36</v>
      </c>
      <c r="F65">
        <v>0</v>
      </c>
      <c r="G65">
        <f t="shared" si="5"/>
        <v>0</v>
      </c>
      <c r="H65">
        <f t="shared" si="2"/>
        <v>0</v>
      </c>
    </row>
    <row r="66" spans="1:8" x14ac:dyDescent="0.25">
      <c r="A66">
        <v>555</v>
      </c>
      <c r="B66" t="s">
        <v>3</v>
      </c>
      <c r="C66">
        <v>2351</v>
      </c>
      <c r="D66">
        <f t="shared" si="1"/>
        <v>28212</v>
      </c>
      <c r="E66">
        <v>0.26</v>
      </c>
      <c r="F66">
        <v>1</v>
      </c>
      <c r="G66">
        <f t="shared" ref="G66:G97" si="6" xml:space="preserve"> F66 * E66</f>
        <v>0.26</v>
      </c>
      <c r="H66">
        <f t="shared" si="2"/>
        <v>28212</v>
      </c>
    </row>
    <row r="67" spans="1:8" x14ac:dyDescent="0.25">
      <c r="A67">
        <v>1358</v>
      </c>
      <c r="B67" t="s">
        <v>4</v>
      </c>
      <c r="C67">
        <v>3669</v>
      </c>
      <c r="D67">
        <f t="shared" ref="D67:D130" si="7">C67*12</f>
        <v>44028</v>
      </c>
      <c r="E67">
        <v>0.28999999999999998</v>
      </c>
      <c r="F67">
        <v>1</v>
      </c>
      <c r="G67">
        <f t="shared" si="6"/>
        <v>0.28999999999999998</v>
      </c>
      <c r="H67">
        <f t="shared" ref="H67:H130" si="8">F67 * D67</f>
        <v>44028</v>
      </c>
    </row>
    <row r="68" spans="1:8" x14ac:dyDescent="0.25">
      <c r="A68">
        <v>1125</v>
      </c>
      <c r="B68" t="s">
        <v>3</v>
      </c>
      <c r="C68">
        <v>7351</v>
      </c>
      <c r="D68">
        <f t="shared" si="7"/>
        <v>88212</v>
      </c>
      <c r="E68">
        <v>0.35</v>
      </c>
      <c r="F68">
        <v>0</v>
      </c>
      <c r="G68">
        <f t="shared" si="6"/>
        <v>0</v>
      </c>
      <c r="H68">
        <f t="shared" si="8"/>
        <v>0</v>
      </c>
    </row>
    <row r="69" spans="1:8" x14ac:dyDescent="0.25">
      <c r="A69">
        <v>2057</v>
      </c>
      <c r="B69" t="s">
        <v>4</v>
      </c>
      <c r="C69">
        <v>9936</v>
      </c>
      <c r="D69">
        <f t="shared" si="7"/>
        <v>119232</v>
      </c>
      <c r="E69">
        <v>0.25</v>
      </c>
      <c r="F69">
        <v>0</v>
      </c>
      <c r="G69">
        <f t="shared" si="6"/>
        <v>0</v>
      </c>
      <c r="H69">
        <f t="shared" si="8"/>
        <v>0</v>
      </c>
    </row>
    <row r="70" spans="1:8" x14ac:dyDescent="0.25">
      <c r="A70">
        <v>571</v>
      </c>
      <c r="B70" t="s">
        <v>4</v>
      </c>
      <c r="C70">
        <v>2564</v>
      </c>
      <c r="D70">
        <f t="shared" si="7"/>
        <v>30768</v>
      </c>
      <c r="E70">
        <v>0.25</v>
      </c>
      <c r="F70">
        <v>0</v>
      </c>
      <c r="G70">
        <f t="shared" si="6"/>
        <v>0</v>
      </c>
      <c r="H70">
        <f t="shared" si="8"/>
        <v>0</v>
      </c>
    </row>
    <row r="71" spans="1:8" x14ac:dyDescent="0.25">
      <c r="A71">
        <v>479</v>
      </c>
      <c r="B71" t="s">
        <v>3</v>
      </c>
      <c r="C71">
        <v>6653</v>
      </c>
      <c r="D71">
        <f t="shared" si="7"/>
        <v>79836</v>
      </c>
      <c r="E71">
        <v>0.32</v>
      </c>
      <c r="F71">
        <v>1</v>
      </c>
      <c r="G71">
        <f t="shared" si="6"/>
        <v>0.32</v>
      </c>
      <c r="H71">
        <f t="shared" si="8"/>
        <v>79836</v>
      </c>
    </row>
    <row r="72" spans="1:8" x14ac:dyDescent="0.25">
      <c r="A72">
        <v>1375</v>
      </c>
      <c r="B72" t="s">
        <v>4</v>
      </c>
      <c r="C72">
        <v>6377</v>
      </c>
      <c r="D72">
        <f t="shared" si="7"/>
        <v>76524</v>
      </c>
      <c r="E72">
        <v>0.31</v>
      </c>
      <c r="F72">
        <v>0</v>
      </c>
      <c r="G72">
        <f t="shared" si="6"/>
        <v>0</v>
      </c>
      <c r="H72">
        <f t="shared" si="8"/>
        <v>0</v>
      </c>
    </row>
    <row r="73" spans="1:8" x14ac:dyDescent="0.25">
      <c r="A73">
        <v>424</v>
      </c>
      <c r="B73" t="s">
        <v>5</v>
      </c>
      <c r="C73">
        <v>6410</v>
      </c>
      <c r="D73">
        <f t="shared" si="7"/>
        <v>76920</v>
      </c>
      <c r="E73">
        <v>0.31</v>
      </c>
      <c r="F73">
        <v>0</v>
      </c>
      <c r="G73">
        <f t="shared" si="6"/>
        <v>0</v>
      </c>
      <c r="H73">
        <f t="shared" si="8"/>
        <v>0</v>
      </c>
    </row>
    <row r="74" spans="1:8" x14ac:dyDescent="0.25">
      <c r="A74">
        <v>1484</v>
      </c>
      <c r="B74" t="s">
        <v>4</v>
      </c>
      <c r="C74">
        <v>10466</v>
      </c>
      <c r="D74">
        <f t="shared" si="7"/>
        <v>125592</v>
      </c>
      <c r="E74">
        <v>0.28999999999999998</v>
      </c>
      <c r="F74">
        <v>0</v>
      </c>
      <c r="G74">
        <f t="shared" si="6"/>
        <v>0</v>
      </c>
      <c r="H74">
        <f t="shared" si="8"/>
        <v>0</v>
      </c>
    </row>
    <row r="75" spans="1:8" x14ac:dyDescent="0.25">
      <c r="A75">
        <v>132</v>
      </c>
      <c r="B75" t="s">
        <v>4</v>
      </c>
      <c r="C75">
        <v>2042</v>
      </c>
      <c r="D75">
        <f t="shared" si="7"/>
        <v>24504</v>
      </c>
      <c r="E75">
        <v>0.28000000000000003</v>
      </c>
      <c r="F75">
        <v>0</v>
      </c>
      <c r="G75">
        <f t="shared" si="6"/>
        <v>0</v>
      </c>
      <c r="H75">
        <f t="shared" si="8"/>
        <v>0</v>
      </c>
    </row>
    <row r="76" spans="1:8" x14ac:dyDescent="0.25">
      <c r="A76">
        <v>647</v>
      </c>
      <c r="B76" t="s">
        <v>4</v>
      </c>
      <c r="C76">
        <v>2886</v>
      </c>
      <c r="D76">
        <f t="shared" si="7"/>
        <v>34632</v>
      </c>
      <c r="E76">
        <v>0.35</v>
      </c>
      <c r="F76">
        <v>0</v>
      </c>
      <c r="G76">
        <f t="shared" si="6"/>
        <v>0</v>
      </c>
      <c r="H76">
        <f t="shared" si="8"/>
        <v>0</v>
      </c>
    </row>
    <row r="77" spans="1:8" x14ac:dyDescent="0.25">
      <c r="A77">
        <v>380</v>
      </c>
      <c r="B77" t="s">
        <v>4</v>
      </c>
      <c r="C77">
        <v>13603</v>
      </c>
      <c r="D77">
        <f t="shared" si="7"/>
        <v>163236</v>
      </c>
      <c r="E77">
        <v>0.35</v>
      </c>
      <c r="F77">
        <v>0</v>
      </c>
      <c r="G77">
        <f t="shared" si="6"/>
        <v>0</v>
      </c>
      <c r="H77">
        <f t="shared" si="8"/>
        <v>0</v>
      </c>
    </row>
    <row r="78" spans="1:8" x14ac:dyDescent="0.25">
      <c r="A78">
        <v>1487</v>
      </c>
      <c r="B78" t="s">
        <v>3</v>
      </c>
      <c r="C78">
        <v>5765</v>
      </c>
      <c r="D78">
        <f t="shared" si="7"/>
        <v>69180</v>
      </c>
      <c r="E78">
        <v>0.31</v>
      </c>
      <c r="F78">
        <v>1</v>
      </c>
      <c r="G78">
        <f t="shared" si="6"/>
        <v>0.31</v>
      </c>
      <c r="H78">
        <f t="shared" si="8"/>
        <v>69180</v>
      </c>
    </row>
    <row r="79" spans="1:8" x14ac:dyDescent="0.25">
      <c r="A79">
        <v>1997</v>
      </c>
      <c r="B79" t="s">
        <v>4</v>
      </c>
      <c r="C79">
        <v>5321</v>
      </c>
      <c r="D79">
        <f t="shared" si="7"/>
        <v>63852</v>
      </c>
      <c r="E79">
        <v>0.31</v>
      </c>
      <c r="F79">
        <v>1</v>
      </c>
      <c r="G79">
        <f t="shared" si="6"/>
        <v>0.31</v>
      </c>
      <c r="H79">
        <f t="shared" si="8"/>
        <v>63852</v>
      </c>
    </row>
    <row r="80" spans="1:8" x14ac:dyDescent="0.25">
      <c r="A80">
        <v>1244</v>
      </c>
      <c r="B80" t="s">
        <v>4</v>
      </c>
      <c r="C80">
        <v>2235</v>
      </c>
      <c r="D80">
        <f t="shared" si="7"/>
        <v>26820</v>
      </c>
      <c r="E80">
        <v>0.33</v>
      </c>
      <c r="F80">
        <v>1</v>
      </c>
      <c r="G80">
        <f t="shared" si="6"/>
        <v>0.33</v>
      </c>
      <c r="H80">
        <f t="shared" si="8"/>
        <v>26820</v>
      </c>
    </row>
    <row r="81" spans="1:8" x14ac:dyDescent="0.25">
      <c r="A81">
        <v>1428</v>
      </c>
      <c r="B81" t="s">
        <v>3</v>
      </c>
      <c r="C81">
        <v>4779</v>
      </c>
      <c r="D81">
        <f t="shared" si="7"/>
        <v>57348</v>
      </c>
      <c r="E81">
        <v>0.28000000000000003</v>
      </c>
      <c r="F81">
        <v>1</v>
      </c>
      <c r="G81">
        <f t="shared" si="6"/>
        <v>0.28000000000000003</v>
      </c>
      <c r="H81">
        <f t="shared" si="8"/>
        <v>57348</v>
      </c>
    </row>
    <row r="82" spans="1:8" x14ac:dyDescent="0.25">
      <c r="A82">
        <v>1555</v>
      </c>
      <c r="B82" t="s">
        <v>4</v>
      </c>
      <c r="C82">
        <v>5878</v>
      </c>
      <c r="D82">
        <f t="shared" si="7"/>
        <v>70536</v>
      </c>
      <c r="E82">
        <v>0.28000000000000003</v>
      </c>
      <c r="F82">
        <v>1</v>
      </c>
      <c r="G82">
        <f t="shared" si="6"/>
        <v>0.28000000000000003</v>
      </c>
      <c r="H82">
        <f t="shared" si="8"/>
        <v>70536</v>
      </c>
    </row>
    <row r="83" spans="1:8" x14ac:dyDescent="0.25">
      <c r="A83">
        <v>1243</v>
      </c>
      <c r="B83" t="s">
        <v>3</v>
      </c>
      <c r="C83">
        <v>10377</v>
      </c>
      <c r="D83">
        <f t="shared" si="7"/>
        <v>124524</v>
      </c>
      <c r="E83">
        <v>0.37</v>
      </c>
      <c r="F83">
        <v>0</v>
      </c>
      <c r="G83">
        <f t="shared" si="6"/>
        <v>0</v>
      </c>
      <c r="H83">
        <f t="shared" si="8"/>
        <v>0</v>
      </c>
    </row>
    <row r="84" spans="1:8" x14ac:dyDescent="0.25">
      <c r="A84">
        <v>995</v>
      </c>
      <c r="B84" t="s">
        <v>4</v>
      </c>
      <c r="C84">
        <v>3452</v>
      </c>
      <c r="D84">
        <f t="shared" si="7"/>
        <v>41424</v>
      </c>
      <c r="E84">
        <v>0.28999999999999998</v>
      </c>
      <c r="F84">
        <v>1</v>
      </c>
      <c r="G84">
        <f t="shared" si="6"/>
        <v>0.28999999999999998</v>
      </c>
      <c r="H84">
        <f t="shared" si="8"/>
        <v>41424</v>
      </c>
    </row>
    <row r="85" spans="1:8" x14ac:dyDescent="0.25">
      <c r="A85">
        <v>832</v>
      </c>
      <c r="B85" t="s">
        <v>4</v>
      </c>
      <c r="C85">
        <v>5094</v>
      </c>
      <c r="D85">
        <f t="shared" si="7"/>
        <v>61128</v>
      </c>
      <c r="E85">
        <v>0.36</v>
      </c>
      <c r="F85">
        <v>0</v>
      </c>
      <c r="G85">
        <f t="shared" si="6"/>
        <v>0</v>
      </c>
      <c r="H85">
        <f t="shared" si="8"/>
        <v>0</v>
      </c>
    </row>
    <row r="86" spans="1:8" x14ac:dyDescent="0.25">
      <c r="A86">
        <v>650</v>
      </c>
      <c r="B86" t="s">
        <v>3</v>
      </c>
      <c r="C86">
        <v>4233</v>
      </c>
      <c r="D86">
        <f t="shared" si="7"/>
        <v>50796</v>
      </c>
      <c r="E86">
        <v>0.27</v>
      </c>
      <c r="F86">
        <v>1</v>
      </c>
      <c r="G86">
        <f t="shared" si="6"/>
        <v>0.27</v>
      </c>
      <c r="H86">
        <f t="shared" si="8"/>
        <v>50796</v>
      </c>
    </row>
    <row r="87" spans="1:8" x14ac:dyDescent="0.25">
      <c r="A87">
        <v>1306</v>
      </c>
      <c r="B87" t="s">
        <v>4</v>
      </c>
      <c r="C87">
        <v>18061</v>
      </c>
      <c r="D87">
        <f t="shared" si="7"/>
        <v>216732</v>
      </c>
      <c r="E87">
        <v>0.37</v>
      </c>
      <c r="F87">
        <v>0</v>
      </c>
      <c r="G87">
        <f t="shared" si="6"/>
        <v>0</v>
      </c>
      <c r="H87">
        <f t="shared" si="8"/>
        <v>0</v>
      </c>
    </row>
    <row r="88" spans="1:8" x14ac:dyDescent="0.25">
      <c r="A88">
        <v>1950</v>
      </c>
      <c r="B88" t="s">
        <v>3</v>
      </c>
      <c r="C88">
        <v>9888</v>
      </c>
      <c r="D88">
        <f t="shared" si="7"/>
        <v>118656</v>
      </c>
      <c r="E88">
        <v>0.27</v>
      </c>
      <c r="F88">
        <v>0</v>
      </c>
      <c r="G88">
        <f t="shared" si="6"/>
        <v>0</v>
      </c>
      <c r="H88">
        <f t="shared" si="8"/>
        <v>0</v>
      </c>
    </row>
    <row r="89" spans="1:8" x14ac:dyDescent="0.25">
      <c r="A89">
        <v>1148</v>
      </c>
      <c r="B89" t="s">
        <v>4</v>
      </c>
      <c r="C89">
        <v>4272</v>
      </c>
      <c r="D89">
        <f t="shared" si="7"/>
        <v>51264</v>
      </c>
      <c r="E89">
        <v>0.36</v>
      </c>
      <c r="F89">
        <v>0</v>
      </c>
      <c r="G89">
        <f t="shared" si="6"/>
        <v>0</v>
      </c>
      <c r="H89">
        <f t="shared" si="8"/>
        <v>0</v>
      </c>
    </row>
    <row r="90" spans="1:8" x14ac:dyDescent="0.25">
      <c r="A90">
        <v>1627</v>
      </c>
      <c r="B90" t="s">
        <v>4</v>
      </c>
      <c r="C90">
        <v>3069</v>
      </c>
      <c r="D90">
        <f t="shared" si="7"/>
        <v>36828</v>
      </c>
      <c r="E90">
        <v>0.24</v>
      </c>
      <c r="F90">
        <v>0</v>
      </c>
      <c r="G90">
        <f t="shared" si="6"/>
        <v>0</v>
      </c>
      <c r="H90">
        <f t="shared" si="8"/>
        <v>0</v>
      </c>
    </row>
    <row r="91" spans="1:8" x14ac:dyDescent="0.25">
      <c r="A91">
        <v>2026</v>
      </c>
      <c r="B91" t="s">
        <v>4</v>
      </c>
      <c r="C91">
        <v>6306</v>
      </c>
      <c r="D91">
        <f t="shared" si="7"/>
        <v>75672</v>
      </c>
      <c r="E91">
        <v>0.26</v>
      </c>
      <c r="F91">
        <v>1</v>
      </c>
      <c r="G91">
        <f t="shared" si="6"/>
        <v>0.26</v>
      </c>
      <c r="H91">
        <f t="shared" si="8"/>
        <v>75672</v>
      </c>
    </row>
    <row r="92" spans="1:8" x14ac:dyDescent="0.25">
      <c r="A92">
        <v>1106</v>
      </c>
      <c r="B92" t="s">
        <v>4</v>
      </c>
      <c r="C92">
        <v>3691</v>
      </c>
      <c r="D92">
        <f t="shared" si="7"/>
        <v>44292</v>
      </c>
      <c r="E92">
        <v>0.35</v>
      </c>
      <c r="F92">
        <v>0</v>
      </c>
      <c r="G92">
        <f t="shared" si="6"/>
        <v>0</v>
      </c>
      <c r="H92">
        <f t="shared" si="8"/>
        <v>0</v>
      </c>
    </row>
    <row r="93" spans="1:8" x14ac:dyDescent="0.25">
      <c r="A93">
        <v>1032</v>
      </c>
      <c r="B93" t="s">
        <v>4</v>
      </c>
      <c r="C93">
        <v>13726</v>
      </c>
      <c r="D93">
        <f t="shared" si="7"/>
        <v>164712</v>
      </c>
      <c r="E93">
        <v>0.34</v>
      </c>
      <c r="F93">
        <v>0</v>
      </c>
      <c r="G93">
        <f t="shared" si="6"/>
        <v>0</v>
      </c>
      <c r="H93">
        <f t="shared" si="8"/>
        <v>0</v>
      </c>
    </row>
    <row r="94" spans="1:8" x14ac:dyDescent="0.25">
      <c r="A94">
        <v>671</v>
      </c>
      <c r="B94" t="s">
        <v>4</v>
      </c>
      <c r="C94">
        <v>19513</v>
      </c>
      <c r="D94">
        <f t="shared" si="7"/>
        <v>234156</v>
      </c>
      <c r="E94">
        <v>0.35</v>
      </c>
      <c r="F94">
        <v>0</v>
      </c>
      <c r="G94">
        <f t="shared" si="6"/>
        <v>0</v>
      </c>
      <c r="H94">
        <f t="shared" si="8"/>
        <v>0</v>
      </c>
    </row>
    <row r="95" spans="1:8" x14ac:dyDescent="0.25">
      <c r="A95">
        <v>328</v>
      </c>
      <c r="B95" t="s">
        <v>4</v>
      </c>
      <c r="C95">
        <v>2707</v>
      </c>
      <c r="D95">
        <f t="shared" si="7"/>
        <v>32484</v>
      </c>
      <c r="E95">
        <v>0.27</v>
      </c>
      <c r="F95">
        <v>1</v>
      </c>
      <c r="G95">
        <f t="shared" si="6"/>
        <v>0.27</v>
      </c>
      <c r="H95">
        <f t="shared" si="8"/>
        <v>32484</v>
      </c>
    </row>
    <row r="96" spans="1:8" x14ac:dyDescent="0.25">
      <c r="A96">
        <v>1289</v>
      </c>
      <c r="B96" t="s">
        <v>5</v>
      </c>
      <c r="C96">
        <v>4490</v>
      </c>
      <c r="D96">
        <f t="shared" si="7"/>
        <v>53880</v>
      </c>
      <c r="E96">
        <v>0.35</v>
      </c>
      <c r="F96">
        <v>1</v>
      </c>
      <c r="G96">
        <f t="shared" si="6"/>
        <v>0.35</v>
      </c>
      <c r="H96">
        <f t="shared" si="8"/>
        <v>53880</v>
      </c>
    </row>
    <row r="97" spans="1:8" x14ac:dyDescent="0.25">
      <c r="A97">
        <v>796</v>
      </c>
      <c r="B97" t="s">
        <v>3</v>
      </c>
      <c r="C97">
        <v>5326</v>
      </c>
      <c r="D97">
        <f t="shared" si="7"/>
        <v>63912</v>
      </c>
      <c r="E97">
        <v>0.32</v>
      </c>
      <c r="F97">
        <v>1</v>
      </c>
      <c r="G97">
        <f t="shared" si="6"/>
        <v>0.32</v>
      </c>
      <c r="H97">
        <f t="shared" si="8"/>
        <v>63912</v>
      </c>
    </row>
    <row r="98" spans="1:8" x14ac:dyDescent="0.25">
      <c r="A98">
        <v>1288</v>
      </c>
      <c r="B98" t="s">
        <v>4</v>
      </c>
      <c r="C98">
        <v>19190</v>
      </c>
      <c r="D98">
        <f t="shared" si="7"/>
        <v>230280</v>
      </c>
      <c r="E98">
        <v>0.25</v>
      </c>
      <c r="F98">
        <v>0</v>
      </c>
      <c r="G98">
        <f t="shared" ref="G98:G129" si="9" xml:space="preserve"> F98 * E98</f>
        <v>0</v>
      </c>
      <c r="H98">
        <f t="shared" si="8"/>
        <v>0</v>
      </c>
    </row>
    <row r="99" spans="1:8" x14ac:dyDescent="0.25">
      <c r="A99">
        <v>689</v>
      </c>
      <c r="B99" t="s">
        <v>4</v>
      </c>
      <c r="C99">
        <v>9434</v>
      </c>
      <c r="D99">
        <f t="shared" si="7"/>
        <v>113208</v>
      </c>
      <c r="E99">
        <v>0.28999999999999998</v>
      </c>
      <c r="F99">
        <v>0</v>
      </c>
      <c r="G99">
        <f t="shared" si="9"/>
        <v>0</v>
      </c>
      <c r="H99">
        <f t="shared" si="8"/>
        <v>0</v>
      </c>
    </row>
    <row r="100" spans="1:8" x14ac:dyDescent="0.25">
      <c r="A100">
        <v>1980</v>
      </c>
      <c r="B100" t="s">
        <v>4</v>
      </c>
      <c r="C100">
        <v>4440</v>
      </c>
      <c r="D100">
        <f t="shared" si="7"/>
        <v>53280</v>
      </c>
      <c r="E100">
        <v>0.34</v>
      </c>
      <c r="F100">
        <v>0</v>
      </c>
      <c r="G100">
        <f t="shared" si="9"/>
        <v>0</v>
      </c>
      <c r="H100">
        <f t="shared" si="8"/>
        <v>0</v>
      </c>
    </row>
    <row r="101" spans="1:8" x14ac:dyDescent="0.25">
      <c r="A101">
        <v>579</v>
      </c>
      <c r="B101" t="s">
        <v>4</v>
      </c>
      <c r="C101">
        <v>2768</v>
      </c>
      <c r="D101">
        <f t="shared" si="7"/>
        <v>33216</v>
      </c>
      <c r="E101">
        <v>0.3</v>
      </c>
      <c r="F101">
        <v>0</v>
      </c>
      <c r="G101">
        <f t="shared" si="9"/>
        <v>0</v>
      </c>
      <c r="H101">
        <f t="shared" si="8"/>
        <v>0</v>
      </c>
    </row>
    <row r="102" spans="1:8" x14ac:dyDescent="0.25">
      <c r="A102">
        <v>1594</v>
      </c>
      <c r="B102" t="s">
        <v>4</v>
      </c>
      <c r="C102">
        <v>5562</v>
      </c>
      <c r="D102">
        <f t="shared" si="7"/>
        <v>66744</v>
      </c>
      <c r="E102">
        <v>0.36</v>
      </c>
      <c r="F102">
        <v>0</v>
      </c>
      <c r="G102">
        <f t="shared" si="9"/>
        <v>0</v>
      </c>
      <c r="H102">
        <f t="shared" si="8"/>
        <v>0</v>
      </c>
    </row>
    <row r="103" spans="1:8" x14ac:dyDescent="0.25">
      <c r="A103">
        <v>287</v>
      </c>
      <c r="B103" t="s">
        <v>4</v>
      </c>
      <c r="C103">
        <v>4876</v>
      </c>
      <c r="D103">
        <f t="shared" si="7"/>
        <v>58512</v>
      </c>
      <c r="E103">
        <v>0.28000000000000003</v>
      </c>
      <c r="F103">
        <v>0</v>
      </c>
      <c r="G103">
        <f t="shared" si="9"/>
        <v>0</v>
      </c>
      <c r="H103">
        <f t="shared" si="8"/>
        <v>0</v>
      </c>
    </row>
    <row r="104" spans="1:8" x14ac:dyDescent="0.25">
      <c r="A104">
        <v>2065</v>
      </c>
      <c r="B104" t="s">
        <v>3</v>
      </c>
      <c r="C104">
        <v>5390</v>
      </c>
      <c r="D104">
        <f t="shared" si="7"/>
        <v>64680</v>
      </c>
      <c r="E104">
        <v>0.33</v>
      </c>
      <c r="F104">
        <v>0</v>
      </c>
      <c r="G104">
        <f t="shared" si="9"/>
        <v>0</v>
      </c>
      <c r="H104">
        <f t="shared" si="8"/>
        <v>0</v>
      </c>
    </row>
    <row r="105" spans="1:8" x14ac:dyDescent="0.25">
      <c r="A105">
        <v>1132</v>
      </c>
      <c r="B105" t="s">
        <v>4</v>
      </c>
      <c r="C105">
        <v>6782</v>
      </c>
      <c r="D105">
        <f t="shared" si="7"/>
        <v>81384</v>
      </c>
      <c r="E105">
        <v>0.28999999999999998</v>
      </c>
      <c r="F105">
        <v>1</v>
      </c>
      <c r="G105">
        <f t="shared" si="9"/>
        <v>0.28999999999999998</v>
      </c>
      <c r="H105">
        <f t="shared" si="8"/>
        <v>81384</v>
      </c>
    </row>
    <row r="106" spans="1:8" x14ac:dyDescent="0.25">
      <c r="A106">
        <v>731</v>
      </c>
      <c r="B106" t="s">
        <v>5</v>
      </c>
      <c r="C106">
        <v>19141</v>
      </c>
      <c r="D106">
        <f t="shared" si="7"/>
        <v>229692</v>
      </c>
      <c r="E106">
        <v>0.28999999999999998</v>
      </c>
      <c r="F106">
        <v>0</v>
      </c>
      <c r="G106">
        <f t="shared" si="9"/>
        <v>0</v>
      </c>
      <c r="H106">
        <f t="shared" si="8"/>
        <v>0</v>
      </c>
    </row>
    <row r="107" spans="1:8" x14ac:dyDescent="0.25">
      <c r="A107">
        <v>329</v>
      </c>
      <c r="B107" t="s">
        <v>3</v>
      </c>
      <c r="C107">
        <v>19068</v>
      </c>
      <c r="D107">
        <f t="shared" si="7"/>
        <v>228816</v>
      </c>
      <c r="E107">
        <v>0.32</v>
      </c>
      <c r="F107">
        <v>0</v>
      </c>
      <c r="G107">
        <f t="shared" si="9"/>
        <v>0</v>
      </c>
      <c r="H107">
        <f t="shared" si="8"/>
        <v>0</v>
      </c>
    </row>
    <row r="108" spans="1:8" x14ac:dyDescent="0.25">
      <c r="A108">
        <v>76</v>
      </c>
      <c r="B108" t="s">
        <v>4</v>
      </c>
      <c r="C108">
        <v>5915</v>
      </c>
      <c r="D108">
        <f t="shared" si="7"/>
        <v>70980</v>
      </c>
      <c r="E108">
        <v>0.26</v>
      </c>
      <c r="F108">
        <v>0</v>
      </c>
      <c r="G108">
        <f t="shared" si="9"/>
        <v>0</v>
      </c>
      <c r="H108">
        <f t="shared" si="8"/>
        <v>0</v>
      </c>
    </row>
    <row r="109" spans="1:8" x14ac:dyDescent="0.25">
      <c r="A109">
        <v>1724</v>
      </c>
      <c r="B109" t="s">
        <v>4</v>
      </c>
      <c r="C109">
        <v>6516</v>
      </c>
      <c r="D109">
        <f t="shared" si="7"/>
        <v>78192</v>
      </c>
      <c r="E109">
        <v>0.38</v>
      </c>
      <c r="F109">
        <v>1</v>
      </c>
      <c r="G109">
        <f t="shared" si="9"/>
        <v>0.38</v>
      </c>
      <c r="H109">
        <f t="shared" si="8"/>
        <v>78192</v>
      </c>
    </row>
    <row r="110" spans="1:8" x14ac:dyDescent="0.25">
      <c r="A110">
        <v>441</v>
      </c>
      <c r="B110" t="s">
        <v>4</v>
      </c>
      <c r="C110">
        <v>5775</v>
      </c>
      <c r="D110">
        <f t="shared" si="7"/>
        <v>69300</v>
      </c>
      <c r="E110">
        <v>0.27</v>
      </c>
      <c r="F110">
        <v>1</v>
      </c>
      <c r="G110">
        <f t="shared" si="9"/>
        <v>0.27</v>
      </c>
      <c r="H110">
        <f t="shared" si="8"/>
        <v>69300</v>
      </c>
    </row>
    <row r="111" spans="1:8" x14ac:dyDescent="0.25">
      <c r="A111">
        <v>495</v>
      </c>
      <c r="B111" t="s">
        <v>4</v>
      </c>
      <c r="C111">
        <v>2201</v>
      </c>
      <c r="D111">
        <f t="shared" si="7"/>
        <v>26412</v>
      </c>
      <c r="E111">
        <v>0.28000000000000003</v>
      </c>
      <c r="F111">
        <v>0</v>
      </c>
      <c r="G111">
        <f t="shared" si="9"/>
        <v>0</v>
      </c>
      <c r="H111">
        <f t="shared" si="8"/>
        <v>0</v>
      </c>
    </row>
    <row r="112" spans="1:8" x14ac:dyDescent="0.25">
      <c r="A112">
        <v>977</v>
      </c>
      <c r="B112" t="s">
        <v>4</v>
      </c>
      <c r="C112">
        <v>2479</v>
      </c>
      <c r="D112">
        <f t="shared" si="7"/>
        <v>29748</v>
      </c>
      <c r="E112">
        <v>0.34</v>
      </c>
      <c r="F112">
        <v>0</v>
      </c>
      <c r="G112">
        <f t="shared" si="9"/>
        <v>0</v>
      </c>
      <c r="H112">
        <f t="shared" si="8"/>
        <v>0</v>
      </c>
    </row>
    <row r="113" spans="1:8" x14ac:dyDescent="0.25">
      <c r="A113">
        <v>964</v>
      </c>
      <c r="B113" t="s">
        <v>4</v>
      </c>
      <c r="C113">
        <v>3617</v>
      </c>
      <c r="D113">
        <f t="shared" si="7"/>
        <v>43404</v>
      </c>
      <c r="E113">
        <v>0.33</v>
      </c>
      <c r="F113">
        <v>0</v>
      </c>
      <c r="G113">
        <f t="shared" si="9"/>
        <v>0</v>
      </c>
      <c r="H113">
        <f t="shared" si="8"/>
        <v>0</v>
      </c>
    </row>
    <row r="114" spans="1:8" x14ac:dyDescent="0.25">
      <c r="A114">
        <v>1666</v>
      </c>
      <c r="B114" t="s">
        <v>4</v>
      </c>
      <c r="C114">
        <v>17603</v>
      </c>
      <c r="D114">
        <f t="shared" si="7"/>
        <v>211236</v>
      </c>
      <c r="E114">
        <v>0.31</v>
      </c>
      <c r="F114">
        <v>1</v>
      </c>
      <c r="G114">
        <f t="shared" si="9"/>
        <v>0.31</v>
      </c>
      <c r="H114">
        <f t="shared" si="8"/>
        <v>211236</v>
      </c>
    </row>
    <row r="115" spans="1:8" x14ac:dyDescent="0.25">
      <c r="A115">
        <v>868</v>
      </c>
      <c r="B115" t="s">
        <v>3</v>
      </c>
      <c r="C115">
        <v>6334</v>
      </c>
      <c r="D115">
        <f t="shared" si="7"/>
        <v>76008</v>
      </c>
      <c r="E115">
        <v>0.35</v>
      </c>
      <c r="F115">
        <v>1</v>
      </c>
      <c r="G115">
        <f t="shared" si="9"/>
        <v>0.35</v>
      </c>
      <c r="H115">
        <f t="shared" si="8"/>
        <v>76008</v>
      </c>
    </row>
    <row r="116" spans="1:8" x14ac:dyDescent="0.25">
      <c r="A116">
        <v>1241</v>
      </c>
      <c r="B116" t="s">
        <v>4</v>
      </c>
      <c r="C116">
        <v>3579</v>
      </c>
      <c r="D116">
        <f t="shared" si="7"/>
        <v>42948</v>
      </c>
      <c r="E116">
        <v>0.32</v>
      </c>
      <c r="F116">
        <v>0</v>
      </c>
      <c r="G116">
        <f t="shared" si="9"/>
        <v>0</v>
      </c>
      <c r="H116">
        <f t="shared" si="8"/>
        <v>0</v>
      </c>
    </row>
    <row r="117" spans="1:8" x14ac:dyDescent="0.25">
      <c r="A117">
        <v>1482</v>
      </c>
      <c r="B117" t="s">
        <v>4</v>
      </c>
      <c r="C117">
        <v>1274</v>
      </c>
      <c r="D117">
        <f t="shared" si="7"/>
        <v>15288</v>
      </c>
      <c r="E117">
        <v>0.28999999999999998</v>
      </c>
      <c r="F117">
        <v>0</v>
      </c>
      <c r="G117">
        <f t="shared" si="9"/>
        <v>0</v>
      </c>
      <c r="H117">
        <f t="shared" si="8"/>
        <v>0</v>
      </c>
    </row>
    <row r="118" spans="1:8" x14ac:dyDescent="0.25">
      <c r="A118">
        <v>1597</v>
      </c>
      <c r="B118" t="s">
        <v>4</v>
      </c>
      <c r="C118">
        <v>5063</v>
      </c>
      <c r="D118">
        <f t="shared" si="7"/>
        <v>60756</v>
      </c>
      <c r="E118">
        <v>0.34</v>
      </c>
      <c r="F118">
        <v>1</v>
      </c>
      <c r="G118">
        <f t="shared" si="9"/>
        <v>0.34</v>
      </c>
      <c r="H118">
        <f t="shared" si="8"/>
        <v>60756</v>
      </c>
    </row>
    <row r="119" spans="1:8" x14ac:dyDescent="0.25">
      <c r="A119">
        <v>1395</v>
      </c>
      <c r="B119" t="s">
        <v>3</v>
      </c>
      <c r="C119">
        <v>9998</v>
      </c>
      <c r="D119">
        <f t="shared" si="7"/>
        <v>119976</v>
      </c>
      <c r="E119">
        <v>0.3</v>
      </c>
      <c r="F119">
        <v>0</v>
      </c>
      <c r="G119">
        <f t="shared" si="9"/>
        <v>0</v>
      </c>
      <c r="H119">
        <f t="shared" si="8"/>
        <v>0</v>
      </c>
    </row>
    <row r="120" spans="1:8" x14ac:dyDescent="0.25">
      <c r="A120">
        <v>944</v>
      </c>
      <c r="B120" t="s">
        <v>4</v>
      </c>
      <c r="C120">
        <v>7403</v>
      </c>
      <c r="D120">
        <f t="shared" si="7"/>
        <v>88836</v>
      </c>
      <c r="E120">
        <v>0.28000000000000003</v>
      </c>
      <c r="F120">
        <v>0</v>
      </c>
      <c r="G120">
        <f t="shared" si="9"/>
        <v>0</v>
      </c>
      <c r="H120">
        <f t="shared" si="8"/>
        <v>0</v>
      </c>
    </row>
    <row r="121" spans="1:8" x14ac:dyDescent="0.25">
      <c r="A121">
        <v>323</v>
      </c>
      <c r="B121" t="s">
        <v>3</v>
      </c>
      <c r="C121">
        <v>19517</v>
      </c>
      <c r="D121">
        <f t="shared" si="7"/>
        <v>234204</v>
      </c>
      <c r="E121">
        <v>0.33</v>
      </c>
      <c r="F121">
        <v>1</v>
      </c>
      <c r="G121">
        <f t="shared" si="9"/>
        <v>0.33</v>
      </c>
      <c r="H121">
        <f t="shared" si="8"/>
        <v>234204</v>
      </c>
    </row>
    <row r="122" spans="1:8" x14ac:dyDescent="0.25">
      <c r="A122">
        <v>567</v>
      </c>
      <c r="B122" t="s">
        <v>3</v>
      </c>
      <c r="C122">
        <v>8412</v>
      </c>
      <c r="D122">
        <f t="shared" si="7"/>
        <v>100944</v>
      </c>
      <c r="E122">
        <v>0.26</v>
      </c>
      <c r="F122">
        <v>1</v>
      </c>
      <c r="G122">
        <f t="shared" si="9"/>
        <v>0.26</v>
      </c>
      <c r="H122">
        <f t="shared" si="8"/>
        <v>100944</v>
      </c>
    </row>
    <row r="123" spans="1:8" x14ac:dyDescent="0.25">
      <c r="A123">
        <v>269</v>
      </c>
      <c r="B123" t="s">
        <v>4</v>
      </c>
      <c r="C123">
        <v>4425</v>
      </c>
      <c r="D123">
        <f t="shared" si="7"/>
        <v>53100</v>
      </c>
      <c r="E123">
        <v>0.33</v>
      </c>
      <c r="F123">
        <v>0</v>
      </c>
      <c r="G123">
        <f t="shared" si="9"/>
        <v>0</v>
      </c>
      <c r="H123">
        <f t="shared" si="8"/>
        <v>0</v>
      </c>
    </row>
    <row r="124" spans="1:8" x14ac:dyDescent="0.25">
      <c r="A124">
        <v>1731</v>
      </c>
      <c r="B124" t="s">
        <v>3</v>
      </c>
      <c r="C124">
        <v>4978</v>
      </c>
      <c r="D124">
        <f t="shared" si="7"/>
        <v>59736</v>
      </c>
      <c r="E124">
        <v>0.34</v>
      </c>
      <c r="F124">
        <v>1</v>
      </c>
      <c r="G124">
        <f t="shared" si="9"/>
        <v>0.34</v>
      </c>
      <c r="H124">
        <f t="shared" si="8"/>
        <v>59736</v>
      </c>
    </row>
    <row r="125" spans="1:8" x14ac:dyDescent="0.25">
      <c r="A125">
        <v>105</v>
      </c>
      <c r="B125" t="s">
        <v>4</v>
      </c>
      <c r="C125">
        <v>2859</v>
      </c>
      <c r="D125">
        <f t="shared" si="7"/>
        <v>34308</v>
      </c>
      <c r="E125">
        <v>0.28000000000000003</v>
      </c>
      <c r="F125">
        <v>1</v>
      </c>
      <c r="G125">
        <f t="shared" si="9"/>
        <v>0.28000000000000003</v>
      </c>
      <c r="H125">
        <f t="shared" si="8"/>
        <v>34308</v>
      </c>
    </row>
    <row r="126" spans="1:8" x14ac:dyDescent="0.25">
      <c r="A126">
        <v>1941</v>
      </c>
      <c r="B126" t="s">
        <v>4</v>
      </c>
      <c r="C126">
        <v>19161</v>
      </c>
      <c r="D126">
        <f t="shared" si="7"/>
        <v>229932</v>
      </c>
      <c r="E126">
        <v>0.34</v>
      </c>
      <c r="F126">
        <v>0</v>
      </c>
      <c r="G126">
        <f t="shared" si="9"/>
        <v>0</v>
      </c>
      <c r="H126">
        <f t="shared" si="8"/>
        <v>0</v>
      </c>
    </row>
    <row r="127" spans="1:8" x14ac:dyDescent="0.25">
      <c r="A127">
        <v>1599</v>
      </c>
      <c r="B127" t="s">
        <v>4</v>
      </c>
      <c r="C127">
        <v>4876</v>
      </c>
      <c r="D127">
        <f t="shared" si="7"/>
        <v>58512</v>
      </c>
      <c r="E127">
        <v>0.3</v>
      </c>
      <c r="F127">
        <v>1</v>
      </c>
      <c r="G127">
        <f t="shared" si="9"/>
        <v>0.3</v>
      </c>
      <c r="H127">
        <f t="shared" si="8"/>
        <v>58512</v>
      </c>
    </row>
    <row r="128" spans="1:8" x14ac:dyDescent="0.25">
      <c r="A128">
        <v>147</v>
      </c>
      <c r="B128" t="s">
        <v>4</v>
      </c>
      <c r="C128">
        <v>6074</v>
      </c>
      <c r="D128">
        <f t="shared" si="7"/>
        <v>72888</v>
      </c>
      <c r="E128">
        <v>0.33</v>
      </c>
      <c r="F128">
        <v>1</v>
      </c>
      <c r="G128">
        <f t="shared" si="9"/>
        <v>0.33</v>
      </c>
      <c r="H128">
        <f t="shared" si="8"/>
        <v>72888</v>
      </c>
    </row>
    <row r="129" spans="1:8" x14ac:dyDescent="0.25">
      <c r="A129">
        <v>1754</v>
      </c>
      <c r="B129" t="s">
        <v>3</v>
      </c>
      <c r="C129">
        <v>7140</v>
      </c>
      <c r="D129">
        <f t="shared" si="7"/>
        <v>85680</v>
      </c>
      <c r="E129">
        <v>0.28000000000000003</v>
      </c>
      <c r="F129">
        <v>0</v>
      </c>
      <c r="G129">
        <f t="shared" si="9"/>
        <v>0</v>
      </c>
      <c r="H129">
        <f t="shared" si="8"/>
        <v>0</v>
      </c>
    </row>
    <row r="130" spans="1:8" x14ac:dyDescent="0.25">
      <c r="A130">
        <v>1673</v>
      </c>
      <c r="B130" t="s">
        <v>3</v>
      </c>
      <c r="C130">
        <v>5476</v>
      </c>
      <c r="D130">
        <f t="shared" si="7"/>
        <v>65712</v>
      </c>
      <c r="E130">
        <v>0.32</v>
      </c>
      <c r="F130">
        <v>1</v>
      </c>
      <c r="G130">
        <f t="shared" ref="G130:G161" si="10" xml:space="preserve"> F130 * E130</f>
        <v>0.32</v>
      </c>
      <c r="H130">
        <f t="shared" si="8"/>
        <v>65712</v>
      </c>
    </row>
    <row r="131" spans="1:8" x14ac:dyDescent="0.25">
      <c r="A131">
        <v>1314</v>
      </c>
      <c r="B131" t="s">
        <v>5</v>
      </c>
      <c r="C131">
        <v>3423</v>
      </c>
      <c r="D131">
        <f t="shared" ref="D131:D148" si="11">C131*12</f>
        <v>41076</v>
      </c>
      <c r="E131">
        <v>0.32</v>
      </c>
      <c r="F131">
        <v>0</v>
      </c>
      <c r="G131">
        <f t="shared" si="10"/>
        <v>0</v>
      </c>
      <c r="H131">
        <f t="shared" ref="H131:H148" si="12">F131 * D131</f>
        <v>0</v>
      </c>
    </row>
    <row r="132" spans="1:8" x14ac:dyDescent="0.25">
      <c r="A132">
        <v>920</v>
      </c>
      <c r="B132" t="s">
        <v>4</v>
      </c>
      <c r="C132">
        <v>4765</v>
      </c>
      <c r="D132">
        <f t="shared" si="11"/>
        <v>57180</v>
      </c>
      <c r="E132">
        <v>0.3</v>
      </c>
      <c r="F132">
        <v>1</v>
      </c>
      <c r="G132">
        <f t="shared" si="10"/>
        <v>0.3</v>
      </c>
      <c r="H132">
        <f t="shared" si="12"/>
        <v>57180</v>
      </c>
    </row>
    <row r="133" spans="1:8" x14ac:dyDescent="0.25">
      <c r="A133">
        <v>1737</v>
      </c>
      <c r="B133" t="s">
        <v>4</v>
      </c>
      <c r="C133">
        <v>6472</v>
      </c>
      <c r="D133">
        <f t="shared" si="11"/>
        <v>77664</v>
      </c>
      <c r="E133">
        <v>0.33</v>
      </c>
      <c r="F133">
        <v>1</v>
      </c>
      <c r="G133">
        <f t="shared" si="10"/>
        <v>0.33</v>
      </c>
      <c r="H133">
        <f t="shared" si="12"/>
        <v>77664</v>
      </c>
    </row>
    <row r="134" spans="1:8" x14ac:dyDescent="0.25">
      <c r="A134">
        <v>1708</v>
      </c>
      <c r="B134" t="s">
        <v>3</v>
      </c>
      <c r="C134">
        <v>9241</v>
      </c>
      <c r="D134">
        <f t="shared" si="11"/>
        <v>110892</v>
      </c>
      <c r="E134">
        <v>0.28000000000000003</v>
      </c>
      <c r="F134">
        <v>1</v>
      </c>
      <c r="G134">
        <f t="shared" si="10"/>
        <v>0.28000000000000003</v>
      </c>
      <c r="H134">
        <f t="shared" si="12"/>
        <v>110892</v>
      </c>
    </row>
    <row r="135" spans="1:8" x14ac:dyDescent="0.25">
      <c r="A135">
        <v>791</v>
      </c>
      <c r="B135" t="s">
        <v>4</v>
      </c>
      <c r="C135">
        <v>4258</v>
      </c>
      <c r="D135">
        <f t="shared" si="11"/>
        <v>51096</v>
      </c>
      <c r="E135">
        <v>0.24</v>
      </c>
      <c r="F135">
        <v>0</v>
      </c>
      <c r="G135">
        <f t="shared" si="10"/>
        <v>0</v>
      </c>
      <c r="H135">
        <f t="shared" si="12"/>
        <v>0</v>
      </c>
    </row>
    <row r="136" spans="1:8" x14ac:dyDescent="0.25">
      <c r="A136">
        <v>475</v>
      </c>
      <c r="B136" t="s">
        <v>3</v>
      </c>
      <c r="C136">
        <v>4736</v>
      </c>
      <c r="D136">
        <f t="shared" si="11"/>
        <v>56832</v>
      </c>
      <c r="E136">
        <v>0.32</v>
      </c>
      <c r="F136">
        <v>0</v>
      </c>
      <c r="G136">
        <f t="shared" si="10"/>
        <v>0</v>
      </c>
      <c r="H136">
        <f t="shared" si="12"/>
        <v>0</v>
      </c>
    </row>
    <row r="137" spans="1:8" x14ac:dyDescent="0.25">
      <c r="A137">
        <v>1576</v>
      </c>
      <c r="B137" t="s">
        <v>4</v>
      </c>
      <c r="C137">
        <v>2367</v>
      </c>
      <c r="D137">
        <f t="shared" si="11"/>
        <v>28404</v>
      </c>
      <c r="E137">
        <v>0.3</v>
      </c>
      <c r="F137">
        <v>1</v>
      </c>
      <c r="G137">
        <f t="shared" si="10"/>
        <v>0.3</v>
      </c>
      <c r="H137">
        <f t="shared" si="12"/>
        <v>28404</v>
      </c>
    </row>
    <row r="138" spans="1:8" x14ac:dyDescent="0.25">
      <c r="A138">
        <v>1544</v>
      </c>
      <c r="B138" t="s">
        <v>4</v>
      </c>
      <c r="C138">
        <v>9715</v>
      </c>
      <c r="D138">
        <f t="shared" si="11"/>
        <v>116580</v>
      </c>
      <c r="E138">
        <v>0.3</v>
      </c>
      <c r="F138">
        <v>1</v>
      </c>
      <c r="G138">
        <f t="shared" si="10"/>
        <v>0.3</v>
      </c>
      <c r="H138">
        <f t="shared" si="12"/>
        <v>116580</v>
      </c>
    </row>
    <row r="139" spans="1:8" x14ac:dyDescent="0.25">
      <c r="A139">
        <v>431</v>
      </c>
      <c r="B139" t="s">
        <v>4</v>
      </c>
      <c r="C139">
        <v>13964</v>
      </c>
      <c r="D139">
        <f t="shared" si="11"/>
        <v>167568</v>
      </c>
      <c r="E139">
        <v>0.35</v>
      </c>
      <c r="F139">
        <v>0</v>
      </c>
      <c r="G139">
        <f t="shared" si="10"/>
        <v>0</v>
      </c>
      <c r="H139">
        <f t="shared" si="12"/>
        <v>0</v>
      </c>
    </row>
    <row r="140" spans="1:8" x14ac:dyDescent="0.25">
      <c r="A140">
        <v>2052</v>
      </c>
      <c r="B140" t="s">
        <v>4</v>
      </c>
      <c r="C140">
        <v>2977</v>
      </c>
      <c r="D140">
        <f t="shared" si="11"/>
        <v>35724</v>
      </c>
      <c r="E140">
        <v>0.28000000000000003</v>
      </c>
      <c r="F140">
        <v>0</v>
      </c>
      <c r="G140">
        <f t="shared" si="10"/>
        <v>0</v>
      </c>
      <c r="H140">
        <f t="shared" si="12"/>
        <v>0</v>
      </c>
    </row>
    <row r="141" spans="1:8" x14ac:dyDescent="0.25">
      <c r="A141">
        <v>1507</v>
      </c>
      <c r="B141" t="s">
        <v>3</v>
      </c>
      <c r="C141">
        <v>4898</v>
      </c>
      <c r="D141">
        <f t="shared" si="11"/>
        <v>58776</v>
      </c>
      <c r="E141">
        <v>0.28999999999999998</v>
      </c>
      <c r="F141">
        <v>0</v>
      </c>
      <c r="G141">
        <f t="shared" si="10"/>
        <v>0</v>
      </c>
      <c r="H141">
        <f t="shared" si="12"/>
        <v>0</v>
      </c>
    </row>
    <row r="142" spans="1:8" x14ac:dyDescent="0.25">
      <c r="A142">
        <v>951</v>
      </c>
      <c r="B142" t="s">
        <v>4</v>
      </c>
      <c r="C142">
        <v>2332</v>
      </c>
      <c r="D142">
        <f t="shared" si="11"/>
        <v>27984</v>
      </c>
      <c r="E142">
        <v>0.32</v>
      </c>
      <c r="F142">
        <v>1</v>
      </c>
      <c r="G142">
        <f t="shared" si="10"/>
        <v>0.32</v>
      </c>
      <c r="H142">
        <f t="shared" si="12"/>
        <v>27984</v>
      </c>
    </row>
    <row r="143" spans="1:8" x14ac:dyDescent="0.25">
      <c r="A143">
        <v>524</v>
      </c>
      <c r="B143" t="s">
        <v>4</v>
      </c>
      <c r="C143">
        <v>4306</v>
      </c>
      <c r="D143">
        <f t="shared" si="11"/>
        <v>51672</v>
      </c>
      <c r="E143">
        <v>0.26</v>
      </c>
      <c r="F143">
        <v>0</v>
      </c>
      <c r="G143">
        <f t="shared" si="10"/>
        <v>0</v>
      </c>
      <c r="H143">
        <f t="shared" si="12"/>
        <v>0</v>
      </c>
    </row>
    <row r="144" spans="1:8" x14ac:dyDescent="0.25">
      <c r="A144">
        <v>786</v>
      </c>
      <c r="B144" t="s">
        <v>3</v>
      </c>
      <c r="C144">
        <v>6274</v>
      </c>
      <c r="D144">
        <f t="shared" si="11"/>
        <v>75288</v>
      </c>
      <c r="E144">
        <v>0.28000000000000003</v>
      </c>
      <c r="F144">
        <v>1</v>
      </c>
      <c r="G144">
        <f t="shared" si="10"/>
        <v>0.28000000000000003</v>
      </c>
      <c r="H144">
        <f t="shared" si="12"/>
        <v>75288</v>
      </c>
    </row>
    <row r="145" spans="1:8" x14ac:dyDescent="0.25">
      <c r="A145">
        <v>775</v>
      </c>
      <c r="B145" t="s">
        <v>4</v>
      </c>
      <c r="C145">
        <v>5121</v>
      </c>
      <c r="D145">
        <f t="shared" si="11"/>
        <v>61452</v>
      </c>
      <c r="E145">
        <v>0.31</v>
      </c>
      <c r="F145">
        <v>1</v>
      </c>
      <c r="G145">
        <f t="shared" si="10"/>
        <v>0.31</v>
      </c>
      <c r="H145">
        <f t="shared" si="12"/>
        <v>61452</v>
      </c>
    </row>
    <row r="146" spans="1:8" x14ac:dyDescent="0.25">
      <c r="A146">
        <v>1317</v>
      </c>
      <c r="B146" t="s">
        <v>4</v>
      </c>
      <c r="C146">
        <v>16880</v>
      </c>
      <c r="D146">
        <f t="shared" si="11"/>
        <v>202560</v>
      </c>
      <c r="E146">
        <v>0.33</v>
      </c>
      <c r="F146">
        <v>0</v>
      </c>
      <c r="G146">
        <f t="shared" si="10"/>
        <v>0</v>
      </c>
      <c r="H146">
        <f t="shared" si="12"/>
        <v>0</v>
      </c>
    </row>
    <row r="147" spans="1:8" x14ac:dyDescent="0.25">
      <c r="A147">
        <v>715</v>
      </c>
      <c r="B147" t="s">
        <v>4</v>
      </c>
      <c r="C147">
        <v>4680</v>
      </c>
      <c r="D147">
        <f t="shared" si="11"/>
        <v>56160</v>
      </c>
      <c r="E147">
        <v>0.34</v>
      </c>
      <c r="F147">
        <v>1</v>
      </c>
      <c r="G147">
        <f t="shared" si="10"/>
        <v>0.34</v>
      </c>
      <c r="H147">
        <f t="shared" si="12"/>
        <v>56160</v>
      </c>
    </row>
    <row r="148" spans="1:8" x14ac:dyDescent="0.25">
      <c r="A148">
        <v>903</v>
      </c>
      <c r="B148" t="s">
        <v>3</v>
      </c>
      <c r="C148">
        <v>4537</v>
      </c>
      <c r="D148">
        <f t="shared" si="11"/>
        <v>54444</v>
      </c>
      <c r="E148">
        <v>0.31</v>
      </c>
      <c r="F148">
        <v>0</v>
      </c>
      <c r="G148">
        <f t="shared" si="10"/>
        <v>0</v>
      </c>
      <c r="H148">
        <f t="shared" si="12"/>
        <v>0</v>
      </c>
    </row>
    <row r="150" spans="1:8" x14ac:dyDescent="0.25">
      <c r="G150">
        <f xml:space="preserve"> SUM(G2:G148)</f>
        <v>18.25</v>
      </c>
      <c r="H150">
        <f>SUM(H2:H148)</f>
        <v>4562340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FD7D-EE9A-4C53-A5ED-FF75C80A1F4D}">
  <dimension ref="A1:L150"/>
  <sheetViews>
    <sheetView tabSelected="1" topLeftCell="C127" workbookViewId="0">
      <selection activeCell="H9" sqref="H9"/>
    </sheetView>
  </sheetViews>
  <sheetFormatPr defaultRowHeight="15" x14ac:dyDescent="0.25"/>
  <cols>
    <col min="1" max="1" width="17" customWidth="1"/>
    <col min="2" max="2" width="24.7109375" customWidth="1"/>
    <col min="3" max="3" width="15.28515625" customWidth="1"/>
    <col min="4" max="4" width="23.5703125" customWidth="1"/>
    <col min="5" max="5" width="19.5703125" customWidth="1"/>
    <col min="6" max="6" width="21.7109375" customWidth="1"/>
    <col min="7" max="7" width="24.7109375" customWidth="1"/>
    <col min="8" max="8" width="38.85546875" customWidth="1"/>
    <col min="9" max="9" width="30.85546875" customWidth="1"/>
    <col min="10" max="10" width="33" customWidth="1"/>
    <col min="11" max="11" width="20.42578125" customWidth="1"/>
    <col min="12" max="12" width="30.710937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6</v>
      </c>
      <c r="F1" t="s">
        <v>8</v>
      </c>
      <c r="G1" t="s">
        <v>7</v>
      </c>
      <c r="H1" t="s">
        <v>14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1551</v>
      </c>
      <c r="B2" t="s">
        <v>4</v>
      </c>
      <c r="C2">
        <v>2296</v>
      </c>
      <c r="D2">
        <f>C2*12</f>
        <v>27552</v>
      </c>
      <c r="E2">
        <v>0.22</v>
      </c>
      <c r="F2">
        <v>1</v>
      </c>
      <c r="G2">
        <f t="shared" ref="G2:G33" si="0" xml:space="preserve"> F2 * E2</f>
        <v>0.22</v>
      </c>
      <c r="H2">
        <f>F2 * D2</f>
        <v>27552</v>
      </c>
      <c r="I2">
        <f>COUNTIF(B2:B148, "Sales")</f>
        <v>50</v>
      </c>
      <c r="J2">
        <f>SUMIFS(F2:F148, B2:B148, "Sales")</f>
        <v>22</v>
      </c>
      <c r="K2">
        <f>I2 - J2</f>
        <v>28</v>
      </c>
      <c r="L2">
        <f>I2 * 0.8</f>
        <v>40</v>
      </c>
    </row>
    <row r="3" spans="1:12" x14ac:dyDescent="0.25">
      <c r="A3">
        <v>1012</v>
      </c>
      <c r="B3" t="s">
        <v>4</v>
      </c>
      <c r="C3">
        <v>1051</v>
      </c>
      <c r="D3">
        <f t="shared" ref="D3:D66" si="1">C3*12</f>
        <v>12612</v>
      </c>
      <c r="E3">
        <v>0.32</v>
      </c>
      <c r="F3">
        <v>0</v>
      </c>
      <c r="G3">
        <f t="shared" si="0"/>
        <v>0</v>
      </c>
      <c r="H3">
        <f t="shared" ref="H3:H66" si="2">F3 * D3</f>
        <v>0</v>
      </c>
      <c r="I3">
        <f>COUNTIF(B2:B148, "Research &amp; Development")</f>
        <v>89</v>
      </c>
      <c r="J3">
        <f>SUMIFS(F2:F148, B2:B148, "Research &amp; Development")</f>
        <v>38</v>
      </c>
      <c r="K3">
        <f t="shared" ref="K3:K4" si="3">I3 - J3</f>
        <v>51</v>
      </c>
      <c r="L3">
        <f t="shared" ref="L3:L4" si="4">I3 * 0.8</f>
        <v>71.2</v>
      </c>
    </row>
    <row r="4" spans="1:12" x14ac:dyDescent="0.25">
      <c r="A4">
        <v>349</v>
      </c>
      <c r="B4" t="s">
        <v>3</v>
      </c>
      <c r="C4">
        <v>6931</v>
      </c>
      <c r="D4">
        <f t="shared" si="1"/>
        <v>83172</v>
      </c>
      <c r="E4">
        <v>0.27</v>
      </c>
      <c r="F4">
        <v>0</v>
      </c>
      <c r="G4">
        <f t="shared" si="0"/>
        <v>0</v>
      </c>
      <c r="H4">
        <f t="shared" si="2"/>
        <v>0</v>
      </c>
      <c r="I4">
        <f>COUNTIF(B2:B148, "Human Resources")</f>
        <v>8</v>
      </c>
      <c r="J4">
        <f>SUMIFS(F2:F148, B2:B148, "Human Resources")</f>
        <v>2</v>
      </c>
      <c r="K4">
        <f t="shared" si="3"/>
        <v>6</v>
      </c>
      <c r="L4">
        <f t="shared" si="4"/>
        <v>6.4</v>
      </c>
    </row>
    <row r="5" spans="1:12" x14ac:dyDescent="0.25">
      <c r="A5">
        <v>1654</v>
      </c>
      <c r="B5" t="s">
        <v>4</v>
      </c>
      <c r="C5">
        <v>5295</v>
      </c>
      <c r="D5">
        <f t="shared" si="1"/>
        <v>63540</v>
      </c>
      <c r="E5">
        <v>0.28000000000000003</v>
      </c>
      <c r="F5">
        <v>0</v>
      </c>
      <c r="G5">
        <f t="shared" si="0"/>
        <v>0</v>
      </c>
      <c r="H5">
        <f t="shared" si="2"/>
        <v>0</v>
      </c>
    </row>
    <row r="6" spans="1:12" x14ac:dyDescent="0.25">
      <c r="A6">
        <v>1881</v>
      </c>
      <c r="B6" t="s">
        <v>4</v>
      </c>
      <c r="C6">
        <v>4197</v>
      </c>
      <c r="D6">
        <f t="shared" si="1"/>
        <v>50364</v>
      </c>
      <c r="E6">
        <v>0.25</v>
      </c>
      <c r="F6">
        <v>0</v>
      </c>
      <c r="G6">
        <f t="shared" si="0"/>
        <v>0</v>
      </c>
      <c r="H6">
        <f t="shared" si="2"/>
        <v>0</v>
      </c>
    </row>
    <row r="7" spans="1:12" x14ac:dyDescent="0.25">
      <c r="A7">
        <v>1890</v>
      </c>
      <c r="B7" t="s">
        <v>5</v>
      </c>
      <c r="C7">
        <v>3886</v>
      </c>
      <c r="D7">
        <f t="shared" si="1"/>
        <v>46632</v>
      </c>
      <c r="E7">
        <v>0.36</v>
      </c>
      <c r="F7">
        <v>0</v>
      </c>
      <c r="G7">
        <f t="shared" si="0"/>
        <v>0</v>
      </c>
      <c r="H7">
        <f t="shared" si="2"/>
        <v>0</v>
      </c>
    </row>
    <row r="8" spans="1:12" x14ac:dyDescent="0.25">
      <c r="A8">
        <v>1383</v>
      </c>
      <c r="B8" t="s">
        <v>4</v>
      </c>
      <c r="C8">
        <v>6687</v>
      </c>
      <c r="D8">
        <f t="shared" si="1"/>
        <v>80244</v>
      </c>
      <c r="E8">
        <v>0.32</v>
      </c>
      <c r="F8">
        <v>1</v>
      </c>
      <c r="G8">
        <f t="shared" si="0"/>
        <v>0.32</v>
      </c>
      <c r="H8">
        <f t="shared" si="2"/>
        <v>80244</v>
      </c>
    </row>
    <row r="9" spans="1:12" x14ac:dyDescent="0.25">
      <c r="A9">
        <v>1049</v>
      </c>
      <c r="B9" t="s">
        <v>5</v>
      </c>
      <c r="C9">
        <v>2177</v>
      </c>
      <c r="D9">
        <f t="shared" si="1"/>
        <v>26124</v>
      </c>
      <c r="E9">
        <v>0.31</v>
      </c>
      <c r="F9">
        <v>0</v>
      </c>
      <c r="G9">
        <f t="shared" si="0"/>
        <v>0</v>
      </c>
      <c r="H9">
        <f t="shared" si="2"/>
        <v>0</v>
      </c>
    </row>
    <row r="10" spans="1:12" x14ac:dyDescent="0.25">
      <c r="A10">
        <v>113</v>
      </c>
      <c r="B10" t="s">
        <v>3</v>
      </c>
      <c r="C10">
        <v>2322</v>
      </c>
      <c r="D10">
        <f t="shared" si="1"/>
        <v>27864</v>
      </c>
      <c r="E10">
        <v>0.35</v>
      </c>
      <c r="F10">
        <v>0</v>
      </c>
      <c r="G10">
        <f t="shared" si="0"/>
        <v>0</v>
      </c>
      <c r="H10">
        <f t="shared" si="2"/>
        <v>0</v>
      </c>
    </row>
    <row r="11" spans="1:12" x14ac:dyDescent="0.25">
      <c r="A11">
        <v>1966</v>
      </c>
      <c r="B11" t="s">
        <v>4</v>
      </c>
      <c r="C11">
        <v>9679</v>
      </c>
      <c r="D11">
        <f t="shared" si="1"/>
        <v>116148</v>
      </c>
      <c r="E11">
        <v>0.33</v>
      </c>
      <c r="F11">
        <v>1</v>
      </c>
      <c r="G11">
        <f t="shared" si="0"/>
        <v>0.33</v>
      </c>
      <c r="H11">
        <f t="shared" si="2"/>
        <v>116148</v>
      </c>
    </row>
    <row r="12" spans="1:12" x14ac:dyDescent="0.25">
      <c r="A12">
        <v>366</v>
      </c>
      <c r="B12" t="s">
        <v>3</v>
      </c>
      <c r="C12">
        <v>6644</v>
      </c>
      <c r="D12">
        <f t="shared" si="1"/>
        <v>79728</v>
      </c>
      <c r="E12">
        <v>0.37</v>
      </c>
      <c r="F12">
        <v>1</v>
      </c>
      <c r="G12">
        <f t="shared" si="0"/>
        <v>0.37</v>
      </c>
      <c r="H12">
        <f t="shared" si="2"/>
        <v>79728</v>
      </c>
    </row>
    <row r="13" spans="1:12" x14ac:dyDescent="0.25">
      <c r="A13">
        <v>857</v>
      </c>
      <c r="B13" t="s">
        <v>3</v>
      </c>
      <c r="C13">
        <v>6201</v>
      </c>
      <c r="D13">
        <f t="shared" si="1"/>
        <v>74412</v>
      </c>
      <c r="E13">
        <v>0.35</v>
      </c>
      <c r="F13">
        <v>1</v>
      </c>
      <c r="G13">
        <f t="shared" si="0"/>
        <v>0.35</v>
      </c>
      <c r="H13">
        <f t="shared" si="2"/>
        <v>74412</v>
      </c>
    </row>
    <row r="14" spans="1:12" x14ac:dyDescent="0.25">
      <c r="A14">
        <v>2046</v>
      </c>
      <c r="B14" t="s">
        <v>3</v>
      </c>
      <c r="C14">
        <v>4850</v>
      </c>
      <c r="D14">
        <f t="shared" si="1"/>
        <v>58200</v>
      </c>
      <c r="E14">
        <v>0.28000000000000003</v>
      </c>
      <c r="F14">
        <v>0</v>
      </c>
      <c r="G14">
        <f t="shared" si="0"/>
        <v>0</v>
      </c>
      <c r="H14">
        <f t="shared" si="2"/>
        <v>0</v>
      </c>
    </row>
    <row r="15" spans="1:12" x14ac:dyDescent="0.25">
      <c r="A15">
        <v>1707</v>
      </c>
      <c r="B15" t="s">
        <v>4</v>
      </c>
      <c r="C15">
        <v>4401</v>
      </c>
      <c r="D15">
        <f t="shared" si="1"/>
        <v>52812</v>
      </c>
      <c r="E15">
        <v>0.28000000000000003</v>
      </c>
      <c r="F15">
        <v>1</v>
      </c>
      <c r="G15">
        <f t="shared" si="0"/>
        <v>0.28000000000000003</v>
      </c>
      <c r="H15">
        <f t="shared" si="2"/>
        <v>52812</v>
      </c>
    </row>
    <row r="16" spans="1:12" x14ac:dyDescent="0.25">
      <c r="A16">
        <v>1563</v>
      </c>
      <c r="B16" t="s">
        <v>5</v>
      </c>
      <c r="C16">
        <v>6077</v>
      </c>
      <c r="D16">
        <f t="shared" si="1"/>
        <v>72924</v>
      </c>
      <c r="E16">
        <v>0.35</v>
      </c>
      <c r="F16">
        <v>0</v>
      </c>
      <c r="G16">
        <f t="shared" si="0"/>
        <v>0</v>
      </c>
      <c r="H16">
        <f t="shared" si="2"/>
        <v>0</v>
      </c>
    </row>
    <row r="17" spans="1:8" x14ac:dyDescent="0.25">
      <c r="A17">
        <v>702</v>
      </c>
      <c r="B17" t="s">
        <v>4</v>
      </c>
      <c r="C17">
        <v>3348</v>
      </c>
      <c r="D17">
        <f t="shared" si="1"/>
        <v>40176</v>
      </c>
      <c r="E17">
        <v>0.34</v>
      </c>
      <c r="F17">
        <v>0</v>
      </c>
      <c r="G17">
        <f t="shared" si="0"/>
        <v>0</v>
      </c>
      <c r="H17">
        <f t="shared" si="2"/>
        <v>0</v>
      </c>
    </row>
    <row r="18" spans="1:8" x14ac:dyDescent="0.25">
      <c r="A18">
        <v>986</v>
      </c>
      <c r="B18" t="s">
        <v>3</v>
      </c>
      <c r="C18">
        <v>13194</v>
      </c>
      <c r="D18">
        <f t="shared" si="1"/>
        <v>158328</v>
      </c>
      <c r="E18">
        <v>0.37</v>
      </c>
      <c r="F18">
        <v>0</v>
      </c>
      <c r="G18">
        <f t="shared" si="0"/>
        <v>0</v>
      </c>
      <c r="H18">
        <f t="shared" si="2"/>
        <v>0</v>
      </c>
    </row>
    <row r="19" spans="1:8" x14ac:dyDescent="0.25">
      <c r="A19">
        <v>305</v>
      </c>
      <c r="B19" t="s">
        <v>4</v>
      </c>
      <c r="C19">
        <v>2622</v>
      </c>
      <c r="D19">
        <f t="shared" si="1"/>
        <v>31464</v>
      </c>
      <c r="E19">
        <v>0.26</v>
      </c>
      <c r="F19">
        <v>0</v>
      </c>
      <c r="G19">
        <f t="shared" si="0"/>
        <v>0</v>
      </c>
      <c r="H19">
        <f t="shared" si="2"/>
        <v>0</v>
      </c>
    </row>
    <row r="20" spans="1:8" x14ac:dyDescent="0.25">
      <c r="A20">
        <v>150</v>
      </c>
      <c r="B20" t="s">
        <v>4</v>
      </c>
      <c r="C20">
        <v>2774</v>
      </c>
      <c r="D20">
        <f t="shared" si="1"/>
        <v>33288</v>
      </c>
      <c r="E20">
        <v>0.21</v>
      </c>
      <c r="F20">
        <v>0</v>
      </c>
      <c r="G20">
        <f t="shared" si="0"/>
        <v>0</v>
      </c>
      <c r="H20">
        <f t="shared" si="2"/>
        <v>0</v>
      </c>
    </row>
    <row r="21" spans="1:8" x14ac:dyDescent="0.25">
      <c r="A21">
        <v>1135</v>
      </c>
      <c r="B21" t="s">
        <v>3</v>
      </c>
      <c r="C21">
        <v>2791</v>
      </c>
      <c r="D21">
        <f t="shared" si="1"/>
        <v>33492</v>
      </c>
      <c r="E21">
        <v>0.27</v>
      </c>
      <c r="F21">
        <v>1</v>
      </c>
      <c r="G21">
        <f t="shared" si="0"/>
        <v>0.27</v>
      </c>
      <c r="H21">
        <f t="shared" si="2"/>
        <v>33492</v>
      </c>
    </row>
    <row r="22" spans="1:8" x14ac:dyDescent="0.25">
      <c r="A22">
        <v>776</v>
      </c>
      <c r="B22" t="s">
        <v>3</v>
      </c>
      <c r="C22">
        <v>16856</v>
      </c>
      <c r="D22">
        <f t="shared" si="1"/>
        <v>202272</v>
      </c>
      <c r="E22">
        <v>0.3</v>
      </c>
      <c r="F22">
        <v>0</v>
      </c>
      <c r="G22">
        <f t="shared" si="0"/>
        <v>0</v>
      </c>
      <c r="H22">
        <f t="shared" si="2"/>
        <v>0</v>
      </c>
    </row>
    <row r="23" spans="1:8" x14ac:dyDescent="0.25">
      <c r="A23">
        <v>240</v>
      </c>
      <c r="B23" t="s">
        <v>3</v>
      </c>
      <c r="C23">
        <v>5006</v>
      </c>
      <c r="D23">
        <f t="shared" si="1"/>
        <v>60072</v>
      </c>
      <c r="E23">
        <v>0.33</v>
      </c>
      <c r="F23">
        <v>1</v>
      </c>
      <c r="G23">
        <f t="shared" si="0"/>
        <v>0.33</v>
      </c>
      <c r="H23">
        <f t="shared" si="2"/>
        <v>60072</v>
      </c>
    </row>
    <row r="24" spans="1:8" x14ac:dyDescent="0.25">
      <c r="A24">
        <v>1267</v>
      </c>
      <c r="B24" t="s">
        <v>3</v>
      </c>
      <c r="C24">
        <v>18213</v>
      </c>
      <c r="D24">
        <f t="shared" si="1"/>
        <v>218556</v>
      </c>
      <c r="E24">
        <v>0.3</v>
      </c>
      <c r="F24">
        <v>0</v>
      </c>
      <c r="G24">
        <f t="shared" si="0"/>
        <v>0</v>
      </c>
      <c r="H24">
        <f t="shared" si="2"/>
        <v>0</v>
      </c>
    </row>
    <row r="25" spans="1:8" x14ac:dyDescent="0.25">
      <c r="A25">
        <v>1102</v>
      </c>
      <c r="B25" t="s">
        <v>4</v>
      </c>
      <c r="C25">
        <v>2207</v>
      </c>
      <c r="D25">
        <f t="shared" si="1"/>
        <v>26484</v>
      </c>
      <c r="E25">
        <v>0.26</v>
      </c>
      <c r="F25">
        <v>0</v>
      </c>
      <c r="G25">
        <f t="shared" si="0"/>
        <v>0</v>
      </c>
      <c r="H25">
        <f t="shared" si="2"/>
        <v>0</v>
      </c>
    </row>
    <row r="26" spans="1:8" x14ac:dyDescent="0.25">
      <c r="A26">
        <v>1789</v>
      </c>
      <c r="B26" t="s">
        <v>4</v>
      </c>
      <c r="C26">
        <v>19328</v>
      </c>
      <c r="D26">
        <f t="shared" si="1"/>
        <v>231936</v>
      </c>
      <c r="E26">
        <v>0.34</v>
      </c>
      <c r="F26">
        <v>1</v>
      </c>
      <c r="G26">
        <f t="shared" si="0"/>
        <v>0.34</v>
      </c>
      <c r="H26">
        <f t="shared" si="2"/>
        <v>231936</v>
      </c>
    </row>
    <row r="27" spans="1:8" x14ac:dyDescent="0.25">
      <c r="A27">
        <v>1824</v>
      </c>
      <c r="B27" t="s">
        <v>3</v>
      </c>
      <c r="C27">
        <v>16291</v>
      </c>
      <c r="D27">
        <f t="shared" si="1"/>
        <v>195492</v>
      </c>
      <c r="E27">
        <v>0.3</v>
      </c>
      <c r="F27">
        <v>0</v>
      </c>
      <c r="G27">
        <f t="shared" si="0"/>
        <v>0</v>
      </c>
      <c r="H27">
        <f t="shared" si="2"/>
        <v>0</v>
      </c>
    </row>
    <row r="28" spans="1:8" x14ac:dyDescent="0.25">
      <c r="A28">
        <v>1312</v>
      </c>
      <c r="B28" t="s">
        <v>4</v>
      </c>
      <c r="C28">
        <v>7094</v>
      </c>
      <c r="D28">
        <f t="shared" si="1"/>
        <v>85128</v>
      </c>
      <c r="E28">
        <v>0.28999999999999998</v>
      </c>
      <c r="F28">
        <v>1</v>
      </c>
      <c r="G28">
        <f t="shared" si="0"/>
        <v>0.28999999999999998</v>
      </c>
      <c r="H28">
        <f t="shared" si="2"/>
        <v>85128</v>
      </c>
    </row>
    <row r="29" spans="1:8" x14ac:dyDescent="0.25">
      <c r="A29">
        <v>391</v>
      </c>
      <c r="B29" t="s">
        <v>4</v>
      </c>
      <c r="C29">
        <v>2115</v>
      </c>
      <c r="D29">
        <f t="shared" si="1"/>
        <v>25380</v>
      </c>
      <c r="E29">
        <v>0.26</v>
      </c>
      <c r="F29">
        <v>1</v>
      </c>
      <c r="G29">
        <f t="shared" si="0"/>
        <v>0.26</v>
      </c>
      <c r="H29">
        <f t="shared" si="2"/>
        <v>25380</v>
      </c>
    </row>
    <row r="30" spans="1:8" x14ac:dyDescent="0.25">
      <c r="A30">
        <v>1543</v>
      </c>
      <c r="B30" t="s">
        <v>4</v>
      </c>
      <c r="C30">
        <v>4285</v>
      </c>
      <c r="D30">
        <f t="shared" si="1"/>
        <v>51420</v>
      </c>
      <c r="E30">
        <v>0.28000000000000003</v>
      </c>
      <c r="F30">
        <v>0</v>
      </c>
      <c r="G30">
        <f t="shared" si="0"/>
        <v>0</v>
      </c>
      <c r="H30">
        <f t="shared" si="2"/>
        <v>0</v>
      </c>
    </row>
    <row r="31" spans="1:8" x14ac:dyDescent="0.25">
      <c r="A31">
        <v>564</v>
      </c>
      <c r="B31" t="s">
        <v>4</v>
      </c>
      <c r="C31">
        <v>11935</v>
      </c>
      <c r="D31">
        <f t="shared" si="1"/>
        <v>143220</v>
      </c>
      <c r="E31">
        <v>0.28999999999999998</v>
      </c>
      <c r="F31">
        <v>0</v>
      </c>
      <c r="G31">
        <f t="shared" si="0"/>
        <v>0</v>
      </c>
      <c r="H31">
        <f t="shared" si="2"/>
        <v>0</v>
      </c>
    </row>
    <row r="32" spans="1:8" x14ac:dyDescent="0.25">
      <c r="A32">
        <v>1651</v>
      </c>
      <c r="B32" t="s">
        <v>4</v>
      </c>
      <c r="C32">
        <v>8008</v>
      </c>
      <c r="D32">
        <f t="shared" si="1"/>
        <v>96096</v>
      </c>
      <c r="E32">
        <v>0.28999999999999998</v>
      </c>
      <c r="F32">
        <v>0</v>
      </c>
      <c r="G32">
        <f t="shared" si="0"/>
        <v>0</v>
      </c>
      <c r="H32">
        <f t="shared" si="2"/>
        <v>0</v>
      </c>
    </row>
    <row r="33" spans="1:8" x14ac:dyDescent="0.25">
      <c r="A33">
        <v>40</v>
      </c>
      <c r="B33" t="s">
        <v>4</v>
      </c>
      <c r="C33">
        <v>6465</v>
      </c>
      <c r="D33">
        <f t="shared" si="1"/>
        <v>77580</v>
      </c>
      <c r="E33">
        <v>0.36</v>
      </c>
      <c r="F33">
        <v>1</v>
      </c>
      <c r="G33">
        <f t="shared" si="0"/>
        <v>0.36</v>
      </c>
      <c r="H33">
        <f t="shared" si="2"/>
        <v>77580</v>
      </c>
    </row>
    <row r="34" spans="1:8" x14ac:dyDescent="0.25">
      <c r="A34">
        <v>728</v>
      </c>
      <c r="B34" t="s">
        <v>3</v>
      </c>
      <c r="C34">
        <v>4960</v>
      </c>
      <c r="D34">
        <f t="shared" si="1"/>
        <v>59520</v>
      </c>
      <c r="E34">
        <v>0.3</v>
      </c>
      <c r="F34">
        <v>0</v>
      </c>
      <c r="G34">
        <f t="shared" ref="G34:G65" si="5" xml:space="preserve"> F34 * E34</f>
        <v>0</v>
      </c>
      <c r="H34">
        <f t="shared" si="2"/>
        <v>0</v>
      </c>
    </row>
    <row r="35" spans="1:8" x14ac:dyDescent="0.25">
      <c r="A35">
        <v>291</v>
      </c>
      <c r="B35" t="s">
        <v>3</v>
      </c>
      <c r="C35">
        <v>10400</v>
      </c>
      <c r="D35">
        <f t="shared" si="1"/>
        <v>124800</v>
      </c>
      <c r="E35">
        <v>0.32</v>
      </c>
      <c r="F35">
        <v>1</v>
      </c>
      <c r="G35">
        <f t="shared" si="5"/>
        <v>0.32</v>
      </c>
      <c r="H35">
        <f t="shared" si="2"/>
        <v>124800</v>
      </c>
    </row>
    <row r="36" spans="1:8" x14ac:dyDescent="0.25">
      <c r="A36">
        <v>1903</v>
      </c>
      <c r="B36" t="s">
        <v>4</v>
      </c>
      <c r="C36">
        <v>5033</v>
      </c>
      <c r="D36">
        <f t="shared" si="1"/>
        <v>60396</v>
      </c>
      <c r="E36">
        <v>0.32</v>
      </c>
      <c r="F36">
        <v>1</v>
      </c>
      <c r="G36">
        <f t="shared" si="5"/>
        <v>0.32</v>
      </c>
      <c r="H36">
        <f t="shared" si="2"/>
        <v>60396</v>
      </c>
    </row>
    <row r="37" spans="1:8" x14ac:dyDescent="0.25">
      <c r="A37">
        <v>1516</v>
      </c>
      <c r="B37" t="s">
        <v>4</v>
      </c>
      <c r="C37">
        <v>11244</v>
      </c>
      <c r="D37">
        <f t="shared" si="1"/>
        <v>134928</v>
      </c>
      <c r="E37">
        <v>0.31</v>
      </c>
      <c r="F37">
        <v>0</v>
      </c>
      <c r="G37">
        <f t="shared" si="5"/>
        <v>0</v>
      </c>
      <c r="H37">
        <f t="shared" si="2"/>
        <v>0</v>
      </c>
    </row>
    <row r="38" spans="1:8" x14ac:dyDescent="0.25">
      <c r="A38">
        <v>1447</v>
      </c>
      <c r="B38" t="s">
        <v>4</v>
      </c>
      <c r="C38">
        <v>3294</v>
      </c>
      <c r="D38">
        <f t="shared" si="1"/>
        <v>39528</v>
      </c>
      <c r="E38">
        <v>0.28000000000000003</v>
      </c>
      <c r="F38">
        <v>1</v>
      </c>
      <c r="G38">
        <f t="shared" si="5"/>
        <v>0.28000000000000003</v>
      </c>
      <c r="H38">
        <f t="shared" si="2"/>
        <v>39528</v>
      </c>
    </row>
    <row r="39" spans="1:8" x14ac:dyDescent="0.25">
      <c r="A39">
        <v>874</v>
      </c>
      <c r="B39" t="s">
        <v>4</v>
      </c>
      <c r="C39">
        <v>2818</v>
      </c>
      <c r="D39">
        <f t="shared" si="1"/>
        <v>33816</v>
      </c>
      <c r="E39">
        <v>0.31</v>
      </c>
      <c r="F39">
        <v>0</v>
      </c>
      <c r="G39">
        <f t="shared" si="5"/>
        <v>0</v>
      </c>
      <c r="H39">
        <f t="shared" si="2"/>
        <v>0</v>
      </c>
    </row>
    <row r="40" spans="1:8" x14ac:dyDescent="0.25">
      <c r="A40">
        <v>1250</v>
      </c>
      <c r="B40" t="s">
        <v>4</v>
      </c>
      <c r="C40">
        <v>17779</v>
      </c>
      <c r="D40">
        <f t="shared" si="1"/>
        <v>213348</v>
      </c>
      <c r="E40">
        <v>0.3</v>
      </c>
      <c r="F40">
        <v>1</v>
      </c>
      <c r="G40">
        <f t="shared" si="5"/>
        <v>0.3</v>
      </c>
      <c r="H40">
        <f t="shared" si="2"/>
        <v>213348</v>
      </c>
    </row>
    <row r="41" spans="1:8" x14ac:dyDescent="0.25">
      <c r="A41">
        <v>1255</v>
      </c>
      <c r="B41" t="s">
        <v>4</v>
      </c>
      <c r="C41">
        <v>19740</v>
      </c>
      <c r="D41">
        <f t="shared" si="1"/>
        <v>236880</v>
      </c>
      <c r="E41">
        <v>0.31</v>
      </c>
      <c r="F41">
        <v>0</v>
      </c>
      <c r="G41">
        <f t="shared" si="5"/>
        <v>0</v>
      </c>
      <c r="H41">
        <f t="shared" si="2"/>
        <v>0</v>
      </c>
    </row>
    <row r="42" spans="1:8" x14ac:dyDescent="0.25">
      <c r="A42">
        <v>256</v>
      </c>
      <c r="B42" t="s">
        <v>4</v>
      </c>
      <c r="C42">
        <v>9547</v>
      </c>
      <c r="D42">
        <f t="shared" si="1"/>
        <v>114564</v>
      </c>
      <c r="E42">
        <v>0.28999999999999998</v>
      </c>
      <c r="F42">
        <v>1</v>
      </c>
      <c r="G42">
        <f t="shared" si="5"/>
        <v>0.28999999999999998</v>
      </c>
      <c r="H42">
        <f t="shared" si="2"/>
        <v>114564</v>
      </c>
    </row>
    <row r="43" spans="1:8" x14ac:dyDescent="0.25">
      <c r="A43">
        <v>510</v>
      </c>
      <c r="B43" t="s">
        <v>4</v>
      </c>
      <c r="C43">
        <v>3102</v>
      </c>
      <c r="D43">
        <f t="shared" si="1"/>
        <v>37224</v>
      </c>
      <c r="E43">
        <v>0.31</v>
      </c>
      <c r="F43">
        <v>0</v>
      </c>
      <c r="G43">
        <f t="shared" si="5"/>
        <v>0</v>
      </c>
      <c r="H43">
        <f t="shared" si="2"/>
        <v>0</v>
      </c>
    </row>
    <row r="44" spans="1:8" x14ac:dyDescent="0.25">
      <c r="A44">
        <v>1355</v>
      </c>
      <c r="B44" t="s">
        <v>3</v>
      </c>
      <c r="C44">
        <v>6893</v>
      </c>
      <c r="D44">
        <f t="shared" si="1"/>
        <v>82716</v>
      </c>
      <c r="E44">
        <v>0.25</v>
      </c>
      <c r="F44">
        <v>1</v>
      </c>
      <c r="G44">
        <f t="shared" si="5"/>
        <v>0.25</v>
      </c>
      <c r="H44">
        <f t="shared" si="2"/>
        <v>82716</v>
      </c>
    </row>
    <row r="45" spans="1:8" x14ac:dyDescent="0.25">
      <c r="A45">
        <v>1927</v>
      </c>
      <c r="B45" t="s">
        <v>3</v>
      </c>
      <c r="C45">
        <v>6834</v>
      </c>
      <c r="D45">
        <f t="shared" si="1"/>
        <v>82008</v>
      </c>
      <c r="E45">
        <v>0.36</v>
      </c>
      <c r="F45">
        <v>0</v>
      </c>
      <c r="G45">
        <f t="shared" si="5"/>
        <v>0</v>
      </c>
      <c r="H45">
        <f t="shared" si="2"/>
        <v>0</v>
      </c>
    </row>
    <row r="46" spans="1:8" x14ac:dyDescent="0.25">
      <c r="A46">
        <v>1411</v>
      </c>
      <c r="B46" t="s">
        <v>4</v>
      </c>
      <c r="C46">
        <v>3629</v>
      </c>
      <c r="D46">
        <f t="shared" si="1"/>
        <v>43548</v>
      </c>
      <c r="E46">
        <v>0.3</v>
      </c>
      <c r="F46">
        <v>0</v>
      </c>
      <c r="G46">
        <f t="shared" si="5"/>
        <v>0</v>
      </c>
      <c r="H46">
        <f t="shared" si="2"/>
        <v>0</v>
      </c>
    </row>
    <row r="47" spans="1:8" x14ac:dyDescent="0.25">
      <c r="A47">
        <v>107</v>
      </c>
      <c r="B47" t="s">
        <v>4</v>
      </c>
      <c r="C47">
        <v>5329</v>
      </c>
      <c r="D47">
        <f t="shared" si="1"/>
        <v>63948</v>
      </c>
      <c r="E47">
        <v>0.35</v>
      </c>
      <c r="F47">
        <v>1</v>
      </c>
      <c r="G47">
        <f t="shared" si="5"/>
        <v>0.35</v>
      </c>
      <c r="H47">
        <f t="shared" si="2"/>
        <v>63948</v>
      </c>
    </row>
    <row r="48" spans="1:8" x14ac:dyDescent="0.25">
      <c r="A48">
        <v>1836</v>
      </c>
      <c r="B48" t="s">
        <v>3</v>
      </c>
      <c r="C48">
        <v>4684</v>
      </c>
      <c r="D48">
        <f t="shared" si="1"/>
        <v>56208</v>
      </c>
      <c r="E48">
        <v>0.28000000000000003</v>
      </c>
      <c r="F48">
        <v>1</v>
      </c>
      <c r="G48">
        <f t="shared" si="5"/>
        <v>0.28000000000000003</v>
      </c>
      <c r="H48">
        <f t="shared" si="2"/>
        <v>56208</v>
      </c>
    </row>
    <row r="49" spans="1:8" x14ac:dyDescent="0.25">
      <c r="A49">
        <v>62</v>
      </c>
      <c r="B49" t="s">
        <v>3</v>
      </c>
      <c r="C49">
        <v>5772</v>
      </c>
      <c r="D49">
        <f t="shared" si="1"/>
        <v>69264</v>
      </c>
      <c r="E49">
        <v>0.37</v>
      </c>
      <c r="F49">
        <v>1</v>
      </c>
      <c r="G49">
        <f t="shared" si="5"/>
        <v>0.37</v>
      </c>
      <c r="H49">
        <f t="shared" si="2"/>
        <v>69264</v>
      </c>
    </row>
    <row r="50" spans="1:8" x14ac:dyDescent="0.25">
      <c r="A50">
        <v>208</v>
      </c>
      <c r="B50" t="s">
        <v>4</v>
      </c>
      <c r="C50">
        <v>4319</v>
      </c>
      <c r="D50">
        <f t="shared" si="1"/>
        <v>51828</v>
      </c>
      <c r="E50">
        <v>0.3</v>
      </c>
      <c r="F50">
        <v>0</v>
      </c>
      <c r="G50">
        <f t="shared" si="5"/>
        <v>0</v>
      </c>
      <c r="H50">
        <f t="shared" si="2"/>
        <v>0</v>
      </c>
    </row>
    <row r="51" spans="1:8" x14ac:dyDescent="0.25">
      <c r="A51">
        <v>824</v>
      </c>
      <c r="B51" t="s">
        <v>4</v>
      </c>
      <c r="C51">
        <v>2700</v>
      </c>
      <c r="D51">
        <f t="shared" si="1"/>
        <v>32400</v>
      </c>
      <c r="E51">
        <v>0.27</v>
      </c>
      <c r="F51">
        <v>0</v>
      </c>
      <c r="G51">
        <f t="shared" si="5"/>
        <v>0</v>
      </c>
      <c r="H51">
        <f t="shared" si="2"/>
        <v>0</v>
      </c>
    </row>
    <row r="52" spans="1:8" x14ac:dyDescent="0.25">
      <c r="A52">
        <v>1581</v>
      </c>
      <c r="B52" t="s">
        <v>4</v>
      </c>
      <c r="C52">
        <v>2061</v>
      </c>
      <c r="D52">
        <f t="shared" si="1"/>
        <v>24732</v>
      </c>
      <c r="E52">
        <v>0.27</v>
      </c>
      <c r="F52">
        <v>0</v>
      </c>
      <c r="G52">
        <f t="shared" si="5"/>
        <v>0</v>
      </c>
      <c r="H52">
        <f t="shared" si="2"/>
        <v>0</v>
      </c>
    </row>
    <row r="53" spans="1:8" x14ac:dyDescent="0.25">
      <c r="A53">
        <v>1981</v>
      </c>
      <c r="B53" t="s">
        <v>4</v>
      </c>
      <c r="C53">
        <v>4617</v>
      </c>
      <c r="D53">
        <f t="shared" si="1"/>
        <v>55404</v>
      </c>
      <c r="E53">
        <v>0.28000000000000003</v>
      </c>
      <c r="F53">
        <v>1</v>
      </c>
      <c r="G53">
        <f t="shared" si="5"/>
        <v>0.28000000000000003</v>
      </c>
      <c r="H53">
        <f t="shared" si="2"/>
        <v>55404</v>
      </c>
    </row>
    <row r="54" spans="1:8" x14ac:dyDescent="0.25">
      <c r="A54">
        <v>1464</v>
      </c>
      <c r="B54" t="s">
        <v>4</v>
      </c>
      <c r="C54">
        <v>3722</v>
      </c>
      <c r="D54">
        <f t="shared" si="1"/>
        <v>44664</v>
      </c>
      <c r="E54">
        <v>0.37</v>
      </c>
      <c r="F54">
        <v>0</v>
      </c>
      <c r="G54">
        <f t="shared" si="5"/>
        <v>0</v>
      </c>
      <c r="H54">
        <f t="shared" si="2"/>
        <v>0</v>
      </c>
    </row>
    <row r="55" spans="1:8" x14ac:dyDescent="0.25">
      <c r="A55">
        <v>1557</v>
      </c>
      <c r="B55" t="s">
        <v>3</v>
      </c>
      <c r="C55">
        <v>6439</v>
      </c>
      <c r="D55">
        <f t="shared" si="1"/>
        <v>77268</v>
      </c>
      <c r="E55">
        <v>0.28000000000000003</v>
      </c>
      <c r="F55">
        <v>1</v>
      </c>
      <c r="G55">
        <f t="shared" si="5"/>
        <v>0.28000000000000003</v>
      </c>
      <c r="H55">
        <f t="shared" si="2"/>
        <v>77268</v>
      </c>
    </row>
    <row r="56" spans="1:8" x14ac:dyDescent="0.25">
      <c r="A56">
        <v>1691</v>
      </c>
      <c r="B56" t="s">
        <v>3</v>
      </c>
      <c r="C56">
        <v>2655</v>
      </c>
      <c r="D56">
        <f t="shared" si="1"/>
        <v>31860</v>
      </c>
      <c r="E56">
        <v>0.4</v>
      </c>
      <c r="F56">
        <v>1</v>
      </c>
      <c r="G56">
        <f t="shared" si="5"/>
        <v>0.4</v>
      </c>
      <c r="H56">
        <f t="shared" si="2"/>
        <v>31860</v>
      </c>
    </row>
    <row r="57" spans="1:8" x14ac:dyDescent="0.25">
      <c r="A57">
        <v>2041</v>
      </c>
      <c r="B57" t="s">
        <v>3</v>
      </c>
      <c r="C57">
        <v>5343</v>
      </c>
      <c r="D57">
        <f t="shared" si="1"/>
        <v>64116</v>
      </c>
      <c r="E57">
        <v>0.26</v>
      </c>
      <c r="F57">
        <v>1</v>
      </c>
      <c r="G57">
        <f t="shared" si="5"/>
        <v>0.26</v>
      </c>
      <c r="H57">
        <f t="shared" si="2"/>
        <v>64116</v>
      </c>
    </row>
    <row r="58" spans="1:8" x14ac:dyDescent="0.25">
      <c r="A58">
        <v>655</v>
      </c>
      <c r="B58" t="s">
        <v>4</v>
      </c>
      <c r="C58">
        <v>2187</v>
      </c>
      <c r="D58">
        <f t="shared" si="1"/>
        <v>26244</v>
      </c>
      <c r="E58">
        <v>0.24</v>
      </c>
      <c r="F58">
        <v>1</v>
      </c>
      <c r="G58">
        <f t="shared" si="5"/>
        <v>0.24</v>
      </c>
      <c r="H58">
        <f t="shared" si="2"/>
        <v>26244</v>
      </c>
    </row>
    <row r="59" spans="1:8" x14ac:dyDescent="0.25">
      <c r="A59">
        <v>245</v>
      </c>
      <c r="B59" t="s">
        <v>4</v>
      </c>
      <c r="C59">
        <v>2288</v>
      </c>
      <c r="D59">
        <f t="shared" si="1"/>
        <v>27456</v>
      </c>
      <c r="E59">
        <v>0.22</v>
      </c>
      <c r="F59">
        <v>0</v>
      </c>
      <c r="G59">
        <f t="shared" si="5"/>
        <v>0</v>
      </c>
      <c r="H59">
        <f t="shared" si="2"/>
        <v>0</v>
      </c>
    </row>
    <row r="60" spans="1:8" x14ac:dyDescent="0.25">
      <c r="A60">
        <v>1029</v>
      </c>
      <c r="B60" t="s">
        <v>3</v>
      </c>
      <c r="C60">
        <v>18303</v>
      </c>
      <c r="D60">
        <f t="shared" si="1"/>
        <v>219636</v>
      </c>
      <c r="E60">
        <v>0.35</v>
      </c>
      <c r="F60">
        <v>1</v>
      </c>
      <c r="G60">
        <f t="shared" si="5"/>
        <v>0.35</v>
      </c>
      <c r="H60">
        <f t="shared" si="2"/>
        <v>219636</v>
      </c>
    </row>
    <row r="61" spans="1:8" x14ac:dyDescent="0.25">
      <c r="A61">
        <v>1712</v>
      </c>
      <c r="B61" t="s">
        <v>4</v>
      </c>
      <c r="C61">
        <v>10748</v>
      </c>
      <c r="D61">
        <f t="shared" si="1"/>
        <v>128976</v>
      </c>
      <c r="E61">
        <v>0.31</v>
      </c>
      <c r="F61">
        <v>1</v>
      </c>
      <c r="G61">
        <f t="shared" si="5"/>
        <v>0.31</v>
      </c>
      <c r="H61">
        <f t="shared" si="2"/>
        <v>128976</v>
      </c>
    </row>
    <row r="62" spans="1:8" x14ac:dyDescent="0.25">
      <c r="A62">
        <v>507</v>
      </c>
      <c r="B62" t="s">
        <v>3</v>
      </c>
      <c r="C62">
        <v>4260</v>
      </c>
      <c r="D62">
        <f t="shared" si="1"/>
        <v>51120</v>
      </c>
      <c r="E62">
        <v>0.33</v>
      </c>
      <c r="F62">
        <v>0</v>
      </c>
      <c r="G62">
        <f t="shared" si="5"/>
        <v>0</v>
      </c>
      <c r="H62">
        <f t="shared" si="2"/>
        <v>0</v>
      </c>
    </row>
    <row r="63" spans="1:8" x14ac:dyDescent="0.25">
      <c r="A63">
        <v>649</v>
      </c>
      <c r="B63" t="s">
        <v>4</v>
      </c>
      <c r="C63">
        <v>3622</v>
      </c>
      <c r="D63">
        <f t="shared" si="1"/>
        <v>43464</v>
      </c>
      <c r="E63">
        <v>0.35</v>
      </c>
      <c r="F63">
        <v>1</v>
      </c>
      <c r="G63">
        <f t="shared" si="5"/>
        <v>0.35</v>
      </c>
      <c r="H63">
        <f t="shared" si="2"/>
        <v>43464</v>
      </c>
    </row>
    <row r="64" spans="1:8" x14ac:dyDescent="0.25">
      <c r="A64">
        <v>1083</v>
      </c>
      <c r="B64" t="s">
        <v>4</v>
      </c>
      <c r="C64">
        <v>3955</v>
      </c>
      <c r="D64">
        <f t="shared" si="1"/>
        <v>47460</v>
      </c>
      <c r="E64">
        <v>0.28999999999999998</v>
      </c>
      <c r="F64">
        <v>0</v>
      </c>
      <c r="G64">
        <f t="shared" si="5"/>
        <v>0</v>
      </c>
      <c r="H64">
        <f t="shared" si="2"/>
        <v>0</v>
      </c>
    </row>
    <row r="65" spans="1:8" x14ac:dyDescent="0.25">
      <c r="A65">
        <v>1716</v>
      </c>
      <c r="B65" t="s">
        <v>3</v>
      </c>
      <c r="C65">
        <v>12936</v>
      </c>
      <c r="D65">
        <f t="shared" si="1"/>
        <v>155232</v>
      </c>
      <c r="E65">
        <v>0.35</v>
      </c>
      <c r="F65">
        <v>0</v>
      </c>
      <c r="G65">
        <f t="shared" si="5"/>
        <v>0</v>
      </c>
      <c r="H65">
        <f t="shared" si="2"/>
        <v>0</v>
      </c>
    </row>
    <row r="66" spans="1:8" x14ac:dyDescent="0.25">
      <c r="A66">
        <v>1653</v>
      </c>
      <c r="B66" t="s">
        <v>4</v>
      </c>
      <c r="C66">
        <v>5206</v>
      </c>
      <c r="D66">
        <f t="shared" si="1"/>
        <v>62472</v>
      </c>
      <c r="E66">
        <v>0.28000000000000003</v>
      </c>
      <c r="F66">
        <v>0</v>
      </c>
      <c r="G66">
        <f t="shared" ref="G66:G97" si="6" xml:space="preserve"> F66 * E66</f>
        <v>0</v>
      </c>
      <c r="H66">
        <f t="shared" si="2"/>
        <v>0</v>
      </c>
    </row>
    <row r="67" spans="1:8" x14ac:dyDescent="0.25">
      <c r="A67">
        <v>466</v>
      </c>
      <c r="B67" t="s">
        <v>4</v>
      </c>
      <c r="C67">
        <v>6032</v>
      </c>
      <c r="D67">
        <f t="shared" ref="D67:D130" si="7">C67*12</f>
        <v>72384</v>
      </c>
      <c r="E67">
        <v>0.35</v>
      </c>
      <c r="F67">
        <v>1</v>
      </c>
      <c r="G67">
        <f t="shared" si="6"/>
        <v>0.35</v>
      </c>
      <c r="H67">
        <f t="shared" ref="H67:H130" si="8">F67 * D67</f>
        <v>72384</v>
      </c>
    </row>
    <row r="68" spans="1:8" x14ac:dyDescent="0.25">
      <c r="A68">
        <v>1657</v>
      </c>
      <c r="B68" t="s">
        <v>3</v>
      </c>
      <c r="C68">
        <v>2783</v>
      </c>
      <c r="D68">
        <f t="shared" si="7"/>
        <v>33396</v>
      </c>
      <c r="E68">
        <v>0.25</v>
      </c>
      <c r="F68">
        <v>0</v>
      </c>
      <c r="G68">
        <f t="shared" si="6"/>
        <v>0</v>
      </c>
      <c r="H68">
        <f t="shared" si="8"/>
        <v>0</v>
      </c>
    </row>
    <row r="69" spans="1:8" x14ac:dyDescent="0.25">
      <c r="A69">
        <v>608</v>
      </c>
      <c r="B69" t="s">
        <v>5</v>
      </c>
      <c r="C69">
        <v>2741</v>
      </c>
      <c r="D69">
        <f t="shared" si="7"/>
        <v>32892</v>
      </c>
      <c r="E69">
        <v>0.31</v>
      </c>
      <c r="F69">
        <v>1</v>
      </c>
      <c r="G69">
        <f t="shared" si="6"/>
        <v>0.31</v>
      </c>
      <c r="H69">
        <f t="shared" si="8"/>
        <v>32892</v>
      </c>
    </row>
    <row r="70" spans="1:8" x14ac:dyDescent="0.25">
      <c r="A70">
        <v>785</v>
      </c>
      <c r="B70" t="s">
        <v>3</v>
      </c>
      <c r="C70">
        <v>6397</v>
      </c>
      <c r="D70">
        <f t="shared" si="7"/>
        <v>76764</v>
      </c>
      <c r="E70">
        <v>0.33</v>
      </c>
      <c r="F70">
        <v>0</v>
      </c>
      <c r="G70">
        <f t="shared" si="6"/>
        <v>0</v>
      </c>
      <c r="H70">
        <f t="shared" si="8"/>
        <v>0</v>
      </c>
    </row>
    <row r="71" spans="1:8" x14ac:dyDescent="0.25">
      <c r="A71">
        <v>792</v>
      </c>
      <c r="B71" t="s">
        <v>4</v>
      </c>
      <c r="C71">
        <v>4364</v>
      </c>
      <c r="D71">
        <f t="shared" si="7"/>
        <v>52368</v>
      </c>
      <c r="E71">
        <v>0.28999999999999998</v>
      </c>
      <c r="F71">
        <v>1</v>
      </c>
      <c r="G71">
        <f t="shared" si="6"/>
        <v>0.28999999999999998</v>
      </c>
      <c r="H71">
        <f t="shared" si="8"/>
        <v>52368</v>
      </c>
    </row>
    <row r="72" spans="1:8" x14ac:dyDescent="0.25">
      <c r="A72">
        <v>1640</v>
      </c>
      <c r="B72" t="s">
        <v>4</v>
      </c>
      <c r="C72">
        <v>3936</v>
      </c>
      <c r="D72">
        <f t="shared" si="7"/>
        <v>47232</v>
      </c>
      <c r="E72">
        <v>0.3</v>
      </c>
      <c r="F72">
        <v>0</v>
      </c>
      <c r="G72">
        <f t="shared" si="6"/>
        <v>0</v>
      </c>
      <c r="H72">
        <f t="shared" si="8"/>
        <v>0</v>
      </c>
    </row>
    <row r="73" spans="1:8" x14ac:dyDescent="0.25">
      <c r="A73">
        <v>335</v>
      </c>
      <c r="B73" t="s">
        <v>4</v>
      </c>
      <c r="C73">
        <v>3319</v>
      </c>
      <c r="D73">
        <f t="shared" si="7"/>
        <v>39828</v>
      </c>
      <c r="E73">
        <v>0.31</v>
      </c>
      <c r="F73">
        <v>0</v>
      </c>
      <c r="G73">
        <f t="shared" si="6"/>
        <v>0</v>
      </c>
      <c r="H73">
        <f t="shared" si="8"/>
        <v>0</v>
      </c>
    </row>
    <row r="74" spans="1:8" x14ac:dyDescent="0.25">
      <c r="A74">
        <v>1987</v>
      </c>
      <c r="B74" t="s">
        <v>5</v>
      </c>
      <c r="C74">
        <v>2187</v>
      </c>
      <c r="D74">
        <f t="shared" si="7"/>
        <v>26244</v>
      </c>
      <c r="E74">
        <v>0.35</v>
      </c>
      <c r="F74">
        <v>0</v>
      </c>
      <c r="G74">
        <f t="shared" si="6"/>
        <v>0</v>
      </c>
      <c r="H74">
        <f t="shared" si="8"/>
        <v>0</v>
      </c>
    </row>
    <row r="75" spans="1:8" x14ac:dyDescent="0.25">
      <c r="A75">
        <v>1934</v>
      </c>
      <c r="B75" t="s">
        <v>4</v>
      </c>
      <c r="C75">
        <v>5467</v>
      </c>
      <c r="D75">
        <f t="shared" si="7"/>
        <v>65604</v>
      </c>
      <c r="E75">
        <v>0.3</v>
      </c>
      <c r="F75">
        <v>1</v>
      </c>
      <c r="G75">
        <f t="shared" si="6"/>
        <v>0.3</v>
      </c>
      <c r="H75">
        <f t="shared" si="8"/>
        <v>65604</v>
      </c>
    </row>
    <row r="76" spans="1:8" x14ac:dyDescent="0.25">
      <c r="A76">
        <v>1883</v>
      </c>
      <c r="B76" t="s">
        <v>4</v>
      </c>
      <c r="C76">
        <v>2062</v>
      </c>
      <c r="D76">
        <f t="shared" si="7"/>
        <v>24744</v>
      </c>
      <c r="E76">
        <v>0.27</v>
      </c>
      <c r="F76">
        <v>0</v>
      </c>
      <c r="G76">
        <f t="shared" si="6"/>
        <v>0</v>
      </c>
      <c r="H76">
        <f t="shared" si="8"/>
        <v>0</v>
      </c>
    </row>
    <row r="77" spans="1:8" x14ac:dyDescent="0.25">
      <c r="A77">
        <v>1585</v>
      </c>
      <c r="B77" t="s">
        <v>3</v>
      </c>
      <c r="C77">
        <v>6815</v>
      </c>
      <c r="D77">
        <f t="shared" si="7"/>
        <v>81780</v>
      </c>
      <c r="E77">
        <v>0.31</v>
      </c>
      <c r="F77">
        <v>0</v>
      </c>
      <c r="G77">
        <f t="shared" si="6"/>
        <v>0</v>
      </c>
      <c r="H77">
        <f t="shared" si="8"/>
        <v>0</v>
      </c>
    </row>
    <row r="78" spans="1:8" x14ac:dyDescent="0.25">
      <c r="A78">
        <v>1478</v>
      </c>
      <c r="B78" t="s">
        <v>3</v>
      </c>
      <c r="C78">
        <v>4759</v>
      </c>
      <c r="D78">
        <f t="shared" si="7"/>
        <v>57108</v>
      </c>
      <c r="E78">
        <v>0.28000000000000003</v>
      </c>
      <c r="F78">
        <v>0</v>
      </c>
      <c r="G78">
        <f t="shared" si="6"/>
        <v>0</v>
      </c>
      <c r="H78">
        <f t="shared" si="8"/>
        <v>0</v>
      </c>
    </row>
    <row r="79" spans="1:8" x14ac:dyDescent="0.25">
      <c r="A79">
        <v>1965</v>
      </c>
      <c r="B79" t="s">
        <v>3</v>
      </c>
      <c r="C79">
        <v>4105</v>
      </c>
      <c r="D79">
        <f t="shared" si="7"/>
        <v>49260</v>
      </c>
      <c r="E79">
        <v>0.28000000000000003</v>
      </c>
      <c r="F79">
        <v>1</v>
      </c>
      <c r="G79">
        <f t="shared" si="6"/>
        <v>0.28000000000000003</v>
      </c>
      <c r="H79">
        <f t="shared" si="8"/>
        <v>49260</v>
      </c>
    </row>
    <row r="80" spans="1:8" x14ac:dyDescent="0.25">
      <c r="A80">
        <v>722</v>
      </c>
      <c r="B80" t="s">
        <v>3</v>
      </c>
      <c r="C80">
        <v>5396</v>
      </c>
      <c r="D80">
        <f t="shared" si="7"/>
        <v>64752</v>
      </c>
      <c r="E80">
        <v>0.28000000000000003</v>
      </c>
      <c r="F80">
        <v>0</v>
      </c>
      <c r="G80">
        <f t="shared" si="6"/>
        <v>0</v>
      </c>
      <c r="H80">
        <f t="shared" si="8"/>
        <v>0</v>
      </c>
    </row>
    <row r="81" spans="1:8" x14ac:dyDescent="0.25">
      <c r="A81">
        <v>1606</v>
      </c>
      <c r="B81" t="s">
        <v>4</v>
      </c>
      <c r="C81">
        <v>11245</v>
      </c>
      <c r="D81">
        <f t="shared" si="7"/>
        <v>134940</v>
      </c>
      <c r="E81">
        <v>0.37</v>
      </c>
      <c r="F81">
        <v>0</v>
      </c>
      <c r="G81">
        <f t="shared" si="6"/>
        <v>0</v>
      </c>
      <c r="H81">
        <f t="shared" si="8"/>
        <v>0</v>
      </c>
    </row>
    <row r="82" spans="1:8" x14ac:dyDescent="0.25">
      <c r="A82">
        <v>1179</v>
      </c>
      <c r="B82" t="s">
        <v>3</v>
      </c>
      <c r="C82">
        <v>6578</v>
      </c>
      <c r="D82">
        <f t="shared" si="7"/>
        <v>78936</v>
      </c>
      <c r="E82">
        <v>0.28999999999999998</v>
      </c>
      <c r="F82">
        <v>0</v>
      </c>
      <c r="G82">
        <f t="shared" si="6"/>
        <v>0</v>
      </c>
      <c r="H82">
        <f t="shared" si="8"/>
        <v>0</v>
      </c>
    </row>
    <row r="83" spans="1:8" x14ac:dyDescent="0.25">
      <c r="A83">
        <v>494</v>
      </c>
      <c r="B83" t="s">
        <v>3</v>
      </c>
      <c r="C83">
        <v>2716</v>
      </c>
      <c r="D83">
        <f t="shared" si="7"/>
        <v>32592</v>
      </c>
      <c r="E83">
        <v>0.3</v>
      </c>
      <c r="F83">
        <v>0</v>
      </c>
      <c r="G83">
        <f t="shared" si="6"/>
        <v>0</v>
      </c>
      <c r="H83">
        <f t="shared" si="8"/>
        <v>0</v>
      </c>
    </row>
    <row r="84" spans="1:8" x14ac:dyDescent="0.25">
      <c r="A84">
        <v>72</v>
      </c>
      <c r="B84" t="s">
        <v>3</v>
      </c>
      <c r="C84">
        <v>4157</v>
      </c>
      <c r="D84">
        <f t="shared" si="7"/>
        <v>49884</v>
      </c>
      <c r="E84">
        <v>0.35</v>
      </c>
      <c r="F84">
        <v>0</v>
      </c>
      <c r="G84">
        <f t="shared" si="6"/>
        <v>0</v>
      </c>
      <c r="H84">
        <f t="shared" si="8"/>
        <v>0</v>
      </c>
    </row>
    <row r="85" spans="1:8" x14ac:dyDescent="0.25">
      <c r="A85">
        <v>844</v>
      </c>
      <c r="B85" t="s">
        <v>4</v>
      </c>
      <c r="C85">
        <v>12808</v>
      </c>
      <c r="D85">
        <f t="shared" si="7"/>
        <v>153696</v>
      </c>
      <c r="E85">
        <v>0.35</v>
      </c>
      <c r="F85">
        <v>1</v>
      </c>
      <c r="G85">
        <f t="shared" si="6"/>
        <v>0.35</v>
      </c>
      <c r="H85">
        <f t="shared" si="8"/>
        <v>153696</v>
      </c>
    </row>
    <row r="86" spans="1:8" x14ac:dyDescent="0.25">
      <c r="A86">
        <v>754</v>
      </c>
      <c r="B86" t="s">
        <v>3</v>
      </c>
      <c r="C86">
        <v>6804</v>
      </c>
      <c r="D86">
        <f t="shared" si="7"/>
        <v>81648</v>
      </c>
      <c r="E86">
        <v>0.3</v>
      </c>
      <c r="F86">
        <v>1</v>
      </c>
      <c r="G86">
        <f t="shared" si="6"/>
        <v>0.3</v>
      </c>
      <c r="H86">
        <f t="shared" si="8"/>
        <v>81648</v>
      </c>
    </row>
    <row r="87" spans="1:8" x14ac:dyDescent="0.25">
      <c r="A87">
        <v>426</v>
      </c>
      <c r="B87" t="s">
        <v>4</v>
      </c>
      <c r="C87">
        <v>2695</v>
      </c>
      <c r="D87">
        <f t="shared" si="7"/>
        <v>32340</v>
      </c>
      <c r="E87">
        <v>0.22</v>
      </c>
      <c r="F87">
        <v>0</v>
      </c>
      <c r="G87">
        <f t="shared" si="6"/>
        <v>0</v>
      </c>
      <c r="H87">
        <f t="shared" si="8"/>
        <v>0</v>
      </c>
    </row>
    <row r="88" spans="1:8" x14ac:dyDescent="0.25">
      <c r="A88">
        <v>1554</v>
      </c>
      <c r="B88" t="s">
        <v>3</v>
      </c>
      <c r="C88">
        <v>2430</v>
      </c>
      <c r="D88">
        <f t="shared" si="7"/>
        <v>29160</v>
      </c>
      <c r="E88">
        <v>0.3</v>
      </c>
      <c r="F88">
        <v>0</v>
      </c>
      <c r="G88">
        <f t="shared" si="6"/>
        <v>0</v>
      </c>
      <c r="H88">
        <f t="shared" si="8"/>
        <v>0</v>
      </c>
    </row>
    <row r="89" spans="1:8" x14ac:dyDescent="0.25">
      <c r="A89">
        <v>144</v>
      </c>
      <c r="B89" t="s">
        <v>4</v>
      </c>
      <c r="C89">
        <v>2871</v>
      </c>
      <c r="D89">
        <f t="shared" si="7"/>
        <v>34452</v>
      </c>
      <c r="E89">
        <v>0.32</v>
      </c>
      <c r="F89">
        <v>0</v>
      </c>
      <c r="G89">
        <f t="shared" si="6"/>
        <v>0</v>
      </c>
      <c r="H89">
        <f t="shared" si="8"/>
        <v>0</v>
      </c>
    </row>
    <row r="90" spans="1:8" x14ac:dyDescent="0.25">
      <c r="A90">
        <v>1703</v>
      </c>
      <c r="B90" t="s">
        <v>4</v>
      </c>
      <c r="C90">
        <v>7879</v>
      </c>
      <c r="D90">
        <f t="shared" si="7"/>
        <v>94548</v>
      </c>
      <c r="E90">
        <v>0.32</v>
      </c>
      <c r="F90">
        <v>1</v>
      </c>
      <c r="G90">
        <f t="shared" si="6"/>
        <v>0.32</v>
      </c>
      <c r="H90">
        <f t="shared" si="8"/>
        <v>94548</v>
      </c>
    </row>
    <row r="91" spans="1:8" x14ac:dyDescent="0.25">
      <c r="A91">
        <v>133</v>
      </c>
      <c r="B91" t="s">
        <v>5</v>
      </c>
      <c r="C91">
        <v>2073</v>
      </c>
      <c r="D91">
        <f t="shared" si="7"/>
        <v>24876</v>
      </c>
      <c r="E91">
        <v>0.35</v>
      </c>
      <c r="F91">
        <v>0</v>
      </c>
      <c r="G91">
        <f t="shared" si="6"/>
        <v>0</v>
      </c>
      <c r="H91">
        <f t="shared" si="8"/>
        <v>0</v>
      </c>
    </row>
    <row r="92" spans="1:8" x14ac:dyDescent="0.25">
      <c r="A92">
        <v>551</v>
      </c>
      <c r="B92" t="s">
        <v>4</v>
      </c>
      <c r="C92">
        <v>4523</v>
      </c>
      <c r="D92">
        <f t="shared" si="7"/>
        <v>54276</v>
      </c>
      <c r="E92">
        <v>0.28999999999999998</v>
      </c>
      <c r="F92">
        <v>0</v>
      </c>
      <c r="G92">
        <f t="shared" si="6"/>
        <v>0</v>
      </c>
      <c r="H92">
        <f t="shared" si="8"/>
        <v>0</v>
      </c>
    </row>
    <row r="93" spans="1:8" x14ac:dyDescent="0.25">
      <c r="A93">
        <v>894</v>
      </c>
      <c r="B93" t="s">
        <v>4</v>
      </c>
      <c r="C93">
        <v>5231</v>
      </c>
      <c r="D93">
        <f t="shared" si="7"/>
        <v>62772</v>
      </c>
      <c r="E93">
        <v>0.33</v>
      </c>
      <c r="F93">
        <v>1</v>
      </c>
      <c r="G93">
        <f t="shared" si="6"/>
        <v>0.33</v>
      </c>
      <c r="H93">
        <f t="shared" si="8"/>
        <v>62772</v>
      </c>
    </row>
    <row r="94" spans="1:8" x14ac:dyDescent="0.25">
      <c r="A94">
        <v>367</v>
      </c>
      <c r="B94" t="s">
        <v>4</v>
      </c>
      <c r="C94">
        <v>5582</v>
      </c>
      <c r="D94">
        <f t="shared" si="7"/>
        <v>66984</v>
      </c>
      <c r="E94">
        <v>0.28000000000000003</v>
      </c>
      <c r="F94">
        <v>0</v>
      </c>
      <c r="G94">
        <f t="shared" si="6"/>
        <v>0</v>
      </c>
      <c r="H94">
        <f t="shared" si="8"/>
        <v>0</v>
      </c>
    </row>
    <row r="95" spans="1:8" x14ac:dyDescent="0.25">
      <c r="A95">
        <v>1221</v>
      </c>
      <c r="B95" t="s">
        <v>4</v>
      </c>
      <c r="C95">
        <v>2741</v>
      </c>
      <c r="D95">
        <f t="shared" si="7"/>
        <v>32892</v>
      </c>
      <c r="E95">
        <v>0.25</v>
      </c>
      <c r="F95">
        <v>0</v>
      </c>
      <c r="G95">
        <f t="shared" si="6"/>
        <v>0</v>
      </c>
      <c r="H95">
        <f t="shared" si="8"/>
        <v>0</v>
      </c>
    </row>
    <row r="96" spans="1:8" x14ac:dyDescent="0.25">
      <c r="A96">
        <v>405</v>
      </c>
      <c r="B96" t="s">
        <v>4</v>
      </c>
      <c r="C96">
        <v>1420</v>
      </c>
      <c r="D96">
        <f t="shared" si="7"/>
        <v>17040</v>
      </c>
      <c r="E96">
        <v>0.32</v>
      </c>
      <c r="F96">
        <v>0</v>
      </c>
      <c r="G96">
        <f t="shared" si="6"/>
        <v>0</v>
      </c>
      <c r="H96">
        <f t="shared" si="8"/>
        <v>0</v>
      </c>
    </row>
    <row r="97" spans="1:8" x14ac:dyDescent="0.25">
      <c r="A97">
        <v>746</v>
      </c>
      <c r="B97" t="s">
        <v>3</v>
      </c>
      <c r="C97">
        <v>13770</v>
      </c>
      <c r="D97">
        <f t="shared" si="7"/>
        <v>165240</v>
      </c>
      <c r="E97">
        <v>0.39</v>
      </c>
      <c r="F97">
        <v>1</v>
      </c>
      <c r="G97">
        <f t="shared" si="6"/>
        <v>0.39</v>
      </c>
      <c r="H97">
        <f t="shared" si="8"/>
        <v>165240</v>
      </c>
    </row>
    <row r="98" spans="1:8" x14ac:dyDescent="0.25">
      <c r="A98">
        <v>1265</v>
      </c>
      <c r="B98" t="s">
        <v>4</v>
      </c>
      <c r="C98">
        <v>2585</v>
      </c>
      <c r="D98">
        <f t="shared" si="7"/>
        <v>31020</v>
      </c>
      <c r="E98">
        <v>0.25</v>
      </c>
      <c r="F98">
        <v>1</v>
      </c>
      <c r="G98">
        <f t="shared" ref="G98:G129" si="9" xml:space="preserve"> F98 * E98</f>
        <v>0.25</v>
      </c>
      <c r="H98">
        <f t="shared" si="8"/>
        <v>31020</v>
      </c>
    </row>
    <row r="99" spans="1:8" x14ac:dyDescent="0.25">
      <c r="A99">
        <v>940</v>
      </c>
      <c r="B99" t="s">
        <v>4</v>
      </c>
      <c r="C99">
        <v>10552</v>
      </c>
      <c r="D99">
        <f t="shared" si="7"/>
        <v>126624</v>
      </c>
      <c r="E99">
        <v>0.38</v>
      </c>
      <c r="F99">
        <v>1</v>
      </c>
      <c r="G99">
        <f t="shared" si="9"/>
        <v>0.38</v>
      </c>
      <c r="H99">
        <f t="shared" si="8"/>
        <v>126624</v>
      </c>
    </row>
    <row r="100" spans="1:8" x14ac:dyDescent="0.25">
      <c r="A100">
        <v>501</v>
      </c>
      <c r="B100" t="s">
        <v>4</v>
      </c>
      <c r="C100">
        <v>2543</v>
      </c>
      <c r="D100">
        <f t="shared" si="7"/>
        <v>30516</v>
      </c>
      <c r="E100">
        <v>0.27</v>
      </c>
      <c r="F100">
        <v>0</v>
      </c>
      <c r="G100">
        <f t="shared" si="9"/>
        <v>0</v>
      </c>
      <c r="H100">
        <f t="shared" si="8"/>
        <v>0</v>
      </c>
    </row>
    <row r="101" spans="1:8" x14ac:dyDescent="0.25">
      <c r="A101">
        <v>392</v>
      </c>
      <c r="B101" t="s">
        <v>4</v>
      </c>
      <c r="C101">
        <v>3161</v>
      </c>
      <c r="D101">
        <f t="shared" si="7"/>
        <v>37932</v>
      </c>
      <c r="E101">
        <v>0.43</v>
      </c>
      <c r="F101">
        <v>0</v>
      </c>
      <c r="G101">
        <f t="shared" si="9"/>
        <v>0</v>
      </c>
      <c r="H101">
        <f t="shared" si="8"/>
        <v>0</v>
      </c>
    </row>
    <row r="102" spans="1:8" x14ac:dyDescent="0.25">
      <c r="A102">
        <v>1985</v>
      </c>
      <c r="B102" t="s">
        <v>4</v>
      </c>
      <c r="C102">
        <v>6323</v>
      </c>
      <c r="D102">
        <f t="shared" si="7"/>
        <v>75876</v>
      </c>
      <c r="E102">
        <v>0.35</v>
      </c>
      <c r="F102">
        <v>1</v>
      </c>
      <c r="G102">
        <f t="shared" si="9"/>
        <v>0.35</v>
      </c>
      <c r="H102">
        <f t="shared" si="8"/>
        <v>75876</v>
      </c>
    </row>
    <row r="103" spans="1:8" x14ac:dyDescent="0.25">
      <c r="A103">
        <v>1969</v>
      </c>
      <c r="B103" t="s">
        <v>4</v>
      </c>
      <c r="C103">
        <v>2897</v>
      </c>
      <c r="D103">
        <f t="shared" si="7"/>
        <v>34764</v>
      </c>
      <c r="E103">
        <v>0.31</v>
      </c>
      <c r="F103">
        <v>0</v>
      </c>
      <c r="G103">
        <f t="shared" si="9"/>
        <v>0</v>
      </c>
      <c r="H103">
        <f t="shared" si="8"/>
        <v>0</v>
      </c>
    </row>
    <row r="104" spans="1:8" x14ac:dyDescent="0.25">
      <c r="A104">
        <v>165</v>
      </c>
      <c r="B104" t="s">
        <v>4</v>
      </c>
      <c r="C104">
        <v>10312</v>
      </c>
      <c r="D104">
        <f t="shared" si="7"/>
        <v>123744</v>
      </c>
      <c r="E104">
        <v>0.28999999999999998</v>
      </c>
      <c r="F104">
        <v>0</v>
      </c>
      <c r="G104">
        <f t="shared" si="9"/>
        <v>0</v>
      </c>
      <c r="H104">
        <f t="shared" si="8"/>
        <v>0</v>
      </c>
    </row>
    <row r="105" spans="1:8" x14ac:dyDescent="0.25">
      <c r="A105">
        <v>1702</v>
      </c>
      <c r="B105" t="s">
        <v>3</v>
      </c>
      <c r="C105">
        <v>2275</v>
      </c>
      <c r="D105">
        <f t="shared" si="7"/>
        <v>27300</v>
      </c>
      <c r="E105">
        <v>0.27</v>
      </c>
      <c r="F105">
        <v>1</v>
      </c>
      <c r="G105">
        <f t="shared" si="9"/>
        <v>0.27</v>
      </c>
      <c r="H105">
        <f t="shared" si="8"/>
        <v>27300</v>
      </c>
    </row>
    <row r="106" spans="1:8" x14ac:dyDescent="0.25">
      <c r="A106">
        <v>399</v>
      </c>
      <c r="B106" t="s">
        <v>3</v>
      </c>
      <c r="C106">
        <v>2789</v>
      </c>
      <c r="D106">
        <f t="shared" si="7"/>
        <v>33468</v>
      </c>
      <c r="E106">
        <v>0.27</v>
      </c>
      <c r="F106">
        <v>1</v>
      </c>
      <c r="G106">
        <f t="shared" si="9"/>
        <v>0.27</v>
      </c>
      <c r="H106">
        <f t="shared" si="8"/>
        <v>33468</v>
      </c>
    </row>
    <row r="107" spans="1:8" x14ac:dyDescent="0.25">
      <c r="A107">
        <v>724</v>
      </c>
      <c r="B107" t="s">
        <v>4</v>
      </c>
      <c r="C107">
        <v>7625</v>
      </c>
      <c r="D107">
        <f t="shared" si="7"/>
        <v>91500</v>
      </c>
      <c r="E107">
        <v>0.23</v>
      </c>
      <c r="F107">
        <v>1</v>
      </c>
      <c r="G107">
        <f t="shared" si="9"/>
        <v>0.23</v>
      </c>
      <c r="H107">
        <f t="shared" si="8"/>
        <v>91500</v>
      </c>
    </row>
    <row r="108" spans="1:8" x14ac:dyDescent="0.25">
      <c r="A108">
        <v>1638</v>
      </c>
      <c r="B108" t="s">
        <v>4</v>
      </c>
      <c r="C108">
        <v>7756</v>
      </c>
      <c r="D108">
        <f t="shared" si="7"/>
        <v>93072</v>
      </c>
      <c r="E108">
        <v>0.34</v>
      </c>
      <c r="F108">
        <v>1</v>
      </c>
      <c r="G108">
        <f t="shared" si="9"/>
        <v>0.34</v>
      </c>
      <c r="H108">
        <f t="shared" si="8"/>
        <v>93072</v>
      </c>
    </row>
    <row r="109" spans="1:8" x14ac:dyDescent="0.25">
      <c r="A109">
        <v>930</v>
      </c>
      <c r="B109" t="s">
        <v>4</v>
      </c>
      <c r="C109">
        <v>2377</v>
      </c>
      <c r="D109">
        <f t="shared" si="7"/>
        <v>28524</v>
      </c>
      <c r="E109">
        <v>0.27</v>
      </c>
      <c r="F109">
        <v>0</v>
      </c>
      <c r="G109">
        <f t="shared" si="9"/>
        <v>0</v>
      </c>
      <c r="H109">
        <f t="shared" si="8"/>
        <v>0</v>
      </c>
    </row>
    <row r="110" spans="1:8" x14ac:dyDescent="0.25">
      <c r="A110">
        <v>476</v>
      </c>
      <c r="B110" t="s">
        <v>3</v>
      </c>
      <c r="C110">
        <v>5296</v>
      </c>
      <c r="D110">
        <f t="shared" si="7"/>
        <v>63552</v>
      </c>
      <c r="E110">
        <v>0.28999999999999998</v>
      </c>
      <c r="F110">
        <v>1</v>
      </c>
      <c r="G110">
        <f t="shared" si="9"/>
        <v>0.28999999999999998</v>
      </c>
      <c r="H110">
        <f t="shared" si="8"/>
        <v>63552</v>
      </c>
    </row>
    <row r="111" spans="1:8" x14ac:dyDescent="0.25">
      <c r="A111">
        <v>233</v>
      </c>
      <c r="B111" t="s">
        <v>4</v>
      </c>
      <c r="C111">
        <v>3058</v>
      </c>
      <c r="D111">
        <f t="shared" si="7"/>
        <v>36696</v>
      </c>
      <c r="E111">
        <v>0.28000000000000003</v>
      </c>
      <c r="F111">
        <v>1</v>
      </c>
      <c r="G111">
        <f t="shared" si="9"/>
        <v>0.28000000000000003</v>
      </c>
      <c r="H111">
        <f t="shared" si="8"/>
        <v>36696</v>
      </c>
    </row>
    <row r="112" spans="1:8" x14ac:dyDescent="0.25">
      <c r="A112">
        <v>2038</v>
      </c>
      <c r="B112" t="s">
        <v>4</v>
      </c>
      <c r="C112">
        <v>2439</v>
      </c>
      <c r="D112">
        <f t="shared" si="7"/>
        <v>29268</v>
      </c>
      <c r="E112">
        <v>0.31</v>
      </c>
      <c r="F112">
        <v>0</v>
      </c>
      <c r="G112">
        <f t="shared" si="9"/>
        <v>0</v>
      </c>
      <c r="H112">
        <f t="shared" si="8"/>
        <v>0</v>
      </c>
    </row>
    <row r="113" spans="1:8" x14ac:dyDescent="0.25">
      <c r="A113">
        <v>1196</v>
      </c>
      <c r="B113" t="s">
        <v>4</v>
      </c>
      <c r="C113">
        <v>6474</v>
      </c>
      <c r="D113">
        <f t="shared" si="7"/>
        <v>77688</v>
      </c>
      <c r="E113">
        <v>0.25</v>
      </c>
      <c r="F113">
        <v>0</v>
      </c>
      <c r="G113">
        <f t="shared" si="9"/>
        <v>0</v>
      </c>
      <c r="H113">
        <f t="shared" si="8"/>
        <v>0</v>
      </c>
    </row>
    <row r="114" spans="1:8" x14ac:dyDescent="0.25">
      <c r="A114">
        <v>1650</v>
      </c>
      <c r="B114" t="s">
        <v>3</v>
      </c>
      <c r="C114">
        <v>5869</v>
      </c>
      <c r="D114">
        <f t="shared" si="7"/>
        <v>70428</v>
      </c>
      <c r="E114">
        <v>0.31</v>
      </c>
      <c r="F114">
        <v>0</v>
      </c>
      <c r="G114">
        <f t="shared" si="9"/>
        <v>0</v>
      </c>
      <c r="H114">
        <f t="shared" si="8"/>
        <v>0</v>
      </c>
    </row>
    <row r="115" spans="1:8" x14ac:dyDescent="0.25">
      <c r="A115">
        <v>288</v>
      </c>
      <c r="B115" t="s">
        <v>4</v>
      </c>
      <c r="C115">
        <v>9396</v>
      </c>
      <c r="D115">
        <f t="shared" si="7"/>
        <v>112752</v>
      </c>
      <c r="E115">
        <v>0.3</v>
      </c>
      <c r="F115">
        <v>0</v>
      </c>
      <c r="G115">
        <f t="shared" si="9"/>
        <v>0</v>
      </c>
      <c r="H115">
        <f t="shared" si="8"/>
        <v>0</v>
      </c>
    </row>
    <row r="116" spans="1:8" x14ac:dyDescent="0.25">
      <c r="A116">
        <v>1614</v>
      </c>
      <c r="B116" t="s">
        <v>4</v>
      </c>
      <c r="C116">
        <v>4663</v>
      </c>
      <c r="D116">
        <f t="shared" si="7"/>
        <v>55956</v>
      </c>
      <c r="E116">
        <v>0.36</v>
      </c>
      <c r="F116">
        <v>0</v>
      </c>
      <c r="G116">
        <f t="shared" si="9"/>
        <v>0</v>
      </c>
      <c r="H116">
        <f t="shared" si="8"/>
        <v>0</v>
      </c>
    </row>
    <row r="117" spans="1:8" x14ac:dyDescent="0.25">
      <c r="A117">
        <v>190</v>
      </c>
      <c r="B117" t="s">
        <v>4</v>
      </c>
      <c r="C117">
        <v>4200</v>
      </c>
      <c r="D117">
        <f t="shared" si="7"/>
        <v>50400</v>
      </c>
      <c r="E117">
        <v>0.31</v>
      </c>
      <c r="F117">
        <v>1</v>
      </c>
      <c r="G117">
        <f t="shared" si="9"/>
        <v>0.31</v>
      </c>
      <c r="H117">
        <f t="shared" si="8"/>
        <v>50400</v>
      </c>
    </row>
    <row r="118" spans="1:8" x14ac:dyDescent="0.25">
      <c r="A118">
        <v>1609</v>
      </c>
      <c r="B118" t="s">
        <v>4</v>
      </c>
      <c r="C118">
        <v>2141</v>
      </c>
      <c r="D118">
        <f t="shared" si="7"/>
        <v>25692</v>
      </c>
      <c r="E118">
        <v>0.28000000000000003</v>
      </c>
      <c r="F118">
        <v>1</v>
      </c>
      <c r="G118">
        <f t="shared" si="9"/>
        <v>0.28000000000000003</v>
      </c>
      <c r="H118">
        <f t="shared" si="8"/>
        <v>25692</v>
      </c>
    </row>
    <row r="119" spans="1:8" x14ac:dyDescent="0.25">
      <c r="A119">
        <v>1324</v>
      </c>
      <c r="B119" t="s">
        <v>3</v>
      </c>
      <c r="C119">
        <v>9852</v>
      </c>
      <c r="D119">
        <f t="shared" si="7"/>
        <v>118224</v>
      </c>
      <c r="E119">
        <v>0.32</v>
      </c>
      <c r="F119">
        <v>0</v>
      </c>
      <c r="G119">
        <f t="shared" si="9"/>
        <v>0</v>
      </c>
      <c r="H119">
        <f t="shared" si="8"/>
        <v>0</v>
      </c>
    </row>
    <row r="120" spans="1:8" x14ac:dyDescent="0.25">
      <c r="A120">
        <v>1823</v>
      </c>
      <c r="B120" t="s">
        <v>3</v>
      </c>
      <c r="C120">
        <v>6799</v>
      </c>
      <c r="D120">
        <f t="shared" si="7"/>
        <v>81588</v>
      </c>
      <c r="E120">
        <v>0.3</v>
      </c>
      <c r="F120">
        <v>1</v>
      </c>
      <c r="G120">
        <f t="shared" si="9"/>
        <v>0.3</v>
      </c>
      <c r="H120">
        <f t="shared" si="8"/>
        <v>81588</v>
      </c>
    </row>
    <row r="121" spans="1:8" x14ac:dyDescent="0.25">
      <c r="A121">
        <v>1642</v>
      </c>
      <c r="B121" t="s">
        <v>5</v>
      </c>
      <c r="C121">
        <v>5743</v>
      </c>
      <c r="D121">
        <f t="shared" si="7"/>
        <v>68916</v>
      </c>
      <c r="E121">
        <v>0.41</v>
      </c>
      <c r="F121">
        <v>1</v>
      </c>
      <c r="G121">
        <f t="shared" si="9"/>
        <v>0.41</v>
      </c>
      <c r="H121">
        <f t="shared" si="8"/>
        <v>68916</v>
      </c>
    </row>
    <row r="122" spans="1:8" x14ac:dyDescent="0.25">
      <c r="A122">
        <v>918</v>
      </c>
      <c r="B122" t="s">
        <v>4</v>
      </c>
      <c r="C122">
        <v>2380</v>
      </c>
      <c r="D122">
        <f t="shared" si="7"/>
        <v>28560</v>
      </c>
      <c r="E122">
        <v>0.39</v>
      </c>
      <c r="F122">
        <v>0</v>
      </c>
      <c r="G122">
        <f t="shared" si="9"/>
        <v>0</v>
      </c>
      <c r="H122">
        <f t="shared" si="8"/>
        <v>0</v>
      </c>
    </row>
    <row r="123" spans="1:8" x14ac:dyDescent="0.25">
      <c r="A123">
        <v>1333</v>
      </c>
      <c r="B123" t="s">
        <v>4</v>
      </c>
      <c r="C123">
        <v>2362</v>
      </c>
      <c r="D123">
        <f t="shared" si="7"/>
        <v>28344</v>
      </c>
      <c r="E123">
        <v>0.26</v>
      </c>
      <c r="F123">
        <v>1</v>
      </c>
      <c r="G123">
        <f t="shared" si="9"/>
        <v>0.26</v>
      </c>
      <c r="H123">
        <f t="shared" si="8"/>
        <v>28344</v>
      </c>
    </row>
    <row r="124" spans="1:8" x14ac:dyDescent="0.25">
      <c r="A124">
        <v>1912</v>
      </c>
      <c r="B124" t="s">
        <v>3</v>
      </c>
      <c r="C124">
        <v>6583</v>
      </c>
      <c r="D124">
        <f t="shared" si="7"/>
        <v>78996</v>
      </c>
      <c r="E124">
        <v>0.34</v>
      </c>
      <c r="F124">
        <v>0</v>
      </c>
      <c r="G124">
        <f t="shared" si="9"/>
        <v>0</v>
      </c>
      <c r="H124">
        <f t="shared" si="8"/>
        <v>0</v>
      </c>
    </row>
    <row r="125" spans="1:8" x14ac:dyDescent="0.25">
      <c r="A125">
        <v>273</v>
      </c>
      <c r="B125" t="s">
        <v>4</v>
      </c>
      <c r="C125">
        <v>6261</v>
      </c>
      <c r="D125">
        <f t="shared" si="7"/>
        <v>75132</v>
      </c>
      <c r="E125">
        <v>0.28999999999999998</v>
      </c>
      <c r="F125">
        <v>0</v>
      </c>
      <c r="G125">
        <f t="shared" si="9"/>
        <v>0</v>
      </c>
      <c r="H125">
        <f t="shared" si="8"/>
        <v>0</v>
      </c>
    </row>
    <row r="126" spans="1:8" x14ac:dyDescent="0.25">
      <c r="A126">
        <v>854</v>
      </c>
      <c r="B126" t="s">
        <v>4</v>
      </c>
      <c r="C126">
        <v>3424</v>
      </c>
      <c r="D126">
        <f t="shared" si="7"/>
        <v>41088</v>
      </c>
      <c r="E126">
        <v>0.32</v>
      </c>
      <c r="F126">
        <v>0</v>
      </c>
      <c r="G126">
        <f t="shared" si="9"/>
        <v>0</v>
      </c>
      <c r="H126">
        <f t="shared" si="8"/>
        <v>0</v>
      </c>
    </row>
    <row r="127" spans="1:8" x14ac:dyDescent="0.25">
      <c r="A127">
        <v>826</v>
      </c>
      <c r="B127" t="s">
        <v>4</v>
      </c>
      <c r="C127">
        <v>2506</v>
      </c>
      <c r="D127">
        <f t="shared" si="7"/>
        <v>30072</v>
      </c>
      <c r="E127">
        <v>0.27</v>
      </c>
      <c r="F127">
        <v>0</v>
      </c>
      <c r="G127">
        <f t="shared" si="9"/>
        <v>0</v>
      </c>
      <c r="H127">
        <f t="shared" si="8"/>
        <v>0</v>
      </c>
    </row>
    <row r="128" spans="1:8" x14ac:dyDescent="0.25">
      <c r="A128">
        <v>949</v>
      </c>
      <c r="B128" t="s">
        <v>4</v>
      </c>
      <c r="C128">
        <v>4678</v>
      </c>
      <c r="D128">
        <f t="shared" si="7"/>
        <v>56136</v>
      </c>
      <c r="E128">
        <v>0.3</v>
      </c>
      <c r="F128">
        <v>0</v>
      </c>
      <c r="G128">
        <f t="shared" si="9"/>
        <v>0</v>
      </c>
      <c r="H128">
        <f t="shared" si="8"/>
        <v>0</v>
      </c>
    </row>
    <row r="129" spans="1:8" x14ac:dyDescent="0.25">
      <c r="A129">
        <v>2024</v>
      </c>
      <c r="B129" t="s">
        <v>3</v>
      </c>
      <c r="C129">
        <v>7644</v>
      </c>
      <c r="D129">
        <f t="shared" si="7"/>
        <v>91728</v>
      </c>
      <c r="E129">
        <v>0.27</v>
      </c>
      <c r="F129">
        <v>0</v>
      </c>
      <c r="G129">
        <f t="shared" si="9"/>
        <v>0</v>
      </c>
      <c r="H129">
        <f t="shared" si="8"/>
        <v>0</v>
      </c>
    </row>
    <row r="130" spans="1:8" x14ac:dyDescent="0.25">
      <c r="A130">
        <v>1812</v>
      </c>
      <c r="B130" t="s">
        <v>3</v>
      </c>
      <c r="C130">
        <v>4127</v>
      </c>
      <c r="D130">
        <f t="shared" si="7"/>
        <v>49524</v>
      </c>
      <c r="E130">
        <v>0.28000000000000003</v>
      </c>
      <c r="F130">
        <v>1</v>
      </c>
      <c r="G130">
        <f t="shared" ref="G130:G161" si="10" xml:space="preserve"> F130 * E130</f>
        <v>0.28000000000000003</v>
      </c>
      <c r="H130">
        <f t="shared" si="8"/>
        <v>49524</v>
      </c>
    </row>
    <row r="131" spans="1:8" x14ac:dyDescent="0.25">
      <c r="A131">
        <v>14</v>
      </c>
      <c r="B131" t="s">
        <v>4</v>
      </c>
      <c r="C131">
        <v>2426</v>
      </c>
      <c r="D131">
        <f t="shared" ref="D131:D148" si="11">C131*12</f>
        <v>29112</v>
      </c>
      <c r="E131">
        <v>0.24</v>
      </c>
      <c r="F131">
        <v>1</v>
      </c>
      <c r="G131">
        <f t="shared" si="10"/>
        <v>0.24</v>
      </c>
      <c r="H131">
        <f t="shared" ref="H131:H148" si="12">F131 * D131</f>
        <v>29112</v>
      </c>
    </row>
    <row r="132" spans="1:8" x14ac:dyDescent="0.25">
      <c r="A132">
        <v>199</v>
      </c>
      <c r="B132" t="s">
        <v>4</v>
      </c>
      <c r="C132">
        <v>17181</v>
      </c>
      <c r="D132">
        <f t="shared" si="11"/>
        <v>206172</v>
      </c>
      <c r="E132">
        <v>0.31</v>
      </c>
      <c r="F132">
        <v>0</v>
      </c>
      <c r="G132">
        <f t="shared" si="10"/>
        <v>0</v>
      </c>
      <c r="H132">
        <f t="shared" si="12"/>
        <v>0</v>
      </c>
    </row>
    <row r="133" spans="1:8" x14ac:dyDescent="0.25">
      <c r="A133">
        <v>967</v>
      </c>
      <c r="B133" t="s">
        <v>3</v>
      </c>
      <c r="C133">
        <v>10325</v>
      </c>
      <c r="D133">
        <f t="shared" si="11"/>
        <v>123900</v>
      </c>
      <c r="E133">
        <v>0.32</v>
      </c>
      <c r="F133">
        <v>0</v>
      </c>
      <c r="G133">
        <f t="shared" si="10"/>
        <v>0</v>
      </c>
      <c r="H133">
        <f t="shared" si="12"/>
        <v>0</v>
      </c>
    </row>
    <row r="134" spans="1:8" x14ac:dyDescent="0.25">
      <c r="A134">
        <v>388</v>
      </c>
      <c r="B134" t="s">
        <v>3</v>
      </c>
      <c r="C134">
        <v>4554</v>
      </c>
      <c r="D134">
        <f t="shared" si="11"/>
        <v>54648</v>
      </c>
      <c r="E134">
        <v>0.28999999999999998</v>
      </c>
      <c r="F134">
        <v>1</v>
      </c>
      <c r="G134">
        <f t="shared" si="10"/>
        <v>0.28999999999999998</v>
      </c>
      <c r="H134">
        <f t="shared" si="12"/>
        <v>54648</v>
      </c>
    </row>
    <row r="135" spans="1:8" x14ac:dyDescent="0.25">
      <c r="A135">
        <v>407</v>
      </c>
      <c r="B135" t="s">
        <v>4</v>
      </c>
      <c r="C135">
        <v>3688</v>
      </c>
      <c r="D135">
        <f t="shared" si="11"/>
        <v>44256</v>
      </c>
      <c r="E135">
        <v>0.35</v>
      </c>
      <c r="F135">
        <v>1</v>
      </c>
      <c r="G135">
        <f t="shared" si="10"/>
        <v>0.35</v>
      </c>
      <c r="H135">
        <f t="shared" si="12"/>
        <v>44256</v>
      </c>
    </row>
    <row r="136" spans="1:8" x14ac:dyDescent="0.25">
      <c r="A136">
        <v>817</v>
      </c>
      <c r="B136" t="s">
        <v>4</v>
      </c>
      <c r="C136">
        <v>11691</v>
      </c>
      <c r="D136">
        <f t="shared" si="11"/>
        <v>140292</v>
      </c>
      <c r="E136">
        <v>0.24</v>
      </c>
      <c r="F136">
        <v>0</v>
      </c>
      <c r="G136">
        <f t="shared" si="10"/>
        <v>0</v>
      </c>
      <c r="H136">
        <f t="shared" si="12"/>
        <v>0</v>
      </c>
    </row>
    <row r="137" spans="1:8" x14ac:dyDescent="0.25">
      <c r="A137">
        <v>397</v>
      </c>
      <c r="B137" t="s">
        <v>4</v>
      </c>
      <c r="C137">
        <v>4485</v>
      </c>
      <c r="D137">
        <f t="shared" si="11"/>
        <v>53820</v>
      </c>
      <c r="E137">
        <v>0.35</v>
      </c>
      <c r="F137">
        <v>0</v>
      </c>
      <c r="G137">
        <f t="shared" si="10"/>
        <v>0</v>
      </c>
      <c r="H137">
        <f t="shared" si="12"/>
        <v>0</v>
      </c>
    </row>
    <row r="138" spans="1:8" x14ac:dyDescent="0.25">
      <c r="A138">
        <v>634</v>
      </c>
      <c r="B138" t="s">
        <v>4</v>
      </c>
      <c r="C138">
        <v>9824</v>
      </c>
      <c r="D138">
        <f t="shared" si="11"/>
        <v>117888</v>
      </c>
      <c r="E138">
        <v>0.33</v>
      </c>
      <c r="F138">
        <v>0</v>
      </c>
      <c r="G138">
        <f t="shared" si="10"/>
        <v>0</v>
      </c>
      <c r="H138">
        <f t="shared" si="12"/>
        <v>0</v>
      </c>
    </row>
    <row r="139" spans="1:8" x14ac:dyDescent="0.25">
      <c r="A139">
        <v>799</v>
      </c>
      <c r="B139" t="s">
        <v>4</v>
      </c>
      <c r="C139">
        <v>5485</v>
      </c>
      <c r="D139">
        <f t="shared" si="11"/>
        <v>65820</v>
      </c>
      <c r="E139">
        <v>0.37</v>
      </c>
      <c r="F139">
        <v>1</v>
      </c>
      <c r="G139">
        <f t="shared" si="10"/>
        <v>0.37</v>
      </c>
      <c r="H139">
        <f t="shared" si="12"/>
        <v>65820</v>
      </c>
    </row>
    <row r="140" spans="1:8" x14ac:dyDescent="0.25">
      <c r="A140">
        <v>1440</v>
      </c>
      <c r="B140" t="s">
        <v>4</v>
      </c>
      <c r="C140">
        <v>3500</v>
      </c>
      <c r="D140">
        <f t="shared" si="11"/>
        <v>42000</v>
      </c>
      <c r="E140">
        <v>0.28000000000000003</v>
      </c>
      <c r="F140">
        <v>0</v>
      </c>
      <c r="G140">
        <f t="shared" si="10"/>
        <v>0</v>
      </c>
      <c r="H140">
        <f t="shared" si="12"/>
        <v>0</v>
      </c>
    </row>
    <row r="141" spans="1:8" x14ac:dyDescent="0.25">
      <c r="A141">
        <v>1044</v>
      </c>
      <c r="B141" t="s">
        <v>3</v>
      </c>
      <c r="C141">
        <v>2342</v>
      </c>
      <c r="D141">
        <f t="shared" si="11"/>
        <v>28104</v>
      </c>
      <c r="E141">
        <v>0.22</v>
      </c>
      <c r="F141">
        <v>1</v>
      </c>
      <c r="G141">
        <f t="shared" si="10"/>
        <v>0.22</v>
      </c>
      <c r="H141">
        <f t="shared" si="12"/>
        <v>28104</v>
      </c>
    </row>
    <row r="142" spans="1:8" x14ac:dyDescent="0.25">
      <c r="A142">
        <v>2055</v>
      </c>
      <c r="B142" t="s">
        <v>3</v>
      </c>
      <c r="C142">
        <v>10854</v>
      </c>
      <c r="D142">
        <f t="shared" si="11"/>
        <v>130248</v>
      </c>
      <c r="E142">
        <v>0.36</v>
      </c>
      <c r="F142">
        <v>0</v>
      </c>
      <c r="G142">
        <f t="shared" si="10"/>
        <v>0</v>
      </c>
      <c r="H142">
        <f t="shared" si="12"/>
        <v>0</v>
      </c>
    </row>
    <row r="143" spans="1:8" x14ac:dyDescent="0.25">
      <c r="A143">
        <v>170</v>
      </c>
      <c r="B143" t="s">
        <v>4</v>
      </c>
      <c r="C143">
        <v>6567</v>
      </c>
      <c r="D143">
        <f t="shared" si="11"/>
        <v>78804</v>
      </c>
      <c r="E143">
        <v>0.28000000000000003</v>
      </c>
      <c r="F143">
        <v>1</v>
      </c>
      <c r="G143">
        <f t="shared" si="10"/>
        <v>0.28000000000000003</v>
      </c>
      <c r="H143">
        <f t="shared" si="12"/>
        <v>78804</v>
      </c>
    </row>
    <row r="144" spans="1:8" x14ac:dyDescent="0.25">
      <c r="A144">
        <v>1477</v>
      </c>
      <c r="B144" t="s">
        <v>3</v>
      </c>
      <c r="C144">
        <v>4373</v>
      </c>
      <c r="D144">
        <f t="shared" si="11"/>
        <v>52476</v>
      </c>
      <c r="E144">
        <v>0.31</v>
      </c>
      <c r="F144">
        <v>0</v>
      </c>
      <c r="G144">
        <f t="shared" si="10"/>
        <v>0</v>
      </c>
      <c r="H144">
        <f t="shared" si="12"/>
        <v>0</v>
      </c>
    </row>
    <row r="145" spans="1:8" x14ac:dyDescent="0.25">
      <c r="A145">
        <v>449</v>
      </c>
      <c r="B145" t="s">
        <v>3</v>
      </c>
      <c r="C145">
        <v>6349</v>
      </c>
      <c r="D145">
        <f t="shared" si="11"/>
        <v>76188</v>
      </c>
      <c r="E145">
        <v>0.35</v>
      </c>
      <c r="F145">
        <v>0</v>
      </c>
      <c r="G145">
        <f t="shared" si="10"/>
        <v>0</v>
      </c>
      <c r="H145">
        <f t="shared" si="12"/>
        <v>0</v>
      </c>
    </row>
    <row r="146" spans="1:8" x14ac:dyDescent="0.25">
      <c r="A146">
        <v>440</v>
      </c>
      <c r="B146" t="s">
        <v>4</v>
      </c>
      <c r="C146">
        <v>3464</v>
      </c>
      <c r="D146">
        <f t="shared" si="11"/>
        <v>41568</v>
      </c>
      <c r="E146">
        <v>0.37</v>
      </c>
      <c r="F146">
        <v>1</v>
      </c>
      <c r="G146">
        <f t="shared" si="10"/>
        <v>0.37</v>
      </c>
      <c r="H146">
        <f t="shared" si="12"/>
        <v>41568</v>
      </c>
    </row>
    <row r="147" spans="1:8" x14ac:dyDescent="0.25">
      <c r="A147">
        <v>909</v>
      </c>
      <c r="B147" t="s">
        <v>5</v>
      </c>
      <c r="C147">
        <v>5204</v>
      </c>
      <c r="D147">
        <f t="shared" si="11"/>
        <v>62448</v>
      </c>
      <c r="E147">
        <v>0.33</v>
      </c>
      <c r="F147">
        <v>0</v>
      </c>
      <c r="G147">
        <f t="shared" si="10"/>
        <v>0</v>
      </c>
      <c r="H147">
        <f t="shared" si="12"/>
        <v>0</v>
      </c>
    </row>
    <row r="148" spans="1:8" x14ac:dyDescent="0.25">
      <c r="A148">
        <v>1569</v>
      </c>
      <c r="B148" t="s">
        <v>4</v>
      </c>
      <c r="C148">
        <v>2074</v>
      </c>
      <c r="D148">
        <f t="shared" si="11"/>
        <v>24888</v>
      </c>
      <c r="E148">
        <v>0.34</v>
      </c>
      <c r="F148">
        <v>1</v>
      </c>
      <c r="G148">
        <f t="shared" si="10"/>
        <v>0.34</v>
      </c>
      <c r="H148">
        <f t="shared" si="12"/>
        <v>24888</v>
      </c>
    </row>
    <row r="150" spans="1:8" x14ac:dyDescent="0.25">
      <c r="G150">
        <f xml:space="preserve"> SUM(G2:G148)</f>
        <v>19.130000000000003</v>
      </c>
      <c r="H150">
        <f>SUM(H2:H148)</f>
        <v>4497408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JUST ANGELS</dc:creator>
  <cp:lastModifiedBy>NOT JUST ANGELS</cp:lastModifiedBy>
  <dcterms:created xsi:type="dcterms:W3CDTF">2025-04-07T02:28:21Z</dcterms:created>
  <dcterms:modified xsi:type="dcterms:W3CDTF">2025-04-09T07:52:00Z</dcterms:modified>
</cp:coreProperties>
</file>