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bank-my.sharepoint.com/personal/iche-akaro19020_cbn_gov_ng/Documents/Documents/Updated Work Docs/DG FSS/"/>
    </mc:Choice>
  </mc:AlternateContent>
  <xr:revisionPtr revIDLastSave="0" documentId="8_{AF7B068F-966F-554B-93E4-39CFAD09A694}" xr6:coauthVersionLast="47" xr6:coauthVersionMax="47" xr10:uidLastSave="{00000000-0000-0000-0000-000000000000}"/>
  <bookViews>
    <workbookView xWindow="-110" yWindow="-110" windowWidth="19420" windowHeight="10300" activeTab="1" xr2:uid="{D74351F1-7263-4B9B-8CE4-EE81E8E2CEF0}"/>
  </bookViews>
  <sheets>
    <sheet name="CAR" sheetId="1" r:id="rId1"/>
    <sheet name="Incom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L16" i="1"/>
  <c r="I15" i="1"/>
  <c r="F15" i="1"/>
  <c r="L15" i="1"/>
  <c r="I14" i="1"/>
  <c r="F14" i="1"/>
  <c r="L14" i="1"/>
  <c r="I13" i="1"/>
  <c r="F13" i="1"/>
  <c r="L13" i="1"/>
  <c r="I12" i="1"/>
  <c r="F12" i="1"/>
  <c r="L12" i="1"/>
  <c r="I11" i="1"/>
  <c r="J11" i="1"/>
  <c r="F11" i="1"/>
  <c r="L11" i="1"/>
  <c r="I10" i="1"/>
  <c r="F10" i="1"/>
  <c r="L10" i="1"/>
  <c r="I9" i="1"/>
  <c r="F9" i="1"/>
  <c r="L9" i="1"/>
  <c r="I8" i="1"/>
  <c r="F8" i="1"/>
  <c r="L8" i="1"/>
  <c r="I7" i="1"/>
  <c r="J7" i="1"/>
  <c r="F7" i="1"/>
  <c r="L7" i="1"/>
  <c r="I6" i="1"/>
  <c r="F6" i="1"/>
  <c r="L6" i="1"/>
  <c r="I5" i="1"/>
  <c r="F5" i="1"/>
  <c r="K5" i="1"/>
  <c r="J5" i="1"/>
  <c r="L5" i="1"/>
  <c r="J13" i="1"/>
  <c r="J6" i="1"/>
  <c r="J10" i="1"/>
  <c r="J8" i="1"/>
  <c r="J12" i="1"/>
  <c r="J14" i="1"/>
  <c r="J9" i="1"/>
  <c r="J16" i="1"/>
  <c r="K16" i="1"/>
  <c r="J15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<sst xmlns="http://schemas.openxmlformats.org/spreadsheetml/2006/main" count="103" uniqueCount="75">
  <si>
    <t>CREDIT RWA</t>
  </si>
  <si>
    <t>OPERATIONAL RWA</t>
  </si>
  <si>
    <t>MARKET RWA</t>
  </si>
  <si>
    <t>TRWA</t>
  </si>
  <si>
    <t>CAPITAL</t>
  </si>
  <si>
    <t>TOTAL QUALIFYING CAPITAL</t>
  </si>
  <si>
    <t>CAR (%)</t>
  </si>
  <si>
    <t>TIER 1 TO TWRA (%)</t>
  </si>
  <si>
    <t>TIER 2 TO TWRA (%)</t>
  </si>
  <si>
    <t>TIER 1</t>
  </si>
  <si>
    <t>TIER 2</t>
  </si>
  <si>
    <t>N'million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</si>
  <si>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</si>
  <si>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</si>
  <si>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</si>
  <si>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</si>
  <si>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</si>
  <si>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</si>
  <si>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</si>
  <si>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</si>
  <si>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</si>
  <si>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</si>
  <si>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</si>
  <si>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</si>
  <si>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STATEMENT OF COMPREHENSIVE INCOME</t>
  </si>
  <si>
    <t xml:space="preserve"> </t>
  </si>
  <si>
    <t>LATEST MONTH N</t>
  </si>
  <si>
    <t>30120:Interest income on Loans</t>
  </si>
  <si>
    <t>30130:Interest income on Advances under lease</t>
  </si>
  <si>
    <t>30150:Income from inter-Bank Transactions</t>
  </si>
  <si>
    <t>30160:Other Discount Income</t>
  </si>
  <si>
    <t>30200:Interest Expense on Deposits</t>
  </si>
  <si>
    <t>30210:Interest Expense on Inter-Bank Transactions</t>
  </si>
  <si>
    <t>30240:NET INTEREST INCOME</t>
  </si>
  <si>
    <t>30242:Impairment charges on Loans, Receivables / Leases</t>
  </si>
  <si>
    <t>30244:NET INTEREST INCOME AFTER IMPAIRMENT CHARGES FOR LOANS ABD RECEIVABLES/LEASES</t>
  </si>
  <si>
    <t>30260:Commissions</t>
  </si>
  <si>
    <t>30270:Credit-Related Fee Income</t>
  </si>
  <si>
    <t>30290:Total Fees &amp; Commission Income</t>
  </si>
  <si>
    <t>30300:FEES &amp; Commission Expenses</t>
  </si>
  <si>
    <t>30310:Net Fees &amp; Commission Income</t>
  </si>
  <si>
    <t>30330:Trading income on Foreign Exchange</t>
  </si>
  <si>
    <t>30340:Trading income on Fixed Income securities</t>
  </si>
  <si>
    <t>30360:Fair value gain/ loss on financial Assets</t>
  </si>
  <si>
    <t>30370:Gain / loss on disposal of instruments</t>
  </si>
  <si>
    <t>30380:Fair value gain/ loss on financial liabilities</t>
  </si>
  <si>
    <t>30390:Net Gain/(Loss) from Non-interest (Islamic) banking activities</t>
  </si>
  <si>
    <t>30410:Total Trading Income</t>
  </si>
  <si>
    <t>30430:OPERATING INCOME</t>
  </si>
  <si>
    <t>30440:RECOVERIES</t>
  </si>
  <si>
    <t>30450:TOTAL OPERATING INCOME</t>
  </si>
  <si>
    <t>30480:Other Impairments</t>
  </si>
  <si>
    <t>30490:Salaries and Employee Expenses</t>
  </si>
  <si>
    <t>30500:Training Expenses</t>
  </si>
  <si>
    <t>30510:Directors Remuneration and other Expenses</t>
  </si>
  <si>
    <t>30520:Operating Lease Expenses</t>
  </si>
  <si>
    <t>30530:General administrative Expenses</t>
  </si>
  <si>
    <t>30540:Depreciation / Amortization</t>
  </si>
  <si>
    <t>30560:Total Operating Expenses</t>
  </si>
  <si>
    <t>30570:NET PROFIT/(LOSS) BEFORE TAX FROM CONTINUING OPERATIONS</t>
  </si>
  <si>
    <t>30590:PROVISION FOR INCOME TAX</t>
  </si>
  <si>
    <t>30600:PROFIT/(LOSS) AFTER TAX</t>
  </si>
  <si>
    <t>30608:NET PROFIT AFTER TAX AND DISCONTINUED OPERATIONS</t>
  </si>
  <si>
    <t>Febraury</t>
  </si>
  <si>
    <t xml:space="preserve">30170:Others </t>
  </si>
  <si>
    <t xml:space="preserve">30180:Total interest Income  </t>
  </si>
  <si>
    <t xml:space="preserve">30230:Total Interest Expense  </t>
  </si>
  <si>
    <t>30220:Others</t>
  </si>
  <si>
    <t xml:space="preserve">30140:Income from Government Securities </t>
  </si>
  <si>
    <t xml:space="preserve">30280:Other Fees </t>
  </si>
  <si>
    <t>30350:Trading income on Equity Investment</t>
  </si>
  <si>
    <t xml:space="preserve">30400:Other Trading Income </t>
  </si>
  <si>
    <t>30420:Other Income</t>
  </si>
  <si>
    <t xml:space="preserve">30550:Other Operating Expenses </t>
  </si>
  <si>
    <t xml:space="preserve">30604:NET GAIN/(LOSS) FROM DISCONTINUED OPERATIONS / DISPOSAL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</si>
</sst>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164" fontId="5" fillId="0" borderId="2" xfId="1" applyNumberFormat="1" applyFont="1" applyFill="1" applyBorder="1"/>
    <xf numFmtId="164" fontId="4" fillId="0" borderId="2" xfId="1" applyNumberFormat="1" applyFont="1" applyFill="1" applyBorder="1"/>
    <xf numFmtId="2" fontId="4" fillId="0" borderId="2" xfId="2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3" fontId="1" fillId="0" borderId="0" xfId="1" applyFont="1"/>
    <xf numFmtId="43" fontId="0" fillId="0" borderId="0" xfId="0" applyNumberFormat="1"/>
    <xf numFmtId="165" fontId="4" fillId="0" borderId="2" xfId="1" applyNumberFormat="1" applyFont="1" applyFill="1" applyBorder="1"/>
    <xf numFmtId="43" fontId="4" fillId="0" borderId="2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43" fontId="0" fillId="0" borderId="0" xfId="1" applyFont="1"/>
    <xf numFmtId="0" fontId="2" fillId="0" borderId="0" xfId="1" applyNumberFormat="1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2464-4048-4BAE-881C-4B66247243EE}">
  <dimension ref="B2:N16"/>
  <sheetViews>
    <sheetView topLeftCell="AJ1" workbookViewId="0">
      <selection activeCell="A8" sqref="A8"/>
    </sheetView>
  </sheetViews>
  <sheetFormatPr defaultRowHeight="15" x14ac:dyDescent="0.2"/>
  <cols>
    <col min="1" max="1" width="2.95703125" customWidth="1"/>
    <col min="2" max="2" width="14.9296875" style="11" customWidth="1"/>
    <col min="3" max="3" width="12.10546875" bestFit="1" customWidth="1"/>
    <col min="4" max="4" width="18.5625" bestFit="1" customWidth="1"/>
    <col min="5" max="5" width="13.1796875" bestFit="1" customWidth="1"/>
    <col min="6" max="6" width="9.953125" bestFit="1" customWidth="1"/>
    <col min="7" max="7" width="8.47265625" bestFit="1" customWidth="1"/>
    <col min="8" max="8" width="8.203125" bestFit="1" customWidth="1"/>
    <col min="9" max="9" width="26.5" bestFit="1" customWidth="1"/>
    <col min="10" max="10" width="7.93359375" bestFit="1" customWidth="1"/>
    <col min="11" max="12" width="18.5625" bestFit="1" customWidth="1"/>
  </cols>
  <sheetData>
    <row r="2" spans="2:14" ht="15.75" x14ac:dyDescent="0.2">
      <c r="B2" s="12"/>
      <c r="C2" s="19" t="s">
        <v>0</v>
      </c>
      <c r="D2" s="20" t="s">
        <v>1</v>
      </c>
      <c r="E2" s="20" t="s">
        <v>2</v>
      </c>
      <c r="F2" s="20" t="s">
        <v>3</v>
      </c>
      <c r="G2" s="22" t="s">
        <v>4</v>
      </c>
      <c r="H2" s="23"/>
      <c r="I2" s="19" t="s">
        <v>5</v>
      </c>
      <c r="J2" s="24" t="s">
        <v>6</v>
      </c>
      <c r="K2" s="20" t="s">
        <v>7</v>
      </c>
      <c r="L2" s="20" t="s">
        <v>8</v>
      </c>
    </row>
    <row r="3" spans="2:14" ht="15.75" x14ac:dyDescent="0.2">
      <c r="B3" s="13"/>
      <c r="C3" s="19"/>
      <c r="D3" s="21"/>
      <c r="E3" s="21"/>
      <c r="F3" s="21"/>
      <c r="G3" s="2" t="s">
        <v>9</v>
      </c>
      <c r="H3" s="2" t="s">
        <v>10</v>
      </c>
      <c r="I3" s="19"/>
      <c r="J3" s="25"/>
      <c r="K3" s="27"/>
      <c r="L3" s="27"/>
    </row>
    <row r="4" spans="2:14" ht="15.75" x14ac:dyDescent="0.2">
      <c r="B4" s="14"/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26"/>
      <c r="K4" s="21"/>
      <c r="L4" s="21"/>
    </row>
    <row r="5" spans="2:14" ht="15.75" x14ac:dyDescent="0.2">
      <c r="B5" s="15" t="s">
        <v>12</v>
      </c>
      <c r="C5" s="3">
        <v>1959285.0290469273</v>
      </c>
      <c r="D5" s="3">
        <v>349979.82289789774</v>
      </c>
      <c r="E5" s="3">
        <v>27159.624662951566</v>
      </c>
      <c r="F5" s="4">
        <f t="shared" ref="F5:F10" si="0">SUM(C5:E5)</f>
        <v>2336424.4766077767</v>
      </c>
      <c r="G5" s="3">
        <v>323270.65924000501</v>
      </c>
      <c r="H5" s="3">
        <v>74311.224894798346</v>
      </c>
      <c r="I5" s="4">
        <f t="shared" ref="I5:I16" si="1">SUM(G5:H5)</f>
        <v>397581.88413480337</v>
      </c>
      <c r="J5" s="5">
        <f t="shared" ref="J5:J10" si="2">(I5/F5)*100</f>
        <v>17.016680321379237</v>
      </c>
      <c r="K5" s="6">
        <f t="shared" ref="K5:K10" si="3">(G5/F5)*100</f>
        <v>13.836127059812236</v>
      </c>
      <c r="L5" s="6">
        <f t="shared" ref="L5:L10" si="4">(H5/F5)*100</f>
        <v>3.1805532615669998</v>
      </c>
    </row>
    <row r="6" spans="2:14" ht="15.75" x14ac:dyDescent="0.2">
      <c r="B6" s="15" t="s">
        <v>13</v>
      </c>
      <c r="C6" s="3">
        <v>2058935.1752890814</v>
      </c>
      <c r="D6" s="3">
        <v>349979.82289789774</v>
      </c>
      <c r="E6" s="3">
        <v>27100.262319017042</v>
      </c>
      <c r="F6" s="4">
        <f t="shared" si="0"/>
        <v>2436015.2605059962</v>
      </c>
      <c r="G6" s="3">
        <v>323405.22070453496</v>
      </c>
      <c r="H6" s="3">
        <v>74356.078716308315</v>
      </c>
      <c r="I6" s="4">
        <f t="shared" si="1"/>
        <v>397761.29942084325</v>
      </c>
      <c r="J6" s="5">
        <f t="shared" si="2"/>
        <v>16.328358277124355</v>
      </c>
      <c r="K6" s="6">
        <f t="shared" si="3"/>
        <v>13.275993215139339</v>
      </c>
      <c r="L6" s="6">
        <f t="shared" si="4"/>
        <v>3.0523650619850167</v>
      </c>
    </row>
    <row r="7" spans="2:14" ht="15.75" x14ac:dyDescent="0.2">
      <c r="B7" s="15" t="s">
        <v>14</v>
      </c>
      <c r="C7" s="3">
        <v>2003420.9381854536</v>
      </c>
      <c r="D7" s="3">
        <v>417781.61039789778</v>
      </c>
      <c r="E7" s="3">
        <v>32582.780806858314</v>
      </c>
      <c r="F7" s="4">
        <f t="shared" si="0"/>
        <v>2453785.3293902096</v>
      </c>
      <c r="G7" s="3">
        <v>347311.6554794985</v>
      </c>
      <c r="H7" s="3">
        <v>72842.133499999996</v>
      </c>
      <c r="I7" s="4">
        <f t="shared" si="1"/>
        <v>420153.78897949849</v>
      </c>
      <c r="J7" s="5">
        <f t="shared" si="2"/>
        <v>17.122679149928366</v>
      </c>
      <c r="K7" s="6">
        <f t="shared" si="3"/>
        <v>14.154117367952843</v>
      </c>
      <c r="L7" s="6">
        <f t="shared" si="4"/>
        <v>2.9685617819755246</v>
      </c>
    </row>
    <row r="8" spans="2:14" ht="15.75" x14ac:dyDescent="0.2">
      <c r="B8" s="15" t="s">
        <v>15</v>
      </c>
      <c r="C8" s="3">
        <v>1969110.0854182451</v>
      </c>
      <c r="D8" s="3">
        <v>417781.61039789778</v>
      </c>
      <c r="E8" s="3">
        <v>17090.766160127321</v>
      </c>
      <c r="F8" s="4">
        <f t="shared" si="0"/>
        <v>2403982.4619762702</v>
      </c>
      <c r="G8" s="3">
        <v>337130.89909114852</v>
      </c>
      <c r="H8" s="3">
        <v>72842.133499999996</v>
      </c>
      <c r="I8" s="4">
        <f t="shared" si="1"/>
        <v>409973.03259114851</v>
      </c>
      <c r="J8" s="5">
        <f t="shared" si="2"/>
        <v>17.053911127709188</v>
      </c>
      <c r="K8" s="6">
        <f t="shared" si="3"/>
        <v>14.023850191236392</v>
      </c>
      <c r="L8" s="6">
        <f t="shared" si="4"/>
        <v>3.0300609364727982</v>
      </c>
    </row>
    <row r="9" spans="2:14" ht="15.75" x14ac:dyDescent="0.2">
      <c r="B9" s="15" t="s">
        <v>16</v>
      </c>
      <c r="C9" s="3">
        <v>1968111.0464118563</v>
      </c>
      <c r="D9" s="3">
        <v>417781.61039789778</v>
      </c>
      <c r="E9" s="3">
        <v>33621.280239370324</v>
      </c>
      <c r="F9" s="4">
        <f t="shared" si="0"/>
        <v>2419513.9370491244</v>
      </c>
      <c r="G9" s="3">
        <v>337130.89909114852</v>
      </c>
      <c r="H9" s="3">
        <v>72842.133499999996</v>
      </c>
      <c r="I9" s="4">
        <f t="shared" si="1"/>
        <v>409973.03259114851</v>
      </c>
      <c r="J9" s="5">
        <f t="shared" si="2"/>
        <v>16.944437736579349</v>
      </c>
      <c r="K9" s="6">
        <f t="shared" si="3"/>
        <v>13.933827531587539</v>
      </c>
      <c r="L9" s="6">
        <f t="shared" si="4"/>
        <v>3.0106102049918078</v>
      </c>
    </row>
    <row r="10" spans="2:14" ht="15.75" x14ac:dyDescent="0.2">
      <c r="B10" s="15" t="s">
        <v>17</v>
      </c>
      <c r="C10" s="3">
        <v>1779596.4026890332</v>
      </c>
      <c r="D10" s="3">
        <v>417781.61039789778</v>
      </c>
      <c r="E10" s="3">
        <v>31441.71361546675</v>
      </c>
      <c r="F10" s="4">
        <f t="shared" si="0"/>
        <v>2228819.7267023977</v>
      </c>
      <c r="G10" s="3">
        <v>333112.89660140045</v>
      </c>
      <c r="H10" s="3">
        <v>76187.733500000002</v>
      </c>
      <c r="I10" s="4">
        <f t="shared" si="1"/>
        <v>409300.63010140043</v>
      </c>
      <c r="J10" s="5">
        <f t="shared" si="2"/>
        <v>18.364007873663805</v>
      </c>
      <c r="K10" s="6">
        <f t="shared" si="3"/>
        <v>14.945708376973604</v>
      </c>
      <c r="L10" s="6">
        <f t="shared" si="4"/>
        <v>3.4182994966902025</v>
      </c>
    </row>
    <row r="11" spans="2:14" ht="15.75" x14ac:dyDescent="0.2">
      <c r="B11" s="15" t="s">
        <v>18</v>
      </c>
      <c r="C11" s="3">
        <v>1820463.8342407495</v>
      </c>
      <c r="D11" s="3">
        <v>417781.61039789778</v>
      </c>
      <c r="E11" s="3">
        <v>19598.441970990196</v>
      </c>
      <c r="F11" s="4">
        <f t="shared" ref="F11:F14" si="5">SUM(C11:E11)</f>
        <v>2257843.8866096372</v>
      </c>
      <c r="G11" s="3">
        <v>333015.04344625049</v>
      </c>
      <c r="H11" s="3">
        <v>77466.933499999999</v>
      </c>
      <c r="I11" s="4">
        <f t="shared" si="1"/>
        <v>410481.97694625048</v>
      </c>
      <c r="J11" s="5">
        <f t="shared" ref="J11:J14" si="6">(I11/F11)*100</f>
        <v>18.180263896040543</v>
      </c>
      <c r="K11" s="6">
        <f t="shared" ref="K11:K14" si="7">(G11/F11)*100</f>
        <v>14.749250177181365</v>
      </c>
      <c r="L11" s="6">
        <f t="shared" ref="L11:L14" si="8">(H11/F11)*100</f>
        <v>3.431013718859182</v>
      </c>
    </row>
    <row r="12" spans="2:14" ht="15.75" x14ac:dyDescent="0.2">
      <c r="B12" s="15" t="s">
        <v>19</v>
      </c>
      <c r="C12" s="3">
        <v>1727925.943391934</v>
      </c>
      <c r="D12" s="3">
        <v>417781.61039789778</v>
      </c>
      <c r="E12" s="3">
        <v>20639.449201930667</v>
      </c>
      <c r="F12" s="4">
        <f t="shared" si="5"/>
        <v>2166347.0029917625</v>
      </c>
      <c r="G12" s="3">
        <v>346573.53101467539</v>
      </c>
      <c r="H12" s="3">
        <v>22716.647822450486</v>
      </c>
      <c r="I12" s="4">
        <f t="shared" si="1"/>
        <v>369290.17883712589</v>
      </c>
      <c r="J12" s="5">
        <f t="shared" si="6"/>
        <v>17.046677117152967</v>
      </c>
      <c r="K12" s="6">
        <f t="shared" si="7"/>
        <v>15.998061738772753</v>
      </c>
      <c r="L12" s="6">
        <f t="shared" si="8"/>
        <v>1.0486153783802137</v>
      </c>
    </row>
    <row r="13" spans="2:14" ht="15.75" x14ac:dyDescent="0.2">
      <c r="B13" s="15" t="s">
        <v>20</v>
      </c>
      <c r="C13" s="3">
        <v>1722308.35371763</v>
      </c>
      <c r="D13" s="3">
        <v>417781.61039789778</v>
      </c>
      <c r="E13" s="3">
        <v>31795.00202946402</v>
      </c>
      <c r="F13" s="4">
        <f t="shared" si="5"/>
        <v>2171884.966144992</v>
      </c>
      <c r="G13" s="3">
        <v>341861.51727249997</v>
      </c>
      <c r="H13" s="3">
        <v>25397.548567775069</v>
      </c>
      <c r="I13" s="4">
        <f t="shared" si="1"/>
        <v>367259.06584027503</v>
      </c>
      <c r="J13" s="5">
        <f t="shared" si="6"/>
        <v>16.909692343980122</v>
      </c>
      <c r="K13" s="6">
        <f t="shared" si="7"/>
        <v>15.740314178761059</v>
      </c>
      <c r="L13" s="6">
        <f t="shared" si="8"/>
        <v>1.1693781652190673</v>
      </c>
      <c r="M13" s="7"/>
      <c r="N13" s="8"/>
    </row>
    <row r="14" spans="2:14" ht="15.75" x14ac:dyDescent="0.2">
      <c r="B14" s="15" t="s">
        <v>21</v>
      </c>
      <c r="C14" s="3">
        <v>1755685.2677162483</v>
      </c>
      <c r="D14" s="3">
        <v>417781.61039789778</v>
      </c>
      <c r="E14" s="3">
        <v>29615.657247064355</v>
      </c>
      <c r="F14" s="4">
        <f t="shared" si="5"/>
        <v>2203082.5353612103</v>
      </c>
      <c r="G14" s="3">
        <v>342041.26380633004</v>
      </c>
      <c r="H14" s="3">
        <v>25723.948567775071</v>
      </c>
      <c r="I14" s="9">
        <f t="shared" si="1"/>
        <v>367765.21237410512</v>
      </c>
      <c r="J14" s="10">
        <f t="shared" si="6"/>
        <v>16.693210829425759</v>
      </c>
      <c r="K14" s="6">
        <f t="shared" si="7"/>
        <v>15.52557647370438</v>
      </c>
      <c r="L14" s="6">
        <f t="shared" si="8"/>
        <v>1.1676343557213782</v>
      </c>
    </row>
    <row r="15" spans="2:14" ht="15.75" x14ac:dyDescent="0.2">
      <c r="B15" s="15" t="s">
        <v>22</v>
      </c>
      <c r="C15" s="3">
        <v>1775354</v>
      </c>
      <c r="D15" s="3">
        <v>417781</v>
      </c>
      <c r="E15" s="3">
        <v>43378</v>
      </c>
      <c r="F15" s="4">
        <f t="shared" ref="F15:F16" si="9">SUM(C15:E15)</f>
        <v>2236513</v>
      </c>
      <c r="G15" s="3">
        <v>407828</v>
      </c>
      <c r="H15" s="3">
        <v>25723</v>
      </c>
      <c r="I15" s="9">
        <f t="shared" si="1"/>
        <v>433551</v>
      </c>
      <c r="J15" s="10">
        <f t="shared" ref="J15:J16" si="10">(I15/F15)*100</f>
        <v>19.385132123086251</v>
      </c>
      <c r="K15" s="6">
        <f t="shared" ref="K15:K16" si="11">(G15/F15)*100</f>
        <v>18.234993492101321</v>
      </c>
      <c r="L15" s="6">
        <f t="shared" ref="L15:L16" si="12">(H15/F15)*100</f>
        <v>1.1501386309849304</v>
      </c>
    </row>
    <row r="16" spans="2:14" ht="15.75" x14ac:dyDescent="0.2">
      <c r="B16" s="16" t="s">
        <v>23</v>
      </c>
      <c r="C16" s="3">
        <v>1795501.1549686431</v>
      </c>
      <c r="D16" s="3">
        <v>417781.61039789778</v>
      </c>
      <c r="E16" s="3">
        <v>18584.67389022791</v>
      </c>
      <c r="F16" s="4">
        <f t="shared" si="9"/>
        <v>2231867.4392567687</v>
      </c>
      <c r="G16" s="3">
        <v>408176.79331949085</v>
      </c>
      <c r="H16" s="3">
        <v>25723.948567775071</v>
      </c>
      <c r="I16" s="9">
        <f t="shared" si="1"/>
        <v>433900.74188726593</v>
      </c>
      <c r="J16" s="10">
        <f t="shared" si="10"/>
        <v>19.441152026114896</v>
      </c>
      <c r="K16" s="6">
        <f t="shared" si="11"/>
        <v>18.288576917248154</v>
      </c>
      <c r="L16" s="6">
        <f t="shared" si="12"/>
        <v>1.1525751088667422</v>
      </c>
    </row>
  </sheetData>
  <mergeCells count="9">
    <mergeCell ref="I2:I3"/>
    <mergeCell ref="J2:J4"/>
    <mergeCell ref="K2:K4"/>
    <mergeCell ref="L2:L4"/>
    <mergeCell ref="C2:C3"/>
    <mergeCell ref="D2:D3"/>
    <mergeCell ref="E2:E3"/>
    <mergeCell ref="F2:F3"/>
    <mergeCell ref="G2:H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EB1-10F4-4567-96E9-C8E45622D5E5}">
  <dimension ref="B2:AI53"/>
  <sheetViews>
    <sheetView tabSelected="1" workbookViewId="0">
      <selection activeCell="B54" sqref="B54"/>
    </sheetView>
  </sheetViews>
  <sheetFormatPr defaultRowHeight="15" x14ac:dyDescent="0.2"/>
  <cols>
    <col min="2" max="2" width="84.2109375" bestFit="1" customWidth="1"/>
    <col min="3" max="8" width="17.21875" style="17" bestFit="1" customWidth="1"/>
    <col min="9" max="9" width="17.75390625" style="17" bestFit="1" customWidth="1"/>
    <col min="10" max="10" width="17.21875" style="17" bestFit="1" customWidth="1"/>
    <col min="11" max="11" width="17.75390625" style="17" bestFit="1" customWidth="1"/>
    <col min="12" max="14" width="17.21875" style="17" bestFit="1" customWidth="1"/>
    <col min="15" max="35" width="8.7421875" style="17"/>
  </cols>
  <sheetData>
    <row r="2" spans="2:14" x14ac:dyDescent="0.2">
      <c r="C2" s="18"/>
    </row>
    <row r="4" spans="2:14" x14ac:dyDescent="0.2">
      <c r="B4" t="s">
        <v>24</v>
      </c>
      <c r="C4" s="17" t="s">
        <v>12</v>
      </c>
      <c r="D4" s="17" t="s">
        <v>63</v>
      </c>
      <c r="E4" s="17" t="s">
        <v>14</v>
      </c>
      <c r="F4" s="17" t="s">
        <v>15</v>
      </c>
      <c r="G4" s="17" t="s">
        <v>16</v>
      </c>
      <c r="H4" s="17" t="s">
        <v>17</v>
      </c>
      <c r="I4" s="17" t="s">
        <v>18</v>
      </c>
      <c r="J4" s="17" t="s">
        <v>19</v>
      </c>
      <c r="K4" s="17" t="s">
        <v>20</v>
      </c>
      <c r="L4" s="17" t="s">
        <v>21</v>
      </c>
      <c r="M4" s="17" t="s">
        <v>22</v>
      </c>
      <c r="N4" s="17" t="s">
        <v>23</v>
      </c>
    </row>
    <row r="6" spans="2:14" x14ac:dyDescent="0.2">
      <c r="B6" t="s">
        <v>25</v>
      </c>
      <c r="C6" s="17" t="s">
        <v>26</v>
      </c>
      <c r="D6" s="17" t="s">
        <v>26</v>
      </c>
      <c r="E6" s="17" t="s">
        <v>26</v>
      </c>
      <c r="F6" s="17" t="s">
        <v>26</v>
      </c>
      <c r="G6" s="17" t="s">
        <v>26</v>
      </c>
      <c r="H6" s="17" t="s">
        <v>26</v>
      </c>
      <c r="I6" s="17" t="s">
        <v>26</v>
      </c>
      <c r="J6" s="17" t="s">
        <v>26</v>
      </c>
      <c r="K6" s="17" t="s">
        <v>26</v>
      </c>
      <c r="L6" s="17" t="s">
        <v>26</v>
      </c>
      <c r="M6" s="17" t="s">
        <v>26</v>
      </c>
      <c r="N6" s="17" t="s">
        <v>26</v>
      </c>
    </row>
    <row r="7" spans="2:14" x14ac:dyDescent="0.2">
      <c r="B7" t="s">
        <v>27</v>
      </c>
      <c r="C7" s="17">
        <v>18506109144.990002</v>
      </c>
      <c r="D7" s="17">
        <v>17492471873.029999</v>
      </c>
      <c r="E7" s="17">
        <v>20291647404.580002</v>
      </c>
      <c r="F7" s="17">
        <v>18360959015.619999</v>
      </c>
      <c r="G7" s="17">
        <v>18468700661.34</v>
      </c>
      <c r="H7" s="17">
        <v>18315437931.529999</v>
      </c>
      <c r="I7" s="17">
        <v>18674455380</v>
      </c>
      <c r="J7" s="17">
        <v>18717662638.939999</v>
      </c>
      <c r="K7" s="17">
        <v>16709863729.389999</v>
      </c>
      <c r="L7" s="17">
        <v>18775059340.849998</v>
      </c>
      <c r="M7" s="17">
        <v>16307276292.99</v>
      </c>
      <c r="N7" s="17">
        <v>16182048446.17</v>
      </c>
    </row>
    <row r="8" spans="2:14" x14ac:dyDescent="0.2">
      <c r="B8" t="s">
        <v>28</v>
      </c>
      <c r="C8" s="17">
        <v>101045047.95</v>
      </c>
      <c r="D8" s="17">
        <v>96043298.329999998</v>
      </c>
      <c r="E8" s="17">
        <v>106394428.86</v>
      </c>
      <c r="F8" s="17">
        <v>108233315.19</v>
      </c>
      <c r="G8" s="17">
        <v>110148577.41</v>
      </c>
      <c r="H8" s="17">
        <v>102182546.90000001</v>
      </c>
      <c r="I8" s="17">
        <v>105720834.09999999</v>
      </c>
      <c r="J8" s="17">
        <v>87756757.219999999</v>
      </c>
      <c r="K8" s="17">
        <v>109679643.44</v>
      </c>
      <c r="L8" s="17">
        <v>158432240.63</v>
      </c>
      <c r="M8" s="17">
        <v>96669333.739999995</v>
      </c>
      <c r="N8" s="17">
        <v>130590158.19</v>
      </c>
    </row>
    <row r="9" spans="2:14" x14ac:dyDescent="0.2">
      <c r="B9" t="s">
        <v>68</v>
      </c>
      <c r="C9" s="17">
        <v>5346688118.4499998</v>
      </c>
      <c r="D9" s="17">
        <v>3634096630.1700001</v>
      </c>
      <c r="E9" s="17">
        <v>5674836155.3900003</v>
      </c>
      <c r="F9" s="17">
        <v>7053021613.0100002</v>
      </c>
      <c r="G9" s="17">
        <v>8945607626.4400005</v>
      </c>
      <c r="H9" s="17">
        <v>4510848362.8000002</v>
      </c>
      <c r="I9" s="17">
        <v>3813170423.8600001</v>
      </c>
      <c r="J9" s="17">
        <v>4056850149.4299998</v>
      </c>
      <c r="K9" s="17">
        <v>6947954339.5100002</v>
      </c>
      <c r="L9" s="17">
        <v>3288900644.2600002</v>
      </c>
      <c r="M9" s="17">
        <v>2728151170.52</v>
      </c>
      <c r="N9" s="17">
        <v>6539545623.5500002</v>
      </c>
    </row>
    <row r="10" spans="2:14" x14ac:dyDescent="0.2">
      <c r="B10" t="s">
        <v>29</v>
      </c>
      <c r="C10" s="17">
        <v>671926024.83000004</v>
      </c>
      <c r="D10" s="17">
        <v>235749013.28</v>
      </c>
      <c r="E10" s="17">
        <v>203256149.47</v>
      </c>
      <c r="F10" s="17">
        <v>182234991.38999999</v>
      </c>
      <c r="G10" s="17">
        <v>270298134.35000002</v>
      </c>
      <c r="H10" s="17">
        <v>375139793.68000001</v>
      </c>
      <c r="I10" s="17">
        <v>278810119.68000001</v>
      </c>
      <c r="J10" s="17">
        <v>265371399.36000001</v>
      </c>
      <c r="K10" s="17">
        <v>265272653.06999999</v>
      </c>
      <c r="L10" s="17">
        <v>858173919.38999999</v>
      </c>
      <c r="M10" s="17">
        <v>385396859.52999997</v>
      </c>
      <c r="N10" s="17">
        <v>407871992.93000001</v>
      </c>
    </row>
    <row r="11" spans="2:14" x14ac:dyDescent="0.2">
      <c r="B11" t="s">
        <v>30</v>
      </c>
      <c r="C11" s="17">
        <v>40662939.369999997</v>
      </c>
      <c r="D11" s="17">
        <v>26460119.75</v>
      </c>
      <c r="E11" s="17">
        <v>12474821.68</v>
      </c>
      <c r="F11" s="17">
        <v>7815152.9699999997</v>
      </c>
      <c r="G11" s="17">
        <v>3224243.43</v>
      </c>
      <c r="H11" s="17">
        <v>2029691.46</v>
      </c>
      <c r="I11" s="17">
        <v>3138706.07</v>
      </c>
      <c r="J11" s="17">
        <v>3134826.06</v>
      </c>
      <c r="K11" s="17">
        <v>1994433.92</v>
      </c>
      <c r="L11" s="17">
        <v>1935030.29</v>
      </c>
      <c r="M11" s="17">
        <v>3917961.29</v>
      </c>
      <c r="N11" s="17">
        <v>7252085.5300000003</v>
      </c>
    </row>
    <row r="12" spans="2:14" x14ac:dyDescent="0.2">
      <c r="B12" t="s">
        <v>64</v>
      </c>
      <c r="C12" s="17">
        <v>-123576778.81</v>
      </c>
      <c r="D12" s="17">
        <v>155724870.49000001</v>
      </c>
      <c r="E12" s="17">
        <v>65178314.549999997</v>
      </c>
      <c r="F12" s="17">
        <v>227846503.33000001</v>
      </c>
      <c r="G12" s="17">
        <v>-23570028.66</v>
      </c>
      <c r="H12" s="17">
        <v>-11939815.130000001</v>
      </c>
      <c r="I12" s="17">
        <v>127608662.78</v>
      </c>
      <c r="J12" s="17">
        <v>-88868155.260000005</v>
      </c>
      <c r="K12" s="17">
        <v>-86745205.719999999</v>
      </c>
      <c r="L12" s="17">
        <v>-3232167.83</v>
      </c>
      <c r="M12" s="17">
        <v>-82067160.530000001</v>
      </c>
      <c r="N12" s="17">
        <v>131188738.16</v>
      </c>
    </row>
    <row r="13" spans="2:14" x14ac:dyDescent="0.2">
      <c r="B13" t="s">
        <v>65</v>
      </c>
      <c r="C13" s="17">
        <v>24542854496.779999</v>
      </c>
      <c r="D13" s="17">
        <v>21640545805.049999</v>
      </c>
      <c r="E13" s="17">
        <v>26353787274.529999</v>
      </c>
      <c r="F13" s="17">
        <v>25940110591.509998</v>
      </c>
      <c r="G13" s="17">
        <v>27774409214.310001</v>
      </c>
      <c r="H13" s="17">
        <v>23293698511.240002</v>
      </c>
      <c r="I13" s="17">
        <v>23002904126.490002</v>
      </c>
      <c r="J13" s="17">
        <v>23041907615.75</v>
      </c>
      <c r="K13" s="17">
        <v>23948019593.610001</v>
      </c>
      <c r="L13" s="17">
        <v>23079269007.59</v>
      </c>
      <c r="M13" s="17">
        <v>19439344457.540001</v>
      </c>
      <c r="N13" s="17">
        <v>23398497044.529999</v>
      </c>
    </row>
    <row r="14" spans="2:14" x14ac:dyDescent="0.2">
      <c r="B14" t="s">
        <v>31</v>
      </c>
      <c r="C14" s="17">
        <v>10176033774.700001</v>
      </c>
      <c r="D14" s="17">
        <v>8938852743.8199997</v>
      </c>
      <c r="E14" s="17">
        <v>9390899973.8899994</v>
      </c>
      <c r="F14" s="17">
        <v>8928232254.5400009</v>
      </c>
      <c r="G14" s="17">
        <v>9221642739.6700001</v>
      </c>
      <c r="H14" s="17">
        <v>8545141683.4300003</v>
      </c>
      <c r="I14" s="17">
        <v>8409136090.5299997</v>
      </c>
      <c r="J14" s="17">
        <v>8114198656.0500002</v>
      </c>
      <c r="K14" s="17">
        <v>7634013595.6899996</v>
      </c>
      <c r="L14" s="17">
        <v>8717774690.3099995</v>
      </c>
      <c r="M14" s="17">
        <v>8251229218.8100004</v>
      </c>
      <c r="N14" s="17">
        <v>8458359630.9099998</v>
      </c>
    </row>
    <row r="15" spans="2:14" x14ac:dyDescent="0.2">
      <c r="B15" t="s">
        <v>32</v>
      </c>
      <c r="C15" s="17">
        <v>2567759453.54</v>
      </c>
      <c r="D15" s="17">
        <v>3061014814.9899998</v>
      </c>
      <c r="E15" s="17">
        <v>2879716819.9499998</v>
      </c>
      <c r="F15" s="17">
        <v>2960682045.98</v>
      </c>
      <c r="G15" s="17">
        <v>3520219351.7399998</v>
      </c>
      <c r="H15" s="17">
        <v>3431513012.1500001</v>
      </c>
      <c r="I15" s="17">
        <v>3849427233</v>
      </c>
      <c r="J15" s="17">
        <v>4239721682.2199998</v>
      </c>
      <c r="K15" s="17">
        <v>3801580546.1500001</v>
      </c>
      <c r="L15" s="17">
        <v>4900646140.4399996</v>
      </c>
      <c r="M15" s="17">
        <v>4272976484.1999998</v>
      </c>
      <c r="N15" s="17">
        <v>6107252625.7600002</v>
      </c>
    </row>
    <row r="16" spans="2:14" x14ac:dyDescent="0.2">
      <c r="B16" t="s">
        <v>67</v>
      </c>
      <c r="C16" s="17">
        <v>4398243202.8699999</v>
      </c>
      <c r="D16" s="17">
        <v>2608706257.1999998</v>
      </c>
      <c r="E16" s="17">
        <v>5403114738.9799995</v>
      </c>
      <c r="F16" s="17">
        <v>6057891832.5900002</v>
      </c>
      <c r="G16" s="17">
        <v>5741055388.0900002</v>
      </c>
      <c r="H16" s="17">
        <v>3988625908.0500002</v>
      </c>
      <c r="I16" s="17">
        <v>4000567909.7399998</v>
      </c>
      <c r="J16" s="17">
        <v>4303011175.2200003</v>
      </c>
      <c r="K16" s="17">
        <v>3906602048.75</v>
      </c>
      <c r="L16" s="17">
        <v>3088953209.1799998</v>
      </c>
      <c r="M16" s="17">
        <v>2383393425.7199998</v>
      </c>
      <c r="N16" s="17">
        <v>3170644833.5599999</v>
      </c>
    </row>
    <row r="17" spans="2:14" x14ac:dyDescent="0.2">
      <c r="B17" t="s">
        <v>66</v>
      </c>
      <c r="C17" s="17">
        <v>17142036431.110001</v>
      </c>
      <c r="D17" s="17">
        <v>14608573816.01</v>
      </c>
      <c r="E17" s="17">
        <v>17673731532.82</v>
      </c>
      <c r="F17" s="17">
        <v>17946806133.110001</v>
      </c>
      <c r="G17" s="17">
        <v>18482917479.5</v>
      </c>
      <c r="H17" s="17">
        <v>15965280603.629999</v>
      </c>
      <c r="I17" s="17">
        <v>16259131233.27</v>
      </c>
      <c r="J17" s="17">
        <v>16656931513.49</v>
      </c>
      <c r="K17" s="17">
        <v>15342196190.59</v>
      </c>
      <c r="L17" s="17">
        <v>16707374039.93</v>
      </c>
      <c r="M17" s="17">
        <v>14907599128.73</v>
      </c>
      <c r="N17" s="17">
        <v>17736257090.23</v>
      </c>
    </row>
    <row r="18" spans="2:14" x14ac:dyDescent="0.2">
      <c r="B18" t="s">
        <v>33</v>
      </c>
      <c r="C18" s="17">
        <v>7400818065.6700001</v>
      </c>
      <c r="D18" s="17">
        <v>7031971989.04</v>
      </c>
      <c r="E18" s="17">
        <v>8680055741.7099991</v>
      </c>
      <c r="F18" s="17">
        <v>7993304458.3999996</v>
      </c>
      <c r="G18" s="17">
        <v>9291491734.8099995</v>
      </c>
      <c r="H18" s="17">
        <v>7328417907.6099997</v>
      </c>
      <c r="I18" s="17">
        <v>6743772893.2200003</v>
      </c>
      <c r="J18" s="17">
        <v>6384976102.2600002</v>
      </c>
      <c r="K18" s="17">
        <v>8605823403.0200005</v>
      </c>
      <c r="L18" s="17">
        <v>6371894967.6599998</v>
      </c>
      <c r="M18" s="17">
        <v>4531745328.8100004</v>
      </c>
      <c r="N18" s="17">
        <v>5662239954.3000002</v>
      </c>
    </row>
    <row r="19" spans="2:14" x14ac:dyDescent="0.2">
      <c r="B19" t="s">
        <v>34</v>
      </c>
      <c r="C19" s="17">
        <v>2670329180.0700002</v>
      </c>
      <c r="D19" s="17">
        <v>2899457842.6399999</v>
      </c>
      <c r="E19" s="17">
        <v>-591168664.57000005</v>
      </c>
      <c r="F19" s="17">
        <v>525590508.88</v>
      </c>
      <c r="G19" s="17">
        <v>527088649.56999999</v>
      </c>
      <c r="H19" s="17">
        <v>526856641.41000003</v>
      </c>
      <c r="I19" s="17">
        <v>528423173.06</v>
      </c>
      <c r="J19" s="17">
        <v>-39491936.439999998</v>
      </c>
      <c r="K19" s="17">
        <v>384322416.89999998</v>
      </c>
      <c r="L19" s="17">
        <v>1320218559.8800001</v>
      </c>
      <c r="M19" s="17">
        <v>861943840.72000003</v>
      </c>
      <c r="N19" s="17">
        <v>676206977.45000005</v>
      </c>
    </row>
    <row r="20" spans="2:14" x14ac:dyDescent="0.2">
      <c r="B20" t="s">
        <v>35</v>
      </c>
      <c r="C20" s="17">
        <v>4730488885.6000004</v>
      </c>
      <c r="D20" s="17">
        <v>4132514146.4000001</v>
      </c>
      <c r="E20" s="17">
        <v>9271224406.2800007</v>
      </c>
      <c r="F20" s="17">
        <v>7467713949.5200005</v>
      </c>
      <c r="G20" s="17">
        <v>8764403085.2399998</v>
      </c>
      <c r="H20" s="17">
        <v>6801561266.1999998</v>
      </c>
      <c r="I20" s="17">
        <v>6215349720.1599998</v>
      </c>
      <c r="J20" s="17">
        <v>6424468038.6999998</v>
      </c>
      <c r="K20" s="17">
        <v>8221500986.1199999</v>
      </c>
      <c r="L20" s="17">
        <v>5051676407.7799997</v>
      </c>
      <c r="M20" s="17">
        <v>3669801488.0900002</v>
      </c>
      <c r="N20" s="17">
        <v>4986032976.8500004</v>
      </c>
    </row>
    <row r="21" spans="2:14" x14ac:dyDescent="0.2">
      <c r="B21" t="s">
        <v>36</v>
      </c>
      <c r="C21" s="17">
        <v>2111429017.9300001</v>
      </c>
      <c r="D21" s="17">
        <v>2578246501.4099998</v>
      </c>
      <c r="E21" s="17">
        <v>4313560921.3199997</v>
      </c>
      <c r="F21" s="17">
        <v>3529642941.5300002</v>
      </c>
      <c r="G21" s="17">
        <v>1432335651.3900001</v>
      </c>
      <c r="H21" s="17">
        <v>8134758342.2600002</v>
      </c>
      <c r="I21" s="17">
        <v>1250050455.28</v>
      </c>
      <c r="J21" s="17">
        <v>4975380630.96</v>
      </c>
      <c r="K21" s="17">
        <v>22918984865.400002</v>
      </c>
      <c r="L21" s="17">
        <v>3682049974.5</v>
      </c>
      <c r="M21" s="17">
        <v>1961216610.79</v>
      </c>
      <c r="N21" s="17">
        <v>3438257928.0500002</v>
      </c>
    </row>
    <row r="22" spans="2:14" x14ac:dyDescent="0.2">
      <c r="B22" t="s">
        <v>37</v>
      </c>
      <c r="C22" s="17">
        <v>2947772976.8600001</v>
      </c>
      <c r="D22" s="17">
        <v>3093469942.2800002</v>
      </c>
      <c r="E22" s="17">
        <v>8886816160.5</v>
      </c>
      <c r="F22" s="17">
        <v>2575068717.23</v>
      </c>
      <c r="G22" s="17">
        <v>1461626334.8599999</v>
      </c>
      <c r="H22" s="17">
        <v>5514125592.9700003</v>
      </c>
      <c r="I22" s="17">
        <v>664145106.98000002</v>
      </c>
      <c r="J22" s="17">
        <v>2762479498.1700001</v>
      </c>
      <c r="K22" s="17">
        <v>-1412006827.22</v>
      </c>
      <c r="L22" s="17">
        <v>1176380777.0799999</v>
      </c>
      <c r="M22" s="17">
        <v>505085622.29000002</v>
      </c>
      <c r="N22" s="17">
        <v>666358251.73000002</v>
      </c>
    </row>
    <row r="23" spans="2:14" x14ac:dyDescent="0.2">
      <c r="B23" t="s">
        <v>69</v>
      </c>
      <c r="C23" s="17">
        <v>130046353.66</v>
      </c>
      <c r="D23" s="17">
        <v>187058852.19999999</v>
      </c>
      <c r="E23" s="17">
        <v>223535136.06999999</v>
      </c>
      <c r="F23" s="17">
        <v>150319087.62</v>
      </c>
      <c r="G23" s="17">
        <v>121930808.64</v>
      </c>
      <c r="H23" s="17">
        <v>147767609.72</v>
      </c>
      <c r="I23" s="17">
        <v>184565614.94999999</v>
      </c>
      <c r="J23" s="17">
        <v>175733790.75999999</v>
      </c>
      <c r="K23" s="17">
        <v>182850073.03</v>
      </c>
      <c r="L23" s="17">
        <v>156250354.52000001</v>
      </c>
      <c r="M23" s="17">
        <v>138599775.61000001</v>
      </c>
      <c r="N23" s="17">
        <v>141779152.84999999</v>
      </c>
    </row>
    <row r="24" spans="2:14" x14ac:dyDescent="0.2">
      <c r="B24" t="s">
        <v>38</v>
      </c>
      <c r="C24" s="17">
        <v>5189248348.4499998</v>
      </c>
      <c r="D24" s="17">
        <v>5858775295.8900003</v>
      </c>
      <c r="E24" s="17">
        <v>13423912217.889999</v>
      </c>
      <c r="F24" s="17">
        <v>6255030746.3800001</v>
      </c>
      <c r="G24" s="17">
        <v>3015892794.8899999</v>
      </c>
      <c r="H24" s="17">
        <v>13796651544.950001</v>
      </c>
      <c r="I24" s="17">
        <v>2098761177.21</v>
      </c>
      <c r="J24" s="17">
        <v>7913593919.8900003</v>
      </c>
      <c r="K24" s="17">
        <v>21689828111.209999</v>
      </c>
      <c r="L24" s="17">
        <v>5014681106.1000004</v>
      </c>
      <c r="M24" s="17">
        <v>2604902008.6900001</v>
      </c>
      <c r="N24" s="17">
        <v>4246395332.6300001</v>
      </c>
    </row>
    <row r="25" spans="2:14" x14ac:dyDescent="0.2">
      <c r="B25" t="s">
        <v>39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</row>
    <row r="26" spans="2:14" x14ac:dyDescent="0.2">
      <c r="B26" t="s">
        <v>40</v>
      </c>
      <c r="C26" s="17">
        <v>5189248348.4499998</v>
      </c>
      <c r="D26" s="17">
        <v>5858775295.8900003</v>
      </c>
      <c r="E26" s="17">
        <v>13423912217.889999</v>
      </c>
      <c r="F26" s="17">
        <v>6255030746.3800001</v>
      </c>
      <c r="G26" s="17">
        <v>3015892794.8899999</v>
      </c>
      <c r="H26" s="17">
        <v>13796651544.950001</v>
      </c>
      <c r="I26" s="17">
        <v>2098761177.21</v>
      </c>
      <c r="J26" s="17">
        <v>7913593919.8900003</v>
      </c>
      <c r="K26" s="17">
        <v>21689828111.209999</v>
      </c>
      <c r="L26" s="17">
        <v>5014681106.1000004</v>
      </c>
      <c r="M26" s="17">
        <v>2604902008.6900001</v>
      </c>
      <c r="N26" s="17">
        <v>4246395332.6300001</v>
      </c>
    </row>
    <row r="27" spans="2:14" x14ac:dyDescent="0.2">
      <c r="B27" t="s">
        <v>41</v>
      </c>
      <c r="C27" s="17">
        <v>-882146109.75999999</v>
      </c>
      <c r="D27" s="17">
        <v>7886261654.1499996</v>
      </c>
      <c r="E27" s="17">
        <v>13739126235.889999</v>
      </c>
      <c r="F27" s="17">
        <v>28263302858.919998</v>
      </c>
      <c r="G27" s="17">
        <v>-2673647237.8400002</v>
      </c>
      <c r="H27" s="17">
        <v>3361881585.8600001</v>
      </c>
      <c r="I27" s="17">
        <v>-9254447738.7099991</v>
      </c>
      <c r="J27" s="17">
        <v>98996817.409999996</v>
      </c>
      <c r="K27" s="17">
        <v>-14721131299.370001</v>
      </c>
      <c r="L27" s="17">
        <v>5627863934.54</v>
      </c>
      <c r="M27" s="17">
        <v>16340934834.940001</v>
      </c>
      <c r="N27" s="17">
        <v>13698462976</v>
      </c>
    </row>
    <row r="28" spans="2:14" x14ac:dyDescent="0.2">
      <c r="B28" t="s">
        <v>42</v>
      </c>
      <c r="C28" s="17">
        <v>-375876288.57999998</v>
      </c>
      <c r="D28" s="17">
        <v>653351871.13999999</v>
      </c>
      <c r="E28" s="17">
        <v>345228222.68000001</v>
      </c>
      <c r="F28" s="17">
        <v>1788328497.48</v>
      </c>
      <c r="G28" s="17">
        <v>-2306293883.6799998</v>
      </c>
      <c r="H28" s="17">
        <v>95715944.170000002</v>
      </c>
      <c r="I28" s="17">
        <v>-721891082.38999999</v>
      </c>
      <c r="J28" s="17">
        <v>10798985526.370001</v>
      </c>
      <c r="K28" s="17">
        <v>13618308950.82</v>
      </c>
      <c r="L28" s="17">
        <v>-79829313.489999995</v>
      </c>
      <c r="M28" s="17">
        <v>-207241689.75</v>
      </c>
      <c r="N28" s="17">
        <v>531323603.51999998</v>
      </c>
    </row>
    <row r="29" spans="2:14" x14ac:dyDescent="0.2">
      <c r="B29" t="s">
        <v>70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</row>
    <row r="30" spans="2:14" x14ac:dyDescent="0.2">
      <c r="B30" t="s">
        <v>43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</row>
    <row r="31" spans="2:14" x14ac:dyDescent="0.2">
      <c r="B31" t="s">
        <v>44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</row>
    <row r="32" spans="2:14" x14ac:dyDescent="0.2">
      <c r="B32" t="s">
        <v>45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2:14" x14ac:dyDescent="0.2">
      <c r="B33" t="s">
        <v>46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2:14" x14ac:dyDescent="0.2">
      <c r="B34" t="s">
        <v>71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</row>
    <row r="35" spans="2:14" x14ac:dyDescent="0.2">
      <c r="B35" t="s">
        <v>47</v>
      </c>
      <c r="C35" s="17">
        <v>-1258022398.3399999</v>
      </c>
      <c r="D35" s="17">
        <v>8539613525.29</v>
      </c>
      <c r="E35" s="17">
        <v>14084354458.57</v>
      </c>
      <c r="F35" s="17">
        <v>30051631356.400002</v>
      </c>
      <c r="G35" s="17">
        <v>-4979941121.5200005</v>
      </c>
      <c r="H35" s="17">
        <v>3457597530.0300002</v>
      </c>
      <c r="I35" s="17">
        <v>-9976338821.1000004</v>
      </c>
      <c r="J35" s="17">
        <v>10897982343.780001</v>
      </c>
      <c r="K35" s="17">
        <v>-1102822348.55</v>
      </c>
      <c r="L35" s="17">
        <v>5548034621.0500002</v>
      </c>
      <c r="M35" s="17">
        <v>16133693145.190001</v>
      </c>
      <c r="N35" s="17">
        <v>14229786579.52</v>
      </c>
    </row>
    <row r="36" spans="2:14" x14ac:dyDescent="0.2">
      <c r="B36" t="s">
        <v>72</v>
      </c>
      <c r="C36" s="17">
        <v>53745283.740000002</v>
      </c>
      <c r="D36" s="17">
        <v>73277976.930000007</v>
      </c>
      <c r="E36" s="17">
        <v>2376902872.5100002</v>
      </c>
      <c r="F36" s="17">
        <v>371096968.79000002</v>
      </c>
      <c r="G36" s="17">
        <v>289032646.07999998</v>
      </c>
      <c r="H36" s="17">
        <v>421598580.95999998</v>
      </c>
      <c r="I36" s="17">
        <v>62163649.119999997</v>
      </c>
      <c r="J36" s="17">
        <v>66621173.850000001</v>
      </c>
      <c r="K36" s="17">
        <v>251302613.66999999</v>
      </c>
      <c r="L36" s="17">
        <v>122720664.98999999</v>
      </c>
      <c r="M36" s="17">
        <v>89654742.230000004</v>
      </c>
      <c r="N36" s="17">
        <v>87413406.719999999</v>
      </c>
    </row>
    <row r="37" spans="2:14" x14ac:dyDescent="0.2">
      <c r="B37" t="s">
        <v>48</v>
      </c>
      <c r="C37" s="17">
        <v>8715460119.4500008</v>
      </c>
      <c r="D37" s="17">
        <v>18604180944.509998</v>
      </c>
      <c r="E37" s="17">
        <v>39156393955.25</v>
      </c>
      <c r="F37" s="17">
        <v>44145473021.089996</v>
      </c>
      <c r="G37" s="17">
        <v>7089387404.6899996</v>
      </c>
      <c r="H37" s="17">
        <v>24477408922.139999</v>
      </c>
      <c r="I37" s="17">
        <v>-1600064274.6099999</v>
      </c>
      <c r="J37" s="17">
        <v>25302665476.220001</v>
      </c>
      <c r="K37" s="17">
        <v>29059809362.450001</v>
      </c>
      <c r="L37" s="17">
        <v>15737112799.92</v>
      </c>
      <c r="M37" s="17">
        <v>22498051384.200001</v>
      </c>
      <c r="N37" s="17">
        <v>23549628295.720001</v>
      </c>
    </row>
    <row r="38" spans="2:14" x14ac:dyDescent="0.2">
      <c r="B38" t="s">
        <v>49</v>
      </c>
      <c r="C38" s="17">
        <v>16488786.02</v>
      </c>
      <c r="D38" s="17">
        <v>37583169.579999998</v>
      </c>
      <c r="E38" s="17">
        <v>21065612.559999999</v>
      </c>
      <c r="F38" s="17">
        <v>73612341.799999997</v>
      </c>
      <c r="G38" s="17">
        <v>716837596.26999998</v>
      </c>
      <c r="H38" s="17">
        <v>121253904.8</v>
      </c>
      <c r="I38" s="17">
        <v>44782229.960000001</v>
      </c>
      <c r="J38" s="17">
        <v>10822000</v>
      </c>
      <c r="K38" s="17">
        <v>14379738.26</v>
      </c>
      <c r="L38" s="17">
        <v>10085009.279999999</v>
      </c>
      <c r="M38" s="17">
        <v>72817795.230000004</v>
      </c>
      <c r="N38" s="17">
        <v>65993658.490000002</v>
      </c>
    </row>
    <row r="39" spans="2:14" x14ac:dyDescent="0.2">
      <c r="B39" t="s">
        <v>50</v>
      </c>
      <c r="C39" s="17">
        <v>8731948905.4699993</v>
      </c>
      <c r="D39" s="17">
        <v>18641764114.09</v>
      </c>
      <c r="E39" s="17">
        <v>39177459567.809998</v>
      </c>
      <c r="F39" s="17">
        <v>44219085362.889999</v>
      </c>
      <c r="G39" s="17">
        <v>7806225000.96</v>
      </c>
      <c r="H39" s="17">
        <v>24598662826.939999</v>
      </c>
      <c r="I39" s="17">
        <v>-1555282044.6500001</v>
      </c>
      <c r="J39" s="17">
        <v>25313487476.220001</v>
      </c>
      <c r="K39" s="17">
        <v>29074189100.709999</v>
      </c>
      <c r="L39" s="17">
        <v>15747197809.200001</v>
      </c>
      <c r="M39" s="17">
        <v>22570869179.43</v>
      </c>
      <c r="N39" s="17">
        <v>23615621954.209999</v>
      </c>
    </row>
    <row r="40" spans="2:14" x14ac:dyDescent="0.2">
      <c r="B40" t="s">
        <v>51</v>
      </c>
      <c r="C40" s="17">
        <v>0</v>
      </c>
      <c r="D40" s="17">
        <v>0</v>
      </c>
      <c r="E40" s="17">
        <v>-421955466.61000001</v>
      </c>
      <c r="F40" s="17">
        <v>0</v>
      </c>
      <c r="G40" s="17">
        <v>13891685</v>
      </c>
      <c r="H40" s="17">
        <v>10235861.16</v>
      </c>
      <c r="I40" s="17">
        <v>0</v>
      </c>
      <c r="J40" s="17">
        <v>0</v>
      </c>
      <c r="K40" s="17">
        <v>43889599.399999999</v>
      </c>
      <c r="L40" s="17">
        <v>-41835000</v>
      </c>
      <c r="M40" s="17">
        <v>341835000</v>
      </c>
      <c r="N40" s="17">
        <v>269813818.45999998</v>
      </c>
    </row>
    <row r="41" spans="2:14" x14ac:dyDescent="0.2">
      <c r="B41" t="s">
        <v>52</v>
      </c>
      <c r="C41" s="17">
        <v>2876538105.9699998</v>
      </c>
      <c r="D41" s="17">
        <v>2793358396.0999999</v>
      </c>
      <c r="E41" s="17">
        <v>3067984487.3699999</v>
      </c>
      <c r="F41" s="17">
        <v>2997224709.9000001</v>
      </c>
      <c r="G41" s="17">
        <v>3333342885.3099999</v>
      </c>
      <c r="H41" s="17">
        <v>3524308985.29</v>
      </c>
      <c r="I41" s="17">
        <v>4073014900.2399998</v>
      </c>
      <c r="J41" s="17">
        <v>3579941383.4099998</v>
      </c>
      <c r="K41" s="17">
        <v>3470812225.4200001</v>
      </c>
      <c r="L41" s="17">
        <v>3330699599.7800002</v>
      </c>
      <c r="M41" s="17">
        <v>3949059468.79</v>
      </c>
      <c r="N41" s="17">
        <v>3710530854.1799998</v>
      </c>
    </row>
    <row r="42" spans="2:14" x14ac:dyDescent="0.2">
      <c r="B42" t="s">
        <v>53</v>
      </c>
      <c r="C42" s="17">
        <v>268197651.63</v>
      </c>
      <c r="D42" s="17">
        <v>267044957.87</v>
      </c>
      <c r="E42" s="17">
        <v>282278869.14999998</v>
      </c>
      <c r="F42" s="17">
        <v>168881630.40000001</v>
      </c>
      <c r="G42" s="17">
        <v>169966839.22</v>
      </c>
      <c r="H42" s="17">
        <v>167394835.46000001</v>
      </c>
      <c r="I42" s="17">
        <v>-95354275.450000003</v>
      </c>
      <c r="J42" s="17">
        <v>262062106.30000001</v>
      </c>
      <c r="K42" s="17">
        <v>4679931.5999999996</v>
      </c>
      <c r="L42" s="17">
        <v>534885631.81999999</v>
      </c>
      <c r="M42" s="17">
        <v>1859592.8</v>
      </c>
      <c r="N42" s="17">
        <v>-543648279.57000005</v>
      </c>
    </row>
    <row r="43" spans="2:14" x14ac:dyDescent="0.2">
      <c r="B43" t="s">
        <v>54</v>
      </c>
      <c r="C43" s="17">
        <v>53513958.329999998</v>
      </c>
      <c r="D43" s="17">
        <v>56057152.219999999</v>
      </c>
      <c r="E43" s="17">
        <v>53521680.340000004</v>
      </c>
      <c r="F43" s="17">
        <v>52080875</v>
      </c>
      <c r="G43" s="17">
        <v>69953666</v>
      </c>
      <c r="H43" s="17">
        <v>44756045</v>
      </c>
      <c r="I43" s="17">
        <v>131742272.54000001</v>
      </c>
      <c r="J43" s="17">
        <v>68463067.989999995</v>
      </c>
      <c r="K43" s="17">
        <v>52051423.899999999</v>
      </c>
      <c r="L43" s="17">
        <v>107642255.68000001</v>
      </c>
      <c r="M43" s="17">
        <v>15412792.970000001</v>
      </c>
      <c r="N43" s="17">
        <v>-13747465.67</v>
      </c>
    </row>
    <row r="44" spans="2:14" x14ac:dyDescent="0.2">
      <c r="B44" t="s">
        <v>55</v>
      </c>
      <c r="C44" s="17">
        <v>59919523.780000001</v>
      </c>
      <c r="D44" s="17">
        <v>82888748.319999993</v>
      </c>
      <c r="E44" s="17">
        <v>32052730.329999998</v>
      </c>
      <c r="F44" s="17">
        <v>32052024.989999998</v>
      </c>
      <c r="G44" s="17">
        <v>66689490.280000001</v>
      </c>
      <c r="H44" s="17">
        <v>34794372.390000001</v>
      </c>
      <c r="I44" s="17">
        <v>40751142.289999999</v>
      </c>
      <c r="J44" s="17">
        <v>47929498.280000001</v>
      </c>
      <c r="K44" s="17">
        <v>21825577.390000001</v>
      </c>
      <c r="L44" s="17">
        <v>155936223.22</v>
      </c>
      <c r="M44" s="17">
        <v>33571133.82</v>
      </c>
      <c r="N44" s="17">
        <v>27766260.989999998</v>
      </c>
    </row>
    <row r="45" spans="2:14" x14ac:dyDescent="0.2">
      <c r="B45" t="s">
        <v>56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</row>
    <row r="46" spans="2:14" x14ac:dyDescent="0.2">
      <c r="B46" t="s">
        <v>57</v>
      </c>
      <c r="C46" s="17">
        <v>1123535312.5599999</v>
      </c>
      <c r="D46" s="17">
        <v>1198535312.53</v>
      </c>
      <c r="E46" s="17">
        <v>1198535312.53</v>
      </c>
      <c r="F46" s="17">
        <v>1199134580.2</v>
      </c>
      <c r="G46" s="17">
        <v>1209639814.2</v>
      </c>
      <c r="H46" s="17">
        <v>850963556.61000001</v>
      </c>
      <c r="I46" s="17">
        <v>1399134580.1800001</v>
      </c>
      <c r="J46" s="17">
        <v>1294490939.6400001</v>
      </c>
      <c r="K46" s="17">
        <v>1043775953.26</v>
      </c>
      <c r="L46" s="17">
        <v>1288696567.28</v>
      </c>
      <c r="M46" s="17">
        <v>1184676205.05</v>
      </c>
      <c r="N46" s="17">
        <v>1270053059.77</v>
      </c>
    </row>
    <row r="47" spans="2:14" x14ac:dyDescent="0.2">
      <c r="B47" t="s">
        <v>73</v>
      </c>
      <c r="C47" s="17">
        <v>11426417613.280001</v>
      </c>
      <c r="D47" s="17">
        <v>11658878660.35</v>
      </c>
      <c r="E47" s="17">
        <v>10118652532.35</v>
      </c>
      <c r="F47" s="17">
        <v>37278122009.290001</v>
      </c>
      <c r="G47" s="17">
        <v>10435083402.75</v>
      </c>
      <c r="H47" s="17">
        <v>3050227400.6399999</v>
      </c>
      <c r="I47" s="17">
        <v>8872363374.9099998</v>
      </c>
      <c r="J47" s="17">
        <v>9522354955.25</v>
      </c>
      <c r="K47" s="17">
        <v>3631733030.9400001</v>
      </c>
      <c r="L47" s="17">
        <v>8263233972.5799999</v>
      </c>
      <c r="M47" s="17">
        <v>15637428202.469999</v>
      </c>
      <c r="N47" s="17">
        <v>8602011655</v>
      </c>
    </row>
    <row r="48" spans="2:14" x14ac:dyDescent="0.2">
      <c r="B48" t="s">
        <v>58</v>
      </c>
      <c r="C48" s="17">
        <v>15808122165.549999</v>
      </c>
      <c r="D48" s="17">
        <v>16056763227.389999</v>
      </c>
      <c r="E48" s="17">
        <v>14331070145.459999</v>
      </c>
      <c r="F48" s="17">
        <v>41727495829.779999</v>
      </c>
      <c r="G48" s="17">
        <v>15298567782.76</v>
      </c>
      <c r="H48" s="17">
        <v>7682681056.5500002</v>
      </c>
      <c r="I48" s="17">
        <v>14421651994.709999</v>
      </c>
      <c r="J48" s="17">
        <v>14775241950.870001</v>
      </c>
      <c r="K48" s="17">
        <v>8268767741.9099998</v>
      </c>
      <c r="L48" s="17">
        <v>13639259250.360001</v>
      </c>
      <c r="M48" s="17">
        <v>21163842395.900002</v>
      </c>
      <c r="N48" s="17">
        <v>13322779903.16</v>
      </c>
    </row>
    <row r="49" spans="2:14" x14ac:dyDescent="0.2">
      <c r="B49" t="s">
        <v>59</v>
      </c>
      <c r="C49" s="17">
        <v>-7076173260.0799999</v>
      </c>
      <c r="D49" s="17">
        <v>2585000886.6999998</v>
      </c>
      <c r="E49" s="17">
        <v>24846389422.349998</v>
      </c>
      <c r="F49" s="17">
        <v>2491589533.1100101</v>
      </c>
      <c r="G49" s="17">
        <v>-7492342781.8000002</v>
      </c>
      <c r="H49" s="17">
        <v>16915981770.389999</v>
      </c>
      <c r="I49" s="17">
        <v>-15976934039.360001</v>
      </c>
      <c r="J49" s="17">
        <v>10538245525.35</v>
      </c>
      <c r="K49" s="17">
        <v>20805421358.799999</v>
      </c>
      <c r="L49" s="17">
        <v>2107938558.8399999</v>
      </c>
      <c r="M49" s="17">
        <v>1407026783.53</v>
      </c>
      <c r="N49" s="17">
        <v>10292842051.049999</v>
      </c>
    </row>
    <row r="50" spans="2:14" x14ac:dyDescent="0.2">
      <c r="B50" t="s">
        <v>60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2:14" x14ac:dyDescent="0.2">
      <c r="B51" t="s">
        <v>61</v>
      </c>
      <c r="C51" s="17">
        <v>-7076173260.0799999</v>
      </c>
      <c r="D51" s="17">
        <v>2585000886.6999998</v>
      </c>
      <c r="E51" s="17">
        <v>24846389422.349998</v>
      </c>
      <c r="F51" s="17">
        <v>2491589533.1100101</v>
      </c>
      <c r="G51" s="17">
        <v>-7492342781.8000002</v>
      </c>
      <c r="H51" s="17">
        <v>16915981770.389999</v>
      </c>
      <c r="I51" s="17">
        <v>-15976934039.360001</v>
      </c>
      <c r="J51" s="17">
        <v>10538245525.35</v>
      </c>
      <c r="K51" s="17">
        <v>20805421358.799999</v>
      </c>
      <c r="L51" s="17">
        <v>2107938558.8399999</v>
      </c>
      <c r="M51" s="17">
        <v>1407026783.53</v>
      </c>
      <c r="N51" s="17">
        <v>10292842051.049999</v>
      </c>
    </row>
    <row r="52" spans="2:14" x14ac:dyDescent="0.2">
      <c r="B52" t="s">
        <v>74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2:14" x14ac:dyDescent="0.2">
      <c r="B53" t="s">
        <v>62</v>
      </c>
      <c r="C53" s="17">
        <v>-7076173260.0799999</v>
      </c>
      <c r="D53" s="17">
        <v>2585000886.6999998</v>
      </c>
      <c r="E53" s="17">
        <v>24846389422.349998</v>
      </c>
      <c r="F53" s="17">
        <v>2491589533.1100101</v>
      </c>
      <c r="G53" s="17">
        <v>-7492342781.8000002</v>
      </c>
      <c r="H53" s="17">
        <v>16915981770.389999</v>
      </c>
      <c r="I53" s="17">
        <v>-15976934039.360001</v>
      </c>
      <c r="J53" s="17">
        <v>10538245525.35</v>
      </c>
      <c r="K53" s="17">
        <v>20805421358.799999</v>
      </c>
      <c r="L53" s="17">
        <v>2107938558.8399999</v>
      </c>
      <c r="M53" s="17">
        <v>1407026783.53</v>
      </c>
      <c r="N53" s="17">
        <v>10292842051.049999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ICHE-AKAROLO, REWHAOMA</dc:creator>
  <cp:lastModifiedBy>ICHE-AKAROLO, REWHAOMA</cp:lastModifiedBy>
  <dcterms:created xsi:type="dcterms:W3CDTF">2024-02-16T10:35:00Z</dcterms:created>
  <dcterms:modified xsi:type="dcterms:W3CDTF">2024-02-16T13:21:30Z</dcterms:modified>
</cp:coreProperties>
</file>