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icing\PRICES\PBU WORKOUT\PBUs 2017\Indicative Ex Ref and Ex Pump Price Submission\1st-15th January 2017\Media Publication\PR Folder\"/>
    </mc:Choice>
  </mc:AlternateContent>
  <bookViews>
    <workbookView xWindow="0" yWindow="0" windowWidth="20490" windowHeight="7755" activeTab="1"/>
  </bookViews>
  <sheets>
    <sheet name="BDCs Ex-Refinery Prices" sheetId="2" r:id="rId1"/>
    <sheet name="OMCs and LPGMCs Ex-Pump Prices" sheetId="1" r:id="rId2"/>
  </sheets>
  <externalReferences>
    <externalReference r:id="rId3"/>
    <externalReference r:id="rId4"/>
  </externalReferences>
  <definedNames>
    <definedName name="_xlnm._FilterDatabase" localSheetId="0" hidden="1">'BDCs Ex-Refinery Prices'!$A$9:$I$9</definedName>
    <definedName name="_xlnm.Print_Area" localSheetId="0">'BDCs Ex-Refinery Prices'!$B$2:$I$30</definedName>
    <definedName name="_xlnm.Print_Area" localSheetId="1">'OMCs and LPGMCs Ex-Pump Prices'!$C$2:$K$81</definedName>
    <definedName name="_xlnm.Print_Titles" localSheetId="0">'BDCs Ex-Refinery Prices'!$B:$C</definedName>
    <definedName name="_xlnm.Print_Titles" localSheetId="1">'OMCs and LPGMCs Ex-Pump Prices'!$D:$E</definedName>
  </definedNames>
  <calcPr calcId="152511"/>
</workbook>
</file>

<file path=xl/calcChain.xml><?xml version="1.0" encoding="utf-8"?>
<calcChain xmlns="http://schemas.openxmlformats.org/spreadsheetml/2006/main">
  <c r="G23" i="1" l="1"/>
  <c r="F23" i="1"/>
  <c r="I10" i="2" l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9" i="2"/>
  <c r="K11" i="1" l="1"/>
  <c r="K12" i="1"/>
  <c r="K13" i="1"/>
  <c r="K14" i="1"/>
  <c r="K15" i="1"/>
  <c r="K16" i="1"/>
  <c r="K17" i="1"/>
  <c r="K18" i="1"/>
  <c r="K19" i="1"/>
  <c r="K20" i="1"/>
  <c r="K21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10" i="1"/>
</calcChain>
</file>

<file path=xl/sharedStrings.xml><?xml version="1.0" encoding="utf-8"?>
<sst xmlns="http://schemas.openxmlformats.org/spreadsheetml/2006/main" count="115" uniqueCount="108">
  <si>
    <t>NATIONAL PETROLEUM AUTHORITY</t>
  </si>
  <si>
    <t>No.</t>
  </si>
  <si>
    <t>COMPANY</t>
  </si>
  <si>
    <t>LPG (GHp/Kg)</t>
  </si>
  <si>
    <t>MGO Local (GHp/Lt)</t>
  </si>
  <si>
    <t>AGAPET</t>
  </si>
  <si>
    <t>AI ENERGY</t>
  </si>
  <si>
    <t>ALLIED</t>
  </si>
  <si>
    <t>ALINCO</t>
  </si>
  <si>
    <t>ALIVE GAS</t>
  </si>
  <si>
    <t>AP OIL &amp; GAS</t>
  </si>
  <si>
    <t>BENAB OIL</t>
  </si>
  <si>
    <t>CENTRAL BRENT</t>
  </si>
  <si>
    <t>COEGAN</t>
  </si>
  <si>
    <t>COMPASS OLEUM</t>
  </si>
  <si>
    <t>DUKES</t>
  </si>
  <si>
    <t>ENGEN</t>
  </si>
  <si>
    <t>EXCEL</t>
  </si>
  <si>
    <t>EV OIL</t>
  </si>
  <si>
    <t>FRIMPS</t>
  </si>
  <si>
    <t>GALAXY  OIL</t>
  </si>
  <si>
    <t>GASO</t>
  </si>
  <si>
    <t xml:space="preserve">GLOBAL STANDARDS </t>
  </si>
  <si>
    <t>G&amp;G</t>
  </si>
  <si>
    <t>GOIL</t>
  </si>
  <si>
    <t>GRID</t>
  </si>
  <si>
    <t>HAVILLAH</t>
  </si>
  <si>
    <t>HILLS</t>
  </si>
  <si>
    <t>HOSSANA OIL</t>
  </si>
  <si>
    <t>INFIN GH LTD</t>
  </si>
  <si>
    <t>JO &amp; JU</t>
  </si>
  <si>
    <t>JUSBRO</t>
  </si>
  <si>
    <t>KI ENERGY</t>
  </si>
  <si>
    <t>KINGS ENERGY</t>
  </si>
  <si>
    <t>LAMBARK GAS</t>
  </si>
  <si>
    <t>LIFE PETROLEUM</t>
  </si>
  <si>
    <t>LILLYGOLD</t>
  </si>
  <si>
    <t>LUCKY OIL</t>
  </si>
  <si>
    <t>MIDAS</t>
  </si>
  <si>
    <t>MIGHTY GAS</t>
  </si>
  <si>
    <t>NASONA</t>
  </si>
  <si>
    <t>NEXTBONS GAS</t>
  </si>
  <si>
    <t>OANDO</t>
  </si>
  <si>
    <t>PETROBAY</t>
  </si>
  <si>
    <t>PETROLAND</t>
  </si>
  <si>
    <t>PETROSOL</t>
  </si>
  <si>
    <t>QUANTUM</t>
  </si>
  <si>
    <t>RADIANCE</t>
  </si>
  <si>
    <t>RICH OIL</t>
  </si>
  <si>
    <t>RIEMA</t>
  </si>
  <si>
    <t>SAWIZ</t>
  </si>
  <si>
    <t>SEAM</t>
  </si>
  <si>
    <t>SEMANHYIA</t>
  </si>
  <si>
    <t>SEPHEM OIL</t>
  </si>
  <si>
    <t>SHAKAINAH</t>
  </si>
  <si>
    <t>SKY PETROLEUM</t>
  </si>
  <si>
    <t>SO ENERGY</t>
  </si>
  <si>
    <t>STAR OIL</t>
  </si>
  <si>
    <t>STRATEGIC ENERGIES</t>
  </si>
  <si>
    <t>TEL  ENERGY</t>
  </si>
  <si>
    <t>TOP OIL</t>
  </si>
  <si>
    <t>TOTAL</t>
  </si>
  <si>
    <t>TRINITY OIL</t>
  </si>
  <si>
    <t>TRIPPLE A GAS</t>
  </si>
  <si>
    <t>UNION OIL</t>
  </si>
  <si>
    <t>UNIQUE</t>
  </si>
  <si>
    <t>VENUS</t>
  </si>
  <si>
    <t>VIRGIN</t>
  </si>
  <si>
    <t>VIVO</t>
  </si>
  <si>
    <t>WARREN</t>
  </si>
  <si>
    <t>WORLDGAS</t>
  </si>
  <si>
    <t>XPRESS GAS</t>
  </si>
  <si>
    <t>ZEN PETROLEUM</t>
  </si>
  <si>
    <t>*Prices are indicative and may change at the pump.</t>
  </si>
  <si>
    <t>RAMA</t>
  </si>
  <si>
    <t>PWSL</t>
  </si>
  <si>
    <t>ECO</t>
  </si>
  <si>
    <t>UNIFIED (GHp/Lt)</t>
  </si>
  <si>
    <t>MGO LOCAL (GHp/Lt)</t>
  </si>
  <si>
    <t>KEROSENE (GHp/Lt)</t>
  </si>
  <si>
    <t>*Prices are indicative and may change within the sales window.</t>
  </si>
  <si>
    <t>ALFA PETRO</t>
  </si>
  <si>
    <t>BLUE OCEAN</t>
  </si>
  <si>
    <t>CHASE</t>
  </si>
  <si>
    <t>CIRRUS</t>
  </si>
  <si>
    <t>EBONY</t>
  </si>
  <si>
    <t>FIRM ENERGY</t>
  </si>
  <si>
    <t>GLOBEX ENERGY</t>
  </si>
  <si>
    <t>GO ENERGY</t>
  </si>
  <si>
    <t>JUWEL</t>
  </si>
  <si>
    <t>MISYL</t>
  </si>
  <si>
    <t>MIMSHACH</t>
  </si>
  <si>
    <t>OIL CHANNEL</t>
  </si>
  <si>
    <t>OIL TRADE</t>
  </si>
  <si>
    <t>PLATON</t>
  </si>
  <si>
    <t>VIHAMA</t>
  </si>
  <si>
    <t>LHS ENERGY</t>
  </si>
  <si>
    <t>NICK PETROLEUM</t>
  </si>
  <si>
    <t>PETROL (GHp/Lt)</t>
  </si>
  <si>
    <t>DIESEL (GHp/Lt)</t>
  </si>
  <si>
    <t>BDC/REFINERY</t>
  </si>
  <si>
    <t>MOBILE OIL</t>
  </si>
  <si>
    <t>EAGLE</t>
  </si>
  <si>
    <t>LAMINIBEE</t>
  </si>
  <si>
    <t>UBI/PUMA ENERGY</t>
  </si>
  <si>
    <t>APEX</t>
  </si>
  <si>
    <t>INDICATIVE EX-PUMP PRICES* (1st - 15th JANUARY, 2017)</t>
  </si>
  <si>
    <t>INDICATIVE EX-REFINERY PRICES* (1st - 15th JANUARY,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</si>
</sst>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43" fontId="2" fillId="0" borderId="1" xfId="1" applyFont="1" applyBorder="1"/>
    <xf numFmtId="0" fontId="2" fillId="0" borderId="1" xfId="0" applyFont="1" applyBorder="1"/>
    <xf numFmtId="0" fontId="7" fillId="0" borderId="0" xfId="0" applyFont="1" applyBorder="1" applyAlignment="1">
      <alignment horizontal="left"/>
    </xf>
    <xf numFmtId="0" fontId="3" fillId="0" borderId="0" xfId="0" applyFont="1" applyFill="1" applyBorder="1"/>
    <xf numFmtId="2" fontId="2" fillId="0" borderId="0" xfId="0" applyNumberFormat="1" applyFont="1" applyFill="1" applyBorder="1"/>
    <xf numFmtId="165" fontId="2" fillId="0" borderId="0" xfId="0" applyNumberFormat="1" applyFont="1"/>
    <xf numFmtId="2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top"/>
    </xf>
    <xf numFmtId="0" fontId="6" fillId="0" borderId="1" xfId="0" applyFont="1" applyBorder="1" applyAlignment="1">
      <alignment horizontal="center" vertical="top" wrapText="1"/>
    </xf>
    <xf numFmtId="43" fontId="2" fillId="0" borderId="1" xfId="1" applyNumberFormat="1" applyFont="1" applyFill="1" applyBorder="1"/>
    <xf numFmtId="0" fontId="9" fillId="0" borderId="1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8">
    <cellStyle name="Comma" xfId="1" builtinId="3"/>
    <cellStyle name="Comma 2" xfId="2"/>
    <cellStyle name="Comma 3" xfId="3"/>
    <cellStyle name="Comma 4" xfId="4"/>
    <cellStyle name="Normal" xfId="0" builtinId="0"/>
    <cellStyle name="Normal 2" xfId="5"/>
    <cellStyle name="Percent 2" xfId="6"/>
    <cellStyle name="Percent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0</xdr:rowOff>
    </xdr:from>
    <xdr:to>
      <xdr:col>5</xdr:col>
      <xdr:colOff>397933</xdr:colOff>
      <xdr:row>4</xdr:row>
      <xdr:rowOff>179917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381000"/>
          <a:ext cx="264583" cy="560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2</xdr:row>
      <xdr:rowOff>0</xdr:rowOff>
    </xdr:from>
    <xdr:to>
      <xdr:col>6</xdr:col>
      <xdr:colOff>415925</xdr:colOff>
      <xdr:row>5</xdr:row>
      <xdr:rowOff>28576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48225" y="523875"/>
          <a:ext cx="8159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16/Indicative%20Ex-Ref%20and%20Ex-Pump%20Price%20Submissions/Ex%20Refinery%20Price%20Compilation%20for%20BD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16/Indicative%20Ex-Ref%20and%20Ex-Pump%20Price%20Submissions/Ex-Pump%20Compilation%20for%20OM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-15th Jan, 2017"/>
      <sheetName val="16th-31st Dec, 2016"/>
      <sheetName val="1st-15th Dec, 2016"/>
      <sheetName val="16th-31st Nov, 2016"/>
      <sheetName val="1st-15th Nov, 2016"/>
      <sheetName val="16th-31st Oct, 2016"/>
      <sheetName val="1st-15th Oct, 2016"/>
      <sheetName val="16th-31st Sept, 2016"/>
      <sheetName val="1st-15th Sept, 2016"/>
      <sheetName val="16th-31st Aug,2016"/>
      <sheetName val="1st-15th Aug, 2016"/>
      <sheetName val="16th-31st July, 2016"/>
      <sheetName val="1st-15th July, 2016"/>
      <sheetName val="16th- 30th June, 2016"/>
      <sheetName val="1st-15th June, 2016"/>
      <sheetName val="16th-31st May, 2016"/>
      <sheetName val="1st-15th May, 2016"/>
      <sheetName val="16th-30th Apr, 2016"/>
      <sheetName val="1st-15th Apr, 2016"/>
      <sheetName val="16th-31st Mar, 2016 "/>
      <sheetName val="1st-15th Mar, 2016 "/>
      <sheetName val="16th-29th Feb, 2016"/>
      <sheetName val="1st-15th Feb, 2016"/>
      <sheetName val="16th-31st Jan, 2016 "/>
      <sheetName val="1st-15th Jan, 2016"/>
      <sheetName val="16th-31st Dec, 2015  "/>
      <sheetName val="1st - 15th Dec, 2015 "/>
      <sheetName val="16th - 30th Nov, 2015"/>
      <sheetName val="1st - 15th Nov, 2015"/>
      <sheetName val="16th - 31st Oct, 2015"/>
      <sheetName val="1st - 15th Oct, 2015"/>
      <sheetName val="16th - 30th Sept, 2015"/>
      <sheetName val="1st - 15th Sept, 2015"/>
      <sheetName val="16th August 2015"/>
      <sheetName val="1st August 2015"/>
      <sheetName val="16th July 2015"/>
      <sheetName val="1st July 2015"/>
      <sheetName val="16th June 2015"/>
    </sheetNames>
    <sheetDataSet>
      <sheetData sheetId="0">
        <row r="7">
          <cell r="F7">
            <v>197.73937389367345</v>
          </cell>
          <cell r="H7">
            <v>243.9177081280684</v>
          </cell>
          <cell r="L7">
            <v>208.17302759954859</v>
          </cell>
          <cell r="N7">
            <v>243.9177081280684</v>
          </cell>
        </row>
        <row r="8">
          <cell r="F8">
            <v>218.03038114253357</v>
          </cell>
          <cell r="H8">
            <v>225.57339259609773</v>
          </cell>
          <cell r="L8">
            <v>228.72863936804771</v>
          </cell>
          <cell r="N8">
            <v>225.57339259609773</v>
          </cell>
        </row>
        <row r="9">
          <cell r="F9">
            <v>203.09</v>
          </cell>
          <cell r="H9">
            <v>209.73</v>
          </cell>
          <cell r="N9">
            <v>209.73</v>
          </cell>
        </row>
        <row r="10">
          <cell r="F10">
            <v>201.303</v>
          </cell>
          <cell r="H10">
            <v>270.88</v>
          </cell>
        </row>
        <row r="13">
          <cell r="F13">
            <v>191.22113120958369</v>
          </cell>
          <cell r="H13">
            <v>194.1959389232992</v>
          </cell>
          <cell r="N13">
            <v>195.6959389232992</v>
          </cell>
        </row>
        <row r="14">
          <cell r="F14">
            <v>200.54899126858777</v>
          </cell>
          <cell r="H14">
            <v>206.94270045545574</v>
          </cell>
          <cell r="L14">
            <v>219.96203449943576</v>
          </cell>
          <cell r="N14">
            <v>208.44270045545574</v>
          </cell>
        </row>
        <row r="15">
          <cell r="F15">
            <v>188.68114989175859</v>
          </cell>
          <cell r="H15">
            <v>191.7388432839609</v>
          </cell>
          <cell r="J15">
            <v>238.76640230800916</v>
          </cell>
          <cell r="N15">
            <v>191.7388432839609</v>
          </cell>
        </row>
        <row r="16">
          <cell r="F16">
            <v>215.63276663587328</v>
          </cell>
          <cell r="H16">
            <v>223.09266285289371</v>
          </cell>
        </row>
        <row r="18">
          <cell r="F18">
            <v>196.39546145364599</v>
          </cell>
          <cell r="H18">
            <v>203.26947939464097</v>
          </cell>
        </row>
        <row r="19">
          <cell r="F19">
            <v>199.8117859165003</v>
          </cell>
          <cell r="H19">
            <v>200.84710037771561</v>
          </cell>
          <cell r="N19">
            <v>200.84710037771561</v>
          </cell>
        </row>
        <row r="21">
          <cell r="F21">
            <v>199.80015347021487</v>
          </cell>
          <cell r="H21">
            <v>206.33920045968074</v>
          </cell>
          <cell r="N21">
            <v>211.430456385253</v>
          </cell>
        </row>
        <row r="22">
          <cell r="F22">
            <v>170</v>
          </cell>
          <cell r="H22">
            <v>180.8</v>
          </cell>
        </row>
        <row r="23">
          <cell r="F23">
            <v>196.46540960157341</v>
          </cell>
          <cell r="H23">
            <v>203.26220393263648</v>
          </cell>
        </row>
        <row r="24">
          <cell r="F24">
            <v>190</v>
          </cell>
          <cell r="H24">
            <v>197</v>
          </cell>
        </row>
        <row r="26">
          <cell r="F26">
            <v>201.25599725839612</v>
          </cell>
          <cell r="H26">
            <v>208.21839906035842</v>
          </cell>
        </row>
        <row r="27">
          <cell r="F27">
            <v>207.22620466668653</v>
          </cell>
          <cell r="H27">
            <v>213.79725881547705</v>
          </cell>
        </row>
        <row r="29">
          <cell r="H29">
            <v>224.3478701739858</v>
          </cell>
          <cell r="T29">
            <v>216.57180320052447</v>
          </cell>
        </row>
        <row r="30">
          <cell r="F30">
            <v>195.74213278898588</v>
          </cell>
          <cell r="H30">
            <v>201.48699120353547</v>
          </cell>
          <cell r="J30">
            <v>239.166</v>
          </cell>
          <cell r="L30">
            <v>205.76293728840884</v>
          </cell>
          <cell r="N30">
            <v>201.48699120353547</v>
          </cell>
        </row>
        <row r="31">
          <cell r="F31">
            <v>210.84125517775726</v>
          </cell>
          <cell r="H31">
            <v>218.13541992344284</v>
          </cell>
        </row>
        <row r="35">
          <cell r="F35">
            <v>210.84256637959294</v>
          </cell>
          <cell r="H35">
            <v>218.14806114430093</v>
          </cell>
          <cell r="N35">
            <v>218.14806114430093</v>
          </cell>
        </row>
        <row r="37">
          <cell r="F37">
            <v>193.28083559316985</v>
          </cell>
          <cell r="H37">
            <v>199.32547763703809</v>
          </cell>
          <cell r="N37">
            <v>199.32547763703809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-15th Jan, 2017"/>
      <sheetName val="16th-31st Dec, 2016"/>
      <sheetName val="1st-15th Dec, 2016"/>
      <sheetName val="16th-31st Nov, 2016"/>
      <sheetName val="1st -15th Nov, 2016"/>
      <sheetName val="16th-31st Oct, 2016"/>
      <sheetName val="1st-15th Oct, 2016"/>
      <sheetName val="16th -31st Sept, 2016"/>
      <sheetName val="1st-15th Sept, 2016"/>
      <sheetName val="16th-31st Aug, 2016"/>
      <sheetName val="1st-15th Aug, 2016"/>
      <sheetName val="16th-31st July, 2016"/>
      <sheetName val="1st-15th July, 2016"/>
      <sheetName val="16th-30th Jun, 2016"/>
      <sheetName val="1st-15th Jun, 2016"/>
      <sheetName val="16th-30th May, 2016"/>
      <sheetName val="Ist-15th May, 2016"/>
      <sheetName val="16th-30th Apr, 2016 "/>
      <sheetName val="1st-15th Apr, 2016 "/>
      <sheetName val="16th-31st Mar, 2016 "/>
      <sheetName val="1st-15th Mar, 2016  "/>
      <sheetName val="16th-29th Feb, 2016 "/>
      <sheetName val="1st-15th Feb, 2016"/>
      <sheetName val="16th-31st Jan, 2016"/>
      <sheetName val="1st-15th Jan, 2016 "/>
    </sheetNames>
    <sheetDataSet>
      <sheetData sheetId="0">
        <row r="6">
          <cell r="E6">
            <v>412.84379999999993</v>
          </cell>
          <cell r="G6">
            <v>414.04229999999995</v>
          </cell>
          <cell r="I6">
            <v>381.64455750000002</v>
          </cell>
          <cell r="K6">
            <v>338.89577500000001</v>
          </cell>
          <cell r="M6">
            <v>296.83583750000003</v>
          </cell>
        </row>
        <row r="7">
          <cell r="E7">
            <v>402.28</v>
          </cell>
          <cell r="G7">
            <v>403.92</v>
          </cell>
          <cell r="K7">
            <v>302.58</v>
          </cell>
        </row>
        <row r="8">
          <cell r="E8">
            <v>407.12</v>
          </cell>
          <cell r="G8">
            <v>411.8</v>
          </cell>
        </row>
        <row r="9">
          <cell r="E9">
            <v>419.61799999999999</v>
          </cell>
          <cell r="G9">
            <v>413.93100000000004</v>
          </cell>
        </row>
        <row r="10">
          <cell r="I10">
            <v>389.46789999999999</v>
          </cell>
        </row>
        <row r="14">
          <cell r="E14">
            <v>410.15775000000002</v>
          </cell>
          <cell r="G14">
            <v>419.52249999999998</v>
          </cell>
          <cell r="I14">
            <v>376.548205</v>
          </cell>
          <cell r="M14">
            <v>302.31603749999999</v>
          </cell>
        </row>
        <row r="15">
          <cell r="E15">
            <v>397.16969999999998</v>
          </cell>
          <cell r="G15">
            <v>399.54320000000001</v>
          </cell>
        </row>
        <row r="17">
          <cell r="E17">
            <v>400.06129249999998</v>
          </cell>
          <cell r="G17">
            <v>399.72185500000001</v>
          </cell>
          <cell r="I17">
            <v>374.20000500000003</v>
          </cell>
        </row>
        <row r="22">
          <cell r="I22">
            <v>363.47883999999999</v>
          </cell>
        </row>
        <row r="23">
          <cell r="I23">
            <v>387.81933750000002</v>
          </cell>
        </row>
        <row r="24">
          <cell r="E24">
            <v>413.00456999999994</v>
          </cell>
          <cell r="G24">
            <v>406.99806999999998</v>
          </cell>
        </row>
        <row r="27">
          <cell r="E27">
            <v>428.711636</v>
          </cell>
          <cell r="G27">
            <v>432.92990000000003</v>
          </cell>
        </row>
        <row r="28">
          <cell r="E28">
            <v>417.28</v>
          </cell>
          <cell r="G28">
            <v>414.36</v>
          </cell>
          <cell r="I28">
            <v>397.33</v>
          </cell>
          <cell r="K28">
            <v>354.12</v>
          </cell>
          <cell r="M28">
            <v>297.16000000000003</v>
          </cell>
        </row>
        <row r="30">
          <cell r="E30">
            <v>413.79273749999993</v>
          </cell>
          <cell r="G30">
            <v>415.36277249999995</v>
          </cell>
          <cell r="I30">
            <v>374.31010500000002</v>
          </cell>
        </row>
        <row r="34">
          <cell r="E34">
            <v>398.82499999999999</v>
          </cell>
          <cell r="G34">
            <v>398.81325000000004</v>
          </cell>
          <cell r="I34">
            <v>389.45390500000002</v>
          </cell>
          <cell r="K34">
            <v>289.34372499999995</v>
          </cell>
        </row>
        <row r="36">
          <cell r="E36">
            <v>413.80313749999993</v>
          </cell>
          <cell r="G36">
            <v>415.37317250000001</v>
          </cell>
          <cell r="K36">
            <v>319.65886</v>
          </cell>
          <cell r="M36">
            <v>298.16671000000002</v>
          </cell>
        </row>
        <row r="37">
          <cell r="E37">
            <v>410.52900000000005</v>
          </cell>
          <cell r="G37">
            <v>410.55250000000007</v>
          </cell>
          <cell r="I37">
            <v>400.22880750000002</v>
          </cell>
          <cell r="M37">
            <v>301.59578250000004</v>
          </cell>
        </row>
        <row r="39">
          <cell r="E39">
            <v>395.32625112281636</v>
          </cell>
          <cell r="G39">
            <v>395.41754085865404</v>
          </cell>
          <cell r="I39">
            <v>395.38662771191076</v>
          </cell>
        </row>
        <row r="42">
          <cell r="E42">
            <v>412.05999999999995</v>
          </cell>
          <cell r="G42">
            <v>408.55849999999992</v>
          </cell>
          <cell r="M42">
            <v>264.01977249999999</v>
          </cell>
        </row>
        <row r="43">
          <cell r="E43">
            <v>408.08315500000003</v>
          </cell>
          <cell r="G43">
            <v>406.63449750000007</v>
          </cell>
        </row>
        <row r="45">
          <cell r="E45">
            <v>394.9015</v>
          </cell>
          <cell r="G45">
            <v>392.57499999999999</v>
          </cell>
          <cell r="M45">
            <v>275.3685375</v>
          </cell>
        </row>
        <row r="47">
          <cell r="E47">
            <v>407.95089999999993</v>
          </cell>
          <cell r="G47">
            <v>407.95939999999996</v>
          </cell>
          <cell r="I47">
            <v>383.26885500000003</v>
          </cell>
        </row>
        <row r="48">
          <cell r="I48">
            <v>375.52320500000002</v>
          </cell>
        </row>
        <row r="49">
          <cell r="E49">
            <v>386.91969999999998</v>
          </cell>
          <cell r="G49">
            <v>388.1182</v>
          </cell>
        </row>
        <row r="50">
          <cell r="E50">
            <v>400.51584250000002</v>
          </cell>
          <cell r="G50">
            <v>402.10056500000002</v>
          </cell>
        </row>
        <row r="51">
          <cell r="E51">
            <v>399.5197</v>
          </cell>
          <cell r="G51">
            <v>400.71820000000002</v>
          </cell>
        </row>
        <row r="52">
          <cell r="E52">
            <v>398.70229999999998</v>
          </cell>
          <cell r="G52">
            <v>398.72579999999999</v>
          </cell>
          <cell r="I52">
            <v>364.70745749999998</v>
          </cell>
        </row>
        <row r="56">
          <cell r="I56">
            <v>379.39420500000006</v>
          </cell>
        </row>
        <row r="57">
          <cell r="E57">
            <v>405.13</v>
          </cell>
          <cell r="G57">
            <v>402.22</v>
          </cell>
          <cell r="I57">
            <v>373.21420499999999</v>
          </cell>
        </row>
        <row r="58">
          <cell r="I58">
            <v>384.55</v>
          </cell>
        </row>
        <row r="59">
          <cell r="I59">
            <v>389.46789999999999</v>
          </cell>
        </row>
        <row r="60">
          <cell r="E60">
            <v>417.07774999999998</v>
          </cell>
          <cell r="G60">
            <v>423.24649999999997</v>
          </cell>
          <cell r="I60">
            <v>305.21580749999998</v>
          </cell>
          <cell r="K60">
            <v>328.84172499999994</v>
          </cell>
          <cell r="M60">
            <v>306.04003749999998</v>
          </cell>
          <cell r="O60">
            <v>321.27899999999994</v>
          </cell>
        </row>
        <row r="61">
          <cell r="E61">
            <v>413</v>
          </cell>
          <cell r="G61">
            <v>407</v>
          </cell>
        </row>
        <row r="64">
          <cell r="E64">
            <v>392.8</v>
          </cell>
          <cell r="G64">
            <v>395.2</v>
          </cell>
          <cell r="I64">
            <v>375.9</v>
          </cell>
        </row>
        <row r="68">
          <cell r="I68">
            <v>384.00170500000002</v>
          </cell>
        </row>
        <row r="69">
          <cell r="I69">
            <v>373.21420499999999</v>
          </cell>
        </row>
        <row r="72">
          <cell r="E72">
            <v>414.34139999999996</v>
          </cell>
          <cell r="G72">
            <v>410.36489999999998</v>
          </cell>
          <cell r="K72">
            <v>305.14337499999999</v>
          </cell>
        </row>
        <row r="73">
          <cell r="I73">
            <v>385.33</v>
          </cell>
        </row>
        <row r="75">
          <cell r="E75">
            <v>399.87729999999993</v>
          </cell>
          <cell r="G75">
            <v>406.95080000000002</v>
          </cell>
          <cell r="K75">
            <v>311.94847499999997</v>
          </cell>
        </row>
        <row r="76">
          <cell r="E76">
            <v>414.97649999999993</v>
          </cell>
          <cell r="G76">
            <v>416.17500000000001</v>
          </cell>
          <cell r="I76">
            <v>400.92170500000009</v>
          </cell>
          <cell r="K76">
            <v>317.52847500000001</v>
          </cell>
          <cell r="M76">
            <v>298.96853750000002</v>
          </cell>
        </row>
        <row r="82">
          <cell r="E82">
            <v>407.95089999999993</v>
          </cell>
          <cell r="G82">
            <v>407.95939999999996</v>
          </cell>
          <cell r="I82">
            <v>383.26885500000003</v>
          </cell>
        </row>
        <row r="83">
          <cell r="E83">
            <v>424.26649999999995</v>
          </cell>
          <cell r="G83">
            <v>420.76499999999999</v>
          </cell>
        </row>
        <row r="84">
          <cell r="E84">
            <v>409.90012499999995</v>
          </cell>
          <cell r="G84">
            <v>409.900125</v>
          </cell>
          <cell r="I84">
            <v>387.02030749999994</v>
          </cell>
        </row>
        <row r="86">
          <cell r="E86">
            <v>404.999955</v>
          </cell>
          <cell r="G86">
            <v>404.999955</v>
          </cell>
          <cell r="I86">
            <v>404.99999250000008</v>
          </cell>
          <cell r="K86">
            <v>290.00001499999996</v>
          </cell>
          <cell r="M86">
            <v>285.00004749999999</v>
          </cell>
          <cell r="O86">
            <v>369.9999775</v>
          </cell>
        </row>
        <row r="87">
          <cell r="E87">
            <v>408.06969999999995</v>
          </cell>
          <cell r="G87">
            <v>404.56819999999999</v>
          </cell>
          <cell r="I87">
            <v>409.99305750000002</v>
          </cell>
          <cell r="K87">
            <v>316.49667500000004</v>
          </cell>
          <cell r="M87">
            <v>292.5834375</v>
          </cell>
        </row>
        <row r="89">
          <cell r="E89">
            <v>401.89469999999994</v>
          </cell>
          <cell r="G89">
            <v>402.14145000000002</v>
          </cell>
          <cell r="I89">
            <v>378.1885575</v>
          </cell>
        </row>
        <row r="90">
          <cell r="I90">
            <v>387.06</v>
          </cell>
        </row>
        <row r="95">
          <cell r="E95">
            <v>396.3214999999999</v>
          </cell>
          <cell r="G95">
            <v>395.06</v>
          </cell>
          <cell r="I95">
            <v>264.59670499999999</v>
          </cell>
          <cell r="K95">
            <v>263.62347499999998</v>
          </cell>
          <cell r="M95">
            <v>237.42603750000001</v>
          </cell>
          <cell r="O95">
            <v>331.53399999999993</v>
          </cell>
        </row>
        <row r="96">
          <cell r="E96">
            <v>402.48845</v>
          </cell>
          <cell r="G96">
            <v>402.51195000000001</v>
          </cell>
        </row>
        <row r="97">
          <cell r="E97">
            <v>391.88648182197454</v>
          </cell>
          <cell r="G97">
            <v>395.48743622351975</v>
          </cell>
          <cell r="M97">
            <v>266.21379928143199</v>
          </cell>
        </row>
        <row r="98">
          <cell r="E98">
            <v>416.11</v>
          </cell>
          <cell r="G98">
            <v>412.61</v>
          </cell>
        </row>
        <row r="99">
          <cell r="I99">
            <v>410.39420500000006</v>
          </cell>
        </row>
        <row r="101">
          <cell r="E101">
            <v>405.31349999999998</v>
          </cell>
          <cell r="G101">
            <v>406.87624999999997</v>
          </cell>
        </row>
        <row r="102">
          <cell r="E102">
            <v>401.26670602705843</v>
          </cell>
          <cell r="G102">
            <v>404.51541466415415</v>
          </cell>
          <cell r="I102">
            <v>391.17170500000009</v>
          </cell>
          <cell r="K102">
            <v>309.71812631388036</v>
          </cell>
          <cell r="M102">
            <v>287.30895216415416</v>
          </cell>
        </row>
        <row r="105">
          <cell r="E105">
            <v>413.90149999999994</v>
          </cell>
          <cell r="G105">
            <v>407.89724999999999</v>
          </cell>
          <cell r="I105">
            <v>394.74445500000002</v>
          </cell>
          <cell r="K105">
            <v>334.07847499999997</v>
          </cell>
          <cell r="M105">
            <v>290.6907875</v>
          </cell>
          <cell r="O105">
            <v>383.93899999999996</v>
          </cell>
        </row>
        <row r="106">
          <cell r="E106">
            <v>415.51639999999992</v>
          </cell>
          <cell r="G106">
            <v>414.36489999999998</v>
          </cell>
          <cell r="I106">
            <v>402.55195750000001</v>
          </cell>
          <cell r="K106">
            <v>300.443375</v>
          </cell>
        </row>
        <row r="108">
          <cell r="E108">
            <v>405.13</v>
          </cell>
          <cell r="G108">
            <v>402.22</v>
          </cell>
        </row>
        <row r="110">
          <cell r="E110">
            <v>399.90089599999999</v>
          </cell>
          <cell r="G110">
            <v>399.90439600000002</v>
          </cell>
          <cell r="I110">
            <v>381.99761999999998</v>
          </cell>
        </row>
        <row r="111">
          <cell r="E111">
            <v>414.9</v>
          </cell>
          <cell r="G111">
            <v>409.09</v>
          </cell>
          <cell r="I111">
            <v>381</v>
          </cell>
          <cell r="K111">
            <v>341</v>
          </cell>
          <cell r="M111">
            <v>296</v>
          </cell>
        </row>
        <row r="113">
          <cell r="I113">
            <v>39.72</v>
          </cell>
        </row>
        <row r="114">
          <cell r="I114">
            <v>374.8</v>
          </cell>
        </row>
        <row r="115">
          <cell r="E115">
            <v>421.35</v>
          </cell>
          <cell r="G115">
            <v>428.77</v>
          </cell>
          <cell r="I115">
            <v>391.75</v>
          </cell>
          <cell r="K115">
            <v>332.63</v>
          </cell>
          <cell r="M115">
            <v>316.57</v>
          </cell>
        </row>
        <row r="116">
          <cell r="E116">
            <v>404.57729999999998</v>
          </cell>
          <cell r="G116">
            <v>401.07580000000002</v>
          </cell>
        </row>
        <row r="117">
          <cell r="E117">
            <v>404.24469999999997</v>
          </cell>
          <cell r="G117">
            <v>403.09320000000002</v>
          </cell>
          <cell r="I117">
            <v>404.19100500000002</v>
          </cell>
        </row>
        <row r="120">
          <cell r="E120">
            <v>427.53629999999993</v>
          </cell>
          <cell r="G120">
            <v>420.39170000000001</v>
          </cell>
        </row>
        <row r="121">
          <cell r="I121">
            <v>387.81933750000002</v>
          </cell>
        </row>
        <row r="122">
          <cell r="E122">
            <v>407.99991100000005</v>
          </cell>
          <cell r="G122">
            <v>398.99823600000002</v>
          </cell>
          <cell r="K122">
            <v>342.30861099999998</v>
          </cell>
        </row>
        <row r="123">
          <cell r="E123">
            <v>380.25325000000004</v>
          </cell>
          <cell r="G123">
            <v>384.09550000000002</v>
          </cell>
        </row>
        <row r="124">
          <cell r="I124">
            <v>385.9985575</v>
          </cell>
        </row>
        <row r="126">
          <cell r="I126">
            <v>381.71320499999996</v>
          </cell>
        </row>
        <row r="128">
          <cell r="E128">
            <v>393.02969999999999</v>
          </cell>
          <cell r="G128">
            <v>388.00070000000005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topLeftCell="A11" zoomScaleNormal="100" workbookViewId="0">
      <selection activeCell="A29" sqref="A29"/>
    </sheetView>
  </sheetViews>
  <sheetFormatPr defaultColWidth="9.140625" defaultRowHeight="15" x14ac:dyDescent="0.25"/>
  <cols>
    <col min="1" max="1" width="17.85546875" style="1" customWidth="1"/>
    <col min="2" max="2" width="8.140625" style="1" customWidth="1"/>
    <col min="3" max="3" width="21.42578125" style="1" bestFit="1" customWidth="1"/>
    <col min="4" max="4" width="14.7109375" style="1" customWidth="1"/>
    <col min="5" max="5" width="14.85546875" style="1" customWidth="1"/>
    <col min="6" max="6" width="14" style="1" customWidth="1"/>
    <col min="7" max="7" width="15.28515625" style="1" customWidth="1"/>
    <col min="8" max="9" width="15.7109375" style="1" customWidth="1"/>
    <col min="10" max="16384" width="9.140625" style="1"/>
  </cols>
  <sheetData>
    <row r="2" spans="2:10" ht="22.5" customHeight="1" x14ac:dyDescent="0.35">
      <c r="C2" s="23" t="s">
        <v>0</v>
      </c>
      <c r="D2" s="23"/>
      <c r="E2" s="23"/>
      <c r="F2" s="23"/>
      <c r="G2" s="23"/>
      <c r="H2" s="23"/>
      <c r="I2" s="23"/>
      <c r="J2" s="23"/>
    </row>
    <row r="3" spans="2:10" ht="18.75" x14ac:dyDescent="0.3">
      <c r="D3" s="2"/>
    </row>
    <row r="4" spans="2:10" ht="18.75" x14ac:dyDescent="0.3">
      <c r="D4" s="2"/>
    </row>
    <row r="5" spans="2:10" ht="18.75" x14ac:dyDescent="0.3">
      <c r="D5" s="2"/>
    </row>
    <row r="6" spans="2:10" ht="21.75" customHeight="1" x14ac:dyDescent="0.3">
      <c r="C6" s="24" t="s">
        <v>107</v>
      </c>
      <c r="D6" s="24"/>
      <c r="E6" s="24"/>
      <c r="F6" s="24"/>
      <c r="G6" s="24"/>
      <c r="H6" s="24"/>
      <c r="I6" s="24"/>
    </row>
    <row r="8" spans="2:10" s="8" customFormat="1" ht="31.5" customHeight="1" x14ac:dyDescent="0.25">
      <c r="B8" s="6" t="s">
        <v>1</v>
      </c>
      <c r="C8" s="20" t="s">
        <v>100</v>
      </c>
      <c r="D8" s="22" t="s">
        <v>98</v>
      </c>
      <c r="E8" s="22" t="s">
        <v>99</v>
      </c>
      <c r="F8" s="22" t="s">
        <v>3</v>
      </c>
      <c r="G8" s="22" t="s">
        <v>79</v>
      </c>
      <c r="H8" s="22" t="s">
        <v>78</v>
      </c>
      <c r="I8" s="22" t="s">
        <v>77</v>
      </c>
    </row>
    <row r="9" spans="2:10" x14ac:dyDescent="0.25">
      <c r="B9" s="18">
        <v>1</v>
      </c>
      <c r="C9" s="10" t="s">
        <v>81</v>
      </c>
      <c r="D9" s="21">
        <f>'[1]1st-15th Jan, 2017'!F7</f>
        <v>197.73937389367345</v>
      </c>
      <c r="E9" s="21">
        <f>'[1]1st-15th Jan, 2017'!H7</f>
        <v>243.9177081280684</v>
      </c>
      <c r="F9" s="21">
        <f>'[1]1st-15th Jan, 2017'!J7</f>
        <v>0</v>
      </c>
      <c r="G9" s="21">
        <f>'[1]1st-15th Jan, 2017'!L7</f>
        <v>208.17302759954859</v>
      </c>
      <c r="H9" s="21">
        <f>'[1]1st-15th Jan, 2017'!N7</f>
        <v>243.9177081280684</v>
      </c>
      <c r="I9" s="21">
        <f>'[1]1st-15th Jan, 2017'!T7</f>
        <v>0</v>
      </c>
    </row>
    <row r="10" spans="2:10" x14ac:dyDescent="0.25">
      <c r="B10" s="9">
        <v>2</v>
      </c>
      <c r="C10" s="10" t="s">
        <v>82</v>
      </c>
      <c r="D10" s="21">
        <f>'[1]1st-15th Jan, 2017'!F8</f>
        <v>218.03038114253357</v>
      </c>
      <c r="E10" s="21">
        <f>'[1]1st-15th Jan, 2017'!H8</f>
        <v>225.57339259609773</v>
      </c>
      <c r="F10" s="21">
        <f>'[1]1st-15th Jan, 2017'!J8</f>
        <v>0</v>
      </c>
      <c r="G10" s="21">
        <f>'[1]1st-15th Jan, 2017'!L8</f>
        <v>228.72863936804771</v>
      </c>
      <c r="H10" s="21">
        <f>'[1]1st-15th Jan, 2017'!N8</f>
        <v>225.57339259609773</v>
      </c>
      <c r="I10" s="21">
        <f>'[1]1st-15th Jan, 2017'!T8</f>
        <v>0</v>
      </c>
    </row>
    <row r="11" spans="2:10" x14ac:dyDescent="0.25">
      <c r="B11" s="18">
        <v>3</v>
      </c>
      <c r="C11" s="12" t="s">
        <v>83</v>
      </c>
      <c r="D11" s="21">
        <f>'[1]1st-15th Jan, 2017'!F9</f>
        <v>203.09</v>
      </c>
      <c r="E11" s="21">
        <f>'[1]1st-15th Jan, 2017'!H9</f>
        <v>209.73</v>
      </c>
      <c r="F11" s="21">
        <f>'[1]1st-15th Jan, 2017'!J9</f>
        <v>0</v>
      </c>
      <c r="G11" s="21">
        <f>'[1]1st-15th Jan, 2017'!L9</f>
        <v>0</v>
      </c>
      <c r="H11" s="21">
        <f>'[1]1st-15th Jan, 2017'!N9</f>
        <v>209.73</v>
      </c>
      <c r="I11" s="21">
        <f>'[1]1st-15th Jan, 2017'!T9</f>
        <v>0</v>
      </c>
    </row>
    <row r="12" spans="2:10" x14ac:dyDescent="0.25">
      <c r="B12" s="18">
        <v>4</v>
      </c>
      <c r="C12" s="12" t="s">
        <v>84</v>
      </c>
      <c r="D12" s="21">
        <f>'[1]1st-15th Jan, 2017'!F10</f>
        <v>201.303</v>
      </c>
      <c r="E12" s="21">
        <f>'[1]1st-15th Jan, 2017'!H10</f>
        <v>270.88</v>
      </c>
      <c r="F12" s="21">
        <f>'[1]1st-15th Jan, 2017'!J10</f>
        <v>0</v>
      </c>
      <c r="G12" s="21">
        <f>'[1]1st-15th Jan, 2017'!L10</f>
        <v>0</v>
      </c>
      <c r="H12" s="21">
        <f>'[1]1st-15th Jan, 2017'!N10</f>
        <v>0</v>
      </c>
      <c r="I12" s="21">
        <f>'[1]1st-15th Jan, 2017'!T10</f>
        <v>0</v>
      </c>
    </row>
    <row r="13" spans="2:10" x14ac:dyDescent="0.25">
      <c r="B13" s="9">
        <v>5</v>
      </c>
      <c r="C13" s="10" t="s">
        <v>102</v>
      </c>
      <c r="D13" s="21">
        <f>'[1]1st-15th Jan, 2017'!F13</f>
        <v>191.22113120958369</v>
      </c>
      <c r="E13" s="21">
        <f>'[1]1st-15th Jan, 2017'!H13</f>
        <v>194.1959389232992</v>
      </c>
      <c r="F13" s="21">
        <f>'[1]1st-15th Jan, 2017'!J13</f>
        <v>0</v>
      </c>
      <c r="G13" s="21">
        <f>'[1]1st-15th Jan, 2017'!L13</f>
        <v>0</v>
      </c>
      <c r="H13" s="21">
        <f>'[1]1st-15th Jan, 2017'!N13</f>
        <v>195.6959389232992</v>
      </c>
      <c r="I13" s="21">
        <f>'[1]1st-15th Jan, 2017'!T13</f>
        <v>0</v>
      </c>
    </row>
    <row r="14" spans="2:10" x14ac:dyDescent="0.25">
      <c r="B14" s="18">
        <v>6</v>
      </c>
      <c r="C14" s="10" t="s">
        <v>85</v>
      </c>
      <c r="D14" s="21">
        <f>'[1]1st-15th Jan, 2017'!F14</f>
        <v>200.54899126858777</v>
      </c>
      <c r="E14" s="21">
        <f>'[1]1st-15th Jan, 2017'!H14</f>
        <v>206.94270045545574</v>
      </c>
      <c r="F14" s="21">
        <f>'[1]1st-15th Jan, 2017'!J14</f>
        <v>0</v>
      </c>
      <c r="G14" s="21">
        <f>'[1]1st-15th Jan, 2017'!L14</f>
        <v>219.96203449943576</v>
      </c>
      <c r="H14" s="21">
        <f>'[1]1st-15th Jan, 2017'!N14</f>
        <v>208.44270045545574</v>
      </c>
      <c r="I14" s="21">
        <f>'[1]1st-15th Jan, 2017'!T14</f>
        <v>0</v>
      </c>
    </row>
    <row r="15" spans="2:10" x14ac:dyDescent="0.25">
      <c r="B15" s="18">
        <v>7</v>
      </c>
      <c r="C15" s="10" t="s">
        <v>76</v>
      </c>
      <c r="D15" s="21">
        <f>'[1]1st-15th Jan, 2017'!F15</f>
        <v>188.68114989175859</v>
      </c>
      <c r="E15" s="21">
        <f>'[1]1st-15th Jan, 2017'!H15</f>
        <v>191.7388432839609</v>
      </c>
      <c r="F15" s="21">
        <f>'[1]1st-15th Jan, 2017'!J15</f>
        <v>238.76640230800916</v>
      </c>
      <c r="G15" s="21">
        <f>'[1]1st-15th Jan, 2017'!L15</f>
        <v>0</v>
      </c>
      <c r="H15" s="21">
        <f>'[1]1st-15th Jan, 2017'!N15</f>
        <v>191.7388432839609</v>
      </c>
      <c r="I15" s="21">
        <f>'[1]1st-15th Jan, 2017'!T15</f>
        <v>0</v>
      </c>
    </row>
    <row r="16" spans="2:10" x14ac:dyDescent="0.25">
      <c r="B16" s="9">
        <v>8</v>
      </c>
      <c r="C16" s="10" t="s">
        <v>86</v>
      </c>
      <c r="D16" s="21">
        <f>'[1]1st-15th Jan, 2017'!F16</f>
        <v>215.63276663587328</v>
      </c>
      <c r="E16" s="21">
        <f>'[1]1st-15th Jan, 2017'!H16</f>
        <v>223.09266285289371</v>
      </c>
      <c r="F16" s="21">
        <f>'[1]1st-15th Jan, 2017'!J16</f>
        <v>0</v>
      </c>
      <c r="G16" s="21">
        <f>'[1]1st-15th Jan, 2017'!L16</f>
        <v>0</v>
      </c>
      <c r="H16" s="21">
        <f>'[1]1st-15th Jan, 2017'!N16</f>
        <v>0</v>
      </c>
      <c r="I16" s="21">
        <f>'[1]1st-15th Jan, 2017'!T16</f>
        <v>0</v>
      </c>
    </row>
    <row r="17" spans="2:9" x14ac:dyDescent="0.25">
      <c r="B17" s="18">
        <v>9</v>
      </c>
      <c r="C17" s="19" t="s">
        <v>87</v>
      </c>
      <c r="D17" s="21">
        <f>'[1]1st-15th Jan, 2017'!F18</f>
        <v>196.39546145364599</v>
      </c>
      <c r="E17" s="21">
        <f>'[1]1st-15th Jan, 2017'!H18</f>
        <v>203.26947939464097</v>
      </c>
      <c r="F17" s="21">
        <f>'[1]1st-15th Jan, 2017'!J18</f>
        <v>0</v>
      </c>
      <c r="G17" s="21">
        <f>'[1]1st-15th Jan, 2017'!L18</f>
        <v>0</v>
      </c>
      <c r="H17" s="21">
        <f>'[1]1st-15th Jan, 2017'!N18</f>
        <v>0</v>
      </c>
      <c r="I17" s="21">
        <f>'[1]1st-15th Jan, 2017'!T18</f>
        <v>0</v>
      </c>
    </row>
    <row r="18" spans="2:9" x14ac:dyDescent="0.25">
      <c r="B18" s="18">
        <v>10</v>
      </c>
      <c r="C18" s="10" t="s">
        <v>88</v>
      </c>
      <c r="D18" s="21">
        <f>'[1]1st-15th Jan, 2017'!F19</f>
        <v>199.8117859165003</v>
      </c>
      <c r="E18" s="21">
        <f>'[1]1st-15th Jan, 2017'!H19</f>
        <v>200.84710037771561</v>
      </c>
      <c r="F18" s="21">
        <f>'[1]1st-15th Jan, 2017'!J19</f>
        <v>0</v>
      </c>
      <c r="G18" s="21">
        <f>'[1]1st-15th Jan, 2017'!L19</f>
        <v>0</v>
      </c>
      <c r="H18" s="21">
        <f>'[1]1st-15th Jan, 2017'!N19</f>
        <v>200.84710037771561</v>
      </c>
      <c r="I18" s="21">
        <f>'[1]1st-15th Jan, 2017'!T19</f>
        <v>0</v>
      </c>
    </row>
    <row r="19" spans="2:9" x14ac:dyDescent="0.25">
      <c r="B19" s="9">
        <v>11</v>
      </c>
      <c r="C19" s="17" t="s">
        <v>89</v>
      </c>
      <c r="D19" s="21">
        <f>'[1]1st-15th Jan, 2017'!F21</f>
        <v>199.80015347021487</v>
      </c>
      <c r="E19" s="21">
        <f>'[1]1st-15th Jan, 2017'!H21</f>
        <v>206.33920045968074</v>
      </c>
      <c r="F19" s="21">
        <f>'[1]1st-15th Jan, 2017'!J21</f>
        <v>0</v>
      </c>
      <c r="G19" s="21">
        <f>'[1]1st-15th Jan, 2017'!L21</f>
        <v>0</v>
      </c>
      <c r="H19" s="21">
        <f>'[1]1st-15th Jan, 2017'!N21</f>
        <v>211.430456385253</v>
      </c>
      <c r="I19" s="21">
        <f>'[1]1st-15th Jan, 2017'!T21</f>
        <v>0</v>
      </c>
    </row>
    <row r="20" spans="2:9" x14ac:dyDescent="0.25">
      <c r="B20" s="18">
        <v>12</v>
      </c>
      <c r="C20" s="17" t="s">
        <v>101</v>
      </c>
      <c r="D20" s="21">
        <f>'[1]1st-15th Jan, 2017'!F22</f>
        <v>170</v>
      </c>
      <c r="E20" s="21">
        <f>'[1]1st-15th Jan, 2017'!H22</f>
        <v>180.8</v>
      </c>
      <c r="F20" s="21">
        <f>'[1]1st-15th Jan, 2017'!J22</f>
        <v>0</v>
      </c>
      <c r="G20" s="21">
        <f>'[1]1st-15th Jan, 2017'!L22</f>
        <v>0</v>
      </c>
      <c r="H20" s="21">
        <f>'[1]1st-15th Jan, 2017'!N22</f>
        <v>0</v>
      </c>
      <c r="I20" s="21">
        <f>'[1]1st-15th Jan, 2017'!T22</f>
        <v>0</v>
      </c>
    </row>
    <row r="21" spans="2:9" x14ac:dyDescent="0.25">
      <c r="B21" s="18">
        <v>13</v>
      </c>
      <c r="C21" s="17" t="s">
        <v>90</v>
      </c>
      <c r="D21" s="21">
        <f>'[1]1st-15th Jan, 2017'!F23</f>
        <v>196.46540960157341</v>
      </c>
      <c r="E21" s="21">
        <f>'[1]1st-15th Jan, 2017'!H23</f>
        <v>203.26220393263648</v>
      </c>
      <c r="F21" s="21">
        <f>'[1]1st-15th Jan, 2017'!J23</f>
        <v>0</v>
      </c>
      <c r="G21" s="21">
        <f>'[1]1st-15th Jan, 2017'!L23</f>
        <v>0</v>
      </c>
      <c r="H21" s="21">
        <f>'[1]1st-15th Jan, 2017'!N23</f>
        <v>0</v>
      </c>
      <c r="I21" s="21">
        <f>'[1]1st-15th Jan, 2017'!T23</f>
        <v>0</v>
      </c>
    </row>
    <row r="22" spans="2:9" x14ac:dyDescent="0.25">
      <c r="B22" s="9">
        <v>14</v>
      </c>
      <c r="C22" s="17" t="s">
        <v>91</v>
      </c>
      <c r="D22" s="21">
        <f>'[1]1st-15th Jan, 2017'!F24</f>
        <v>190</v>
      </c>
      <c r="E22" s="21">
        <f>'[1]1st-15th Jan, 2017'!H24</f>
        <v>197</v>
      </c>
      <c r="F22" s="21">
        <f>'[1]1st-15th Jan, 2017'!J24</f>
        <v>0</v>
      </c>
      <c r="G22" s="21">
        <f>'[1]1st-15th Jan, 2017'!L24</f>
        <v>0</v>
      </c>
      <c r="H22" s="21">
        <f>'[1]1st-15th Jan, 2017'!N24</f>
        <v>0</v>
      </c>
      <c r="I22" s="21">
        <f>'[1]1st-15th Jan, 2017'!T24</f>
        <v>0</v>
      </c>
    </row>
    <row r="23" spans="2:9" x14ac:dyDescent="0.25">
      <c r="B23" s="18">
        <v>15</v>
      </c>
      <c r="C23" s="10" t="s">
        <v>92</v>
      </c>
      <c r="D23" s="21">
        <f>'[1]1st-15th Jan, 2017'!F26</f>
        <v>201.25599725839612</v>
      </c>
      <c r="E23" s="21">
        <f>'[1]1st-15th Jan, 2017'!H26</f>
        <v>208.21839906035842</v>
      </c>
      <c r="F23" s="21">
        <f>'[1]1st-15th Jan, 2017'!J26</f>
        <v>0</v>
      </c>
      <c r="G23" s="21">
        <f>'[1]1st-15th Jan, 2017'!L26</f>
        <v>0</v>
      </c>
      <c r="H23" s="21">
        <f>'[1]1st-15th Jan, 2017'!N26</f>
        <v>0</v>
      </c>
      <c r="I23" s="21">
        <f>'[1]1st-15th Jan, 2017'!T26</f>
        <v>0</v>
      </c>
    </row>
    <row r="24" spans="2:9" x14ac:dyDescent="0.25">
      <c r="B24" s="18">
        <v>16</v>
      </c>
      <c r="C24" s="10" t="s">
        <v>93</v>
      </c>
      <c r="D24" s="21">
        <f>'[1]1st-15th Jan, 2017'!F27</f>
        <v>207.22620466668653</v>
      </c>
      <c r="E24" s="21">
        <f>'[1]1st-15th Jan, 2017'!H27</f>
        <v>213.79725881547705</v>
      </c>
      <c r="F24" s="21">
        <f>'[1]1st-15th Jan, 2017'!J27</f>
        <v>0</v>
      </c>
      <c r="G24" s="21">
        <f>'[1]1st-15th Jan, 2017'!L27</f>
        <v>0</v>
      </c>
      <c r="H24" s="21">
        <f>'[1]1st-15th Jan, 2017'!N27</f>
        <v>0</v>
      </c>
      <c r="I24" s="21">
        <f>'[1]1st-15th Jan, 2017'!T27</f>
        <v>0</v>
      </c>
    </row>
    <row r="25" spans="2:9" x14ac:dyDescent="0.25">
      <c r="B25" s="9">
        <v>17</v>
      </c>
      <c r="C25" s="10" t="s">
        <v>94</v>
      </c>
      <c r="D25" s="21">
        <f>'[1]1st-15th Jan, 2017'!F29</f>
        <v>0</v>
      </c>
      <c r="E25" s="21">
        <f>'[1]1st-15th Jan, 2017'!H29</f>
        <v>224.3478701739858</v>
      </c>
      <c r="F25" s="21">
        <f>'[1]1st-15th Jan, 2017'!J29</f>
        <v>0</v>
      </c>
      <c r="G25" s="21">
        <f>'[1]1st-15th Jan, 2017'!L29</f>
        <v>0</v>
      </c>
      <c r="H25" s="21">
        <f>'[1]1st-15th Jan, 2017'!N29</f>
        <v>0</v>
      </c>
      <c r="I25" s="21">
        <f>'[1]1st-15th Jan, 2017'!T29</f>
        <v>216.57180320052447</v>
      </c>
    </row>
    <row r="26" spans="2:9" x14ac:dyDescent="0.25">
      <c r="B26" s="18">
        <v>18</v>
      </c>
      <c r="C26" s="10" t="s">
        <v>75</v>
      </c>
      <c r="D26" s="21">
        <f>'[1]1st-15th Jan, 2017'!F30</f>
        <v>195.74213278898588</v>
      </c>
      <c r="E26" s="21">
        <f>'[1]1st-15th Jan, 2017'!H30</f>
        <v>201.48699120353547</v>
      </c>
      <c r="F26" s="21">
        <f>'[1]1st-15th Jan, 2017'!J30</f>
        <v>239.166</v>
      </c>
      <c r="G26" s="21">
        <f>'[1]1st-15th Jan, 2017'!L30</f>
        <v>205.76293728840884</v>
      </c>
      <c r="H26" s="21">
        <f>'[1]1st-15th Jan, 2017'!N30</f>
        <v>201.48699120353547</v>
      </c>
      <c r="I26" s="21">
        <f>'[1]1st-15th Jan, 2017'!T30</f>
        <v>0</v>
      </c>
    </row>
    <row r="27" spans="2:9" x14ac:dyDescent="0.25">
      <c r="B27" s="18">
        <v>19</v>
      </c>
      <c r="C27" s="10" t="s">
        <v>74</v>
      </c>
      <c r="D27" s="21">
        <f>'[1]1st-15th Jan, 2017'!F31</f>
        <v>210.84125517775726</v>
      </c>
      <c r="E27" s="21">
        <f>'[1]1st-15th Jan, 2017'!H31</f>
        <v>218.13541992344284</v>
      </c>
      <c r="F27" s="21">
        <f>'[1]1st-15th Jan, 2017'!J31</f>
        <v>0</v>
      </c>
      <c r="G27" s="21">
        <f>'[1]1st-15th Jan, 2017'!L31</f>
        <v>0</v>
      </c>
      <c r="H27" s="21">
        <f>'[1]1st-15th Jan, 2017'!N31</f>
        <v>0</v>
      </c>
      <c r="I27" s="21">
        <f>'[1]1st-15th Jan, 2017'!T31</f>
        <v>0</v>
      </c>
    </row>
    <row r="28" spans="2:9" x14ac:dyDescent="0.25">
      <c r="B28" s="9">
        <v>20</v>
      </c>
      <c r="C28" s="10" t="s">
        <v>95</v>
      </c>
      <c r="D28" s="21">
        <f>'[1]1st-15th Jan, 2017'!F35</f>
        <v>210.84256637959294</v>
      </c>
      <c r="E28" s="21">
        <f>'[1]1st-15th Jan, 2017'!H35</f>
        <v>218.14806114430093</v>
      </c>
      <c r="F28" s="21">
        <f>'[1]1st-15th Jan, 2017'!J35</f>
        <v>0</v>
      </c>
      <c r="G28" s="21">
        <f>'[1]1st-15th Jan, 2017'!L35</f>
        <v>0</v>
      </c>
      <c r="H28" s="21">
        <f>'[1]1st-15th Jan, 2017'!N35</f>
        <v>218.14806114430093</v>
      </c>
      <c r="I28" s="21">
        <f>'[1]1st-15th Jan, 2017'!T35</f>
        <v>0</v>
      </c>
    </row>
    <row r="29" spans="2:9" x14ac:dyDescent="0.25">
      <c r="B29" s="18">
        <v>21</v>
      </c>
      <c r="C29" s="10" t="s">
        <v>96</v>
      </c>
      <c r="D29" s="21">
        <f>'[1]1st-15th Jan, 2017'!F37</f>
        <v>193.28083559316985</v>
      </c>
      <c r="E29" s="21">
        <f>'[1]1st-15th Jan, 2017'!H37</f>
        <v>199.32547763703809</v>
      </c>
      <c r="F29" s="21">
        <f>'[1]1st-15th Jan, 2017'!J37</f>
        <v>0</v>
      </c>
      <c r="G29" s="21">
        <f>'[1]1st-15th Jan, 2017'!L37</f>
        <v>0</v>
      </c>
      <c r="H29" s="21">
        <f>'[1]1st-15th Jan, 2017'!N37</f>
        <v>199.32547763703809</v>
      </c>
      <c r="I29" s="21">
        <f>'[1]1st-15th Jan, 2017'!T37</f>
        <v>0</v>
      </c>
    </row>
    <row r="30" spans="2:9" ht="19.5" x14ac:dyDescent="0.35">
      <c r="B30" s="13" t="s">
        <v>80</v>
      </c>
    </row>
    <row r="34" spans="4:5" x14ac:dyDescent="0.25">
      <c r="D34" s="16"/>
      <c r="E34" s="16"/>
    </row>
  </sheetData>
  <mergeCells count="2">
    <mergeCell ref="C2:J2"/>
    <mergeCell ref="C6:I6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82"/>
  <sheetViews>
    <sheetView tabSelected="1" topLeftCell="A63" zoomScaleNormal="100" zoomScaleSheetLayoutView="100" workbookViewId="0">
      <selection activeCell="C81" sqref="C81"/>
    </sheetView>
  </sheetViews>
  <sheetFormatPr defaultRowHeight="15" x14ac:dyDescent="0.25"/>
  <cols>
    <col min="1" max="2" width="9.140625" style="1"/>
    <col min="3" max="3" width="9.140625" style="1" customWidth="1"/>
    <col min="4" max="4" width="7.5703125" style="1" customWidth="1"/>
    <col min="5" max="5" width="29.7109375" style="1" customWidth="1"/>
    <col min="6" max="6" width="14" style="1" customWidth="1"/>
    <col min="7" max="7" width="12.28515625" style="1" customWidth="1"/>
    <col min="8" max="8" width="12.140625" style="1" customWidth="1"/>
    <col min="9" max="9" width="13.7109375" style="1" customWidth="1"/>
    <col min="10" max="10" width="16.85546875" style="1" customWidth="1"/>
    <col min="11" max="11" width="15.140625" style="1" customWidth="1"/>
    <col min="12" max="14" width="9.140625" style="1" customWidth="1"/>
    <col min="15" max="15" width="9.140625" style="1"/>
    <col min="16" max="17" width="9.140625" style="1" customWidth="1"/>
    <col min="18" max="16384" width="9.140625" style="1"/>
  </cols>
  <sheetData>
    <row r="1" spans="4:11" ht="18.75" x14ac:dyDescent="0.3">
      <c r="E1" s="2"/>
    </row>
    <row r="2" spans="4:11" ht="22.5" customHeight="1" x14ac:dyDescent="0.35">
      <c r="D2" s="23" t="s">
        <v>0</v>
      </c>
      <c r="E2" s="23"/>
      <c r="F2" s="23"/>
      <c r="G2" s="23"/>
      <c r="H2" s="23"/>
      <c r="I2" s="23"/>
      <c r="J2" s="23"/>
      <c r="K2" s="23"/>
    </row>
    <row r="3" spans="4:11" ht="18.75" x14ac:dyDescent="0.3">
      <c r="E3" s="2"/>
    </row>
    <row r="4" spans="4:11" ht="18.75" x14ac:dyDescent="0.3">
      <c r="E4" s="2"/>
    </row>
    <row r="5" spans="4:11" ht="18.75" x14ac:dyDescent="0.3">
      <c r="E5" s="2"/>
    </row>
    <row r="6" spans="4:11" ht="12.75" customHeight="1" x14ac:dyDescent="0.3">
      <c r="E6" s="2"/>
    </row>
    <row r="7" spans="4:11" ht="23.25" customHeight="1" x14ac:dyDescent="0.3">
      <c r="D7" s="24" t="s">
        <v>106</v>
      </c>
      <c r="E7" s="24"/>
      <c r="F7" s="24"/>
      <c r="G7" s="24"/>
      <c r="H7" s="24"/>
      <c r="I7" s="24"/>
      <c r="J7" s="24"/>
    </row>
    <row r="8" spans="4:11" ht="15.75" customHeight="1" x14ac:dyDescent="0.25">
      <c r="D8" s="3"/>
      <c r="E8" s="4"/>
      <c r="F8" s="5"/>
      <c r="G8" s="5"/>
      <c r="H8" s="5"/>
      <c r="I8" s="5"/>
      <c r="J8" s="5"/>
    </row>
    <row r="9" spans="4:11" s="8" customFormat="1" ht="28.5" x14ac:dyDescent="0.25">
      <c r="D9" s="6" t="s">
        <v>1</v>
      </c>
      <c r="E9" s="7" t="s">
        <v>2</v>
      </c>
      <c r="F9" s="7" t="s">
        <v>98</v>
      </c>
      <c r="G9" s="7" t="s">
        <v>99</v>
      </c>
      <c r="H9" s="7" t="s">
        <v>3</v>
      </c>
      <c r="I9" s="7" t="s">
        <v>79</v>
      </c>
      <c r="J9" s="7" t="s">
        <v>4</v>
      </c>
      <c r="K9" s="7" t="s">
        <v>77</v>
      </c>
    </row>
    <row r="10" spans="4:11" x14ac:dyDescent="0.25">
      <c r="D10" s="9">
        <v>1</v>
      </c>
      <c r="E10" s="10" t="s">
        <v>5</v>
      </c>
      <c r="F10" s="11">
        <f>'[2]1st-15th Jan, 2017'!E6</f>
        <v>412.84379999999993</v>
      </c>
      <c r="G10" s="11">
        <f>'[2]1st-15th Jan, 2017'!G6</f>
        <v>414.04229999999995</v>
      </c>
      <c r="H10" s="11">
        <f>'[2]1st-15th Jan, 2017'!I6</f>
        <v>381.64455750000002</v>
      </c>
      <c r="I10" s="11">
        <f>'[2]1st-15th Jan, 2017'!K6</f>
        <v>338.89577500000001</v>
      </c>
      <c r="J10" s="11">
        <f>'[2]1st-15th Jan, 2017'!M6</f>
        <v>296.83583750000003</v>
      </c>
      <c r="K10" s="11">
        <f>'[2]1st-15th Jan, 2017'!O6</f>
        <v>0</v>
      </c>
    </row>
    <row r="11" spans="4:11" x14ac:dyDescent="0.25">
      <c r="D11" s="9">
        <v>2</v>
      </c>
      <c r="E11" s="10" t="s">
        <v>6</v>
      </c>
      <c r="F11" s="11">
        <f>'[2]1st-15th Jan, 2017'!E7</f>
        <v>402.28</v>
      </c>
      <c r="G11" s="11">
        <f>'[2]1st-15th Jan, 2017'!G7</f>
        <v>403.92</v>
      </c>
      <c r="H11" s="11">
        <f>'[2]1st-15th Jan, 2017'!I7</f>
        <v>0</v>
      </c>
      <c r="I11" s="11">
        <f>'[2]1st-15th Jan, 2017'!K7</f>
        <v>302.58</v>
      </c>
      <c r="J11" s="11">
        <f>'[2]1st-15th Jan, 2017'!M7</f>
        <v>0</v>
      </c>
      <c r="K11" s="11">
        <f>'[2]1st-15th Jan, 2017'!O7</f>
        <v>0</v>
      </c>
    </row>
    <row r="12" spans="4:11" x14ac:dyDescent="0.25">
      <c r="D12" s="9">
        <v>3</v>
      </c>
      <c r="E12" s="10" t="s">
        <v>7</v>
      </c>
      <c r="F12" s="11">
        <f>'[2]1st-15th Jan, 2017'!E8</f>
        <v>407.12</v>
      </c>
      <c r="G12" s="11">
        <f>'[2]1st-15th Jan, 2017'!G8</f>
        <v>411.8</v>
      </c>
      <c r="H12" s="11">
        <f>'[2]1st-15th Jan, 2017'!I8</f>
        <v>0</v>
      </c>
      <c r="I12" s="11">
        <f>'[2]1st-15th Jan, 2017'!K8</f>
        <v>0</v>
      </c>
      <c r="J12" s="11">
        <f>'[2]1st-15th Jan, 2017'!M8</f>
        <v>0</v>
      </c>
      <c r="K12" s="11">
        <f>'[2]1st-15th Jan, 2017'!O8</f>
        <v>0</v>
      </c>
    </row>
    <row r="13" spans="4:11" x14ac:dyDescent="0.25">
      <c r="D13" s="9">
        <v>4</v>
      </c>
      <c r="E13" s="12" t="s">
        <v>8</v>
      </c>
      <c r="F13" s="11">
        <f>'[2]1st-15th Jan, 2017'!E9</f>
        <v>419.61799999999999</v>
      </c>
      <c r="G13" s="11">
        <f>'[2]1st-15th Jan, 2017'!G9</f>
        <v>413.93100000000004</v>
      </c>
      <c r="H13" s="11">
        <f>'[2]1st-15th Jan, 2017'!I9</f>
        <v>0</v>
      </c>
      <c r="I13" s="11">
        <f>'[2]1st-15th Jan, 2017'!K9</f>
        <v>0</v>
      </c>
      <c r="J13" s="11">
        <f>'[2]1st-15th Jan, 2017'!M9</f>
        <v>0</v>
      </c>
      <c r="K13" s="11">
        <f>'[2]1st-15th Jan, 2017'!O9</f>
        <v>0</v>
      </c>
    </row>
    <row r="14" spans="4:11" x14ac:dyDescent="0.25">
      <c r="D14" s="9">
        <v>5</v>
      </c>
      <c r="E14" s="10" t="s">
        <v>9</v>
      </c>
      <c r="F14" s="11">
        <f>'[2]1st-15th Jan, 2017'!E10</f>
        <v>0</v>
      </c>
      <c r="G14" s="11">
        <f>'[2]1st-15th Jan, 2017'!G10</f>
        <v>0</v>
      </c>
      <c r="H14" s="11">
        <f>'[2]1st-15th Jan, 2017'!I10</f>
        <v>389.46789999999999</v>
      </c>
      <c r="I14" s="11">
        <f>'[2]1st-15th Jan, 2017'!K10</f>
        <v>0</v>
      </c>
      <c r="J14" s="11">
        <f>'[2]1st-15th Jan, 2017'!M10</f>
        <v>0</v>
      </c>
      <c r="K14" s="11">
        <f>'[2]1st-15th Jan, 2017'!O10</f>
        <v>0</v>
      </c>
    </row>
    <row r="15" spans="4:11" x14ac:dyDescent="0.25">
      <c r="D15" s="9">
        <v>6</v>
      </c>
      <c r="E15" s="12" t="s">
        <v>10</v>
      </c>
      <c r="F15" s="11">
        <f>'[2]1st-15th Jan, 2017'!E14</f>
        <v>410.15775000000002</v>
      </c>
      <c r="G15" s="11">
        <f>'[2]1st-15th Jan, 2017'!G14</f>
        <v>419.52249999999998</v>
      </c>
      <c r="H15" s="11">
        <f>'[2]1st-15th Jan, 2017'!I14</f>
        <v>376.548205</v>
      </c>
      <c r="I15" s="11">
        <f>'[2]1st-15th Jan, 2017'!K14</f>
        <v>0</v>
      </c>
      <c r="J15" s="11">
        <f>'[2]1st-15th Jan, 2017'!M14</f>
        <v>302.31603749999999</v>
      </c>
      <c r="K15" s="11">
        <f>'[2]1st-15th Jan, 2017'!O14</f>
        <v>0</v>
      </c>
    </row>
    <row r="16" spans="4:11" x14ac:dyDescent="0.25">
      <c r="D16" s="9">
        <v>7</v>
      </c>
      <c r="E16" s="12" t="s">
        <v>105</v>
      </c>
      <c r="F16" s="11">
        <f>'[2]1st-15th Jan, 2017'!E15</f>
        <v>397.16969999999998</v>
      </c>
      <c r="G16" s="11">
        <f>'[2]1st-15th Jan, 2017'!G15</f>
        <v>399.54320000000001</v>
      </c>
      <c r="H16" s="11">
        <f>'[2]1st-15th Jan, 2017'!I15</f>
        <v>0</v>
      </c>
      <c r="I16" s="11">
        <f>'[2]1st-15th Jan, 2017'!K15</f>
        <v>0</v>
      </c>
      <c r="J16" s="11">
        <f>'[2]1st-15th Jan, 2017'!M15</f>
        <v>0</v>
      </c>
      <c r="K16" s="11">
        <f>'[2]1st-15th Jan, 2017'!O15</f>
        <v>0</v>
      </c>
    </row>
    <row r="17" spans="4:11" x14ac:dyDescent="0.25">
      <c r="D17" s="9">
        <v>8</v>
      </c>
      <c r="E17" s="10" t="s">
        <v>11</v>
      </c>
      <c r="F17" s="11">
        <f>'[2]1st-15th Jan, 2017'!E17</f>
        <v>400.06129249999998</v>
      </c>
      <c r="G17" s="11">
        <f>'[2]1st-15th Jan, 2017'!G17</f>
        <v>399.72185500000001</v>
      </c>
      <c r="H17" s="11">
        <f>'[2]1st-15th Jan, 2017'!I17</f>
        <v>374.20000500000003</v>
      </c>
      <c r="I17" s="11">
        <f>'[2]1st-15th Jan, 2017'!K17</f>
        <v>0</v>
      </c>
      <c r="J17" s="11">
        <f>'[2]1st-15th Jan, 2017'!M17</f>
        <v>0</v>
      </c>
      <c r="K17" s="11">
        <f>'[2]1st-15th Jan, 2017'!O17</f>
        <v>0</v>
      </c>
    </row>
    <row r="18" spans="4:11" x14ac:dyDescent="0.25">
      <c r="D18" s="9">
        <v>9</v>
      </c>
      <c r="E18" s="10" t="s">
        <v>12</v>
      </c>
      <c r="F18" s="11">
        <f>'[2]1st-15th Jan, 2017'!E22</f>
        <v>0</v>
      </c>
      <c r="G18" s="11">
        <f>'[2]1st-15th Jan, 2017'!G22</f>
        <v>0</v>
      </c>
      <c r="H18" s="11">
        <f>'[2]1st-15th Jan, 2017'!I22</f>
        <v>363.47883999999999</v>
      </c>
      <c r="I18" s="11">
        <f>'[2]1st-15th Jan, 2017'!K22</f>
        <v>0</v>
      </c>
      <c r="J18" s="11">
        <f>'[2]1st-15th Jan, 2017'!M22</f>
        <v>0</v>
      </c>
      <c r="K18" s="11">
        <f>'[2]1st-15th Jan, 2017'!O22</f>
        <v>0</v>
      </c>
    </row>
    <row r="19" spans="4:11" x14ac:dyDescent="0.25">
      <c r="D19" s="9">
        <v>10</v>
      </c>
      <c r="E19" s="10" t="s">
        <v>13</v>
      </c>
      <c r="F19" s="11">
        <f>'[2]1st-15th Jan, 2017'!E23</f>
        <v>0</v>
      </c>
      <c r="G19" s="11">
        <f>'[2]1st-15th Jan, 2017'!G23</f>
        <v>0</v>
      </c>
      <c r="H19" s="11">
        <f>'[2]1st-15th Jan, 2017'!I23</f>
        <v>387.81933750000002</v>
      </c>
      <c r="I19" s="11">
        <f>'[2]1st-15th Jan, 2017'!K23</f>
        <v>0</v>
      </c>
      <c r="J19" s="11">
        <f>'[2]1st-15th Jan, 2017'!M23</f>
        <v>0</v>
      </c>
      <c r="K19" s="11">
        <f>'[2]1st-15th Jan, 2017'!O23</f>
        <v>0</v>
      </c>
    </row>
    <row r="20" spans="4:11" x14ac:dyDescent="0.25">
      <c r="D20" s="9">
        <v>11</v>
      </c>
      <c r="E20" s="10" t="s">
        <v>14</v>
      </c>
      <c r="F20" s="11">
        <f>'[2]1st-15th Jan, 2017'!E24</f>
        <v>413.00456999999994</v>
      </c>
      <c r="G20" s="11">
        <f>'[2]1st-15th Jan, 2017'!G24</f>
        <v>406.99806999999998</v>
      </c>
      <c r="H20" s="11">
        <f>'[2]1st-15th Jan, 2017'!I24</f>
        <v>0</v>
      </c>
      <c r="I20" s="11">
        <f>'[2]1st-15th Jan, 2017'!K24</f>
        <v>0</v>
      </c>
      <c r="J20" s="11">
        <f>'[2]1st-15th Jan, 2017'!M24</f>
        <v>0</v>
      </c>
      <c r="K20" s="11">
        <f>'[2]1st-15th Jan, 2017'!O24</f>
        <v>0</v>
      </c>
    </row>
    <row r="21" spans="4:11" x14ac:dyDescent="0.25">
      <c r="D21" s="9">
        <v>12</v>
      </c>
      <c r="E21" s="10" t="s">
        <v>15</v>
      </c>
      <c r="F21" s="11">
        <f>'[2]1st-15th Jan, 2017'!E27</f>
        <v>428.711636</v>
      </c>
      <c r="G21" s="11">
        <f>'[2]1st-15th Jan, 2017'!G27</f>
        <v>432.92990000000003</v>
      </c>
      <c r="H21" s="11">
        <f>'[2]1st-15th Jan, 2017'!I27</f>
        <v>0</v>
      </c>
      <c r="I21" s="11">
        <f>'[2]1st-15th Jan, 2017'!K27</f>
        <v>0</v>
      </c>
      <c r="J21" s="11">
        <f>'[2]1st-15th Jan, 2017'!M27</f>
        <v>0</v>
      </c>
      <c r="K21" s="11">
        <f>'[2]1st-15th Jan, 2017'!O27</f>
        <v>0</v>
      </c>
    </row>
    <row r="22" spans="4:11" x14ac:dyDescent="0.25">
      <c r="D22" s="9">
        <v>13</v>
      </c>
      <c r="E22" s="10" t="s">
        <v>16</v>
      </c>
      <c r="F22" s="11">
        <f>'[2]1st-15th Jan, 2017'!E28</f>
        <v>417.28</v>
      </c>
      <c r="G22" s="11">
        <f>'[2]1st-15th Jan, 2017'!G28</f>
        <v>414.36</v>
      </c>
      <c r="H22" s="11">
        <f>'[2]1st-15th Jan, 2017'!I28</f>
        <v>397.33</v>
      </c>
      <c r="I22" s="11">
        <f>'[2]1st-15th Jan, 2017'!K28</f>
        <v>354.12</v>
      </c>
      <c r="J22" s="11">
        <f>'[2]1st-15th Jan, 2017'!M28</f>
        <v>297.16000000000003</v>
      </c>
      <c r="K22" s="11">
        <f>'[2]1st-15th Jan, 2017'!O28</f>
        <v>0</v>
      </c>
    </row>
    <row r="23" spans="4:11" x14ac:dyDescent="0.25">
      <c r="D23" s="9">
        <v>14</v>
      </c>
      <c r="E23" s="10" t="s">
        <v>17</v>
      </c>
      <c r="F23" s="11">
        <f>408</f>
        <v>408</v>
      </c>
      <c r="G23" s="11">
        <f>399.9</f>
        <v>399.9</v>
      </c>
      <c r="H23" s="11"/>
      <c r="I23" s="11"/>
      <c r="J23" s="11"/>
      <c r="K23" s="11"/>
    </row>
    <row r="24" spans="4:11" x14ac:dyDescent="0.25">
      <c r="D24" s="9">
        <v>15</v>
      </c>
      <c r="E24" s="10" t="s">
        <v>18</v>
      </c>
      <c r="F24" s="11">
        <f>'[2]1st-15th Jan, 2017'!E30</f>
        <v>413.79273749999993</v>
      </c>
      <c r="G24" s="11">
        <f>'[2]1st-15th Jan, 2017'!G30</f>
        <v>415.36277249999995</v>
      </c>
      <c r="H24" s="11">
        <f>'[2]1st-15th Jan, 2017'!I30</f>
        <v>374.31010500000002</v>
      </c>
      <c r="I24" s="11">
        <f>'[2]1st-15th Jan, 2017'!K30</f>
        <v>0</v>
      </c>
      <c r="J24" s="11">
        <f>'[2]1st-15th Jan, 2017'!M30</f>
        <v>0</v>
      </c>
      <c r="K24" s="11">
        <f>'[2]1st-15th Jan, 2017'!O30</f>
        <v>0</v>
      </c>
    </row>
    <row r="25" spans="4:11" x14ac:dyDescent="0.25">
      <c r="D25" s="9">
        <v>16</v>
      </c>
      <c r="E25" s="10" t="s">
        <v>19</v>
      </c>
      <c r="F25" s="11">
        <f>'[2]1st-15th Jan, 2017'!E34</f>
        <v>398.82499999999999</v>
      </c>
      <c r="G25" s="11">
        <f>'[2]1st-15th Jan, 2017'!G34</f>
        <v>398.81325000000004</v>
      </c>
      <c r="H25" s="11">
        <f>'[2]1st-15th Jan, 2017'!I34</f>
        <v>389.45390500000002</v>
      </c>
      <c r="I25" s="11">
        <f>'[2]1st-15th Jan, 2017'!K34</f>
        <v>289.34372499999995</v>
      </c>
      <c r="J25" s="11">
        <f>'[2]1st-15th Jan, 2017'!M34</f>
        <v>0</v>
      </c>
      <c r="K25" s="11">
        <f>'[2]1st-15th Jan, 2017'!O34</f>
        <v>0</v>
      </c>
    </row>
    <row r="26" spans="4:11" x14ac:dyDescent="0.25">
      <c r="D26" s="9">
        <v>17</v>
      </c>
      <c r="E26" s="10" t="s">
        <v>20</v>
      </c>
      <c r="F26" s="11">
        <f>'[2]1st-15th Jan, 2017'!E36</f>
        <v>413.80313749999993</v>
      </c>
      <c r="G26" s="11">
        <f>'[2]1st-15th Jan, 2017'!G36</f>
        <v>415.37317250000001</v>
      </c>
      <c r="H26" s="11">
        <f>'[2]1st-15th Jan, 2017'!I36</f>
        <v>0</v>
      </c>
      <c r="I26" s="11">
        <f>'[2]1st-15th Jan, 2017'!K36</f>
        <v>319.65886</v>
      </c>
      <c r="J26" s="11">
        <f>'[2]1st-15th Jan, 2017'!M36</f>
        <v>298.16671000000002</v>
      </c>
      <c r="K26" s="11">
        <f>'[2]1st-15th Jan, 2017'!O36</f>
        <v>0</v>
      </c>
    </row>
    <row r="27" spans="4:11" x14ac:dyDescent="0.25">
      <c r="D27" s="9">
        <v>18</v>
      </c>
      <c r="E27" s="10" t="s">
        <v>21</v>
      </c>
      <c r="F27" s="11">
        <f>'[2]1st-15th Jan, 2017'!E37</f>
        <v>410.52900000000005</v>
      </c>
      <c r="G27" s="11">
        <f>'[2]1st-15th Jan, 2017'!G37</f>
        <v>410.55250000000007</v>
      </c>
      <c r="H27" s="11">
        <f>'[2]1st-15th Jan, 2017'!I37</f>
        <v>400.22880750000002</v>
      </c>
      <c r="I27" s="11">
        <f>'[2]1st-15th Jan, 2017'!K37</f>
        <v>0</v>
      </c>
      <c r="J27" s="11">
        <f>'[2]1st-15th Jan, 2017'!M37</f>
        <v>301.59578250000004</v>
      </c>
      <c r="K27" s="11">
        <f>'[2]1st-15th Jan, 2017'!O37</f>
        <v>0</v>
      </c>
    </row>
    <row r="28" spans="4:11" x14ac:dyDescent="0.25">
      <c r="D28" s="9">
        <v>19</v>
      </c>
      <c r="E28" s="10" t="s">
        <v>22</v>
      </c>
      <c r="F28" s="11">
        <f>'[2]1st-15th Jan, 2017'!E39</f>
        <v>395.32625112281636</v>
      </c>
      <c r="G28" s="11">
        <f>'[2]1st-15th Jan, 2017'!G39</f>
        <v>395.41754085865404</v>
      </c>
      <c r="H28" s="11">
        <f>'[2]1st-15th Jan, 2017'!I39</f>
        <v>395.38662771191076</v>
      </c>
      <c r="I28" s="11">
        <f>'[2]1st-15th Jan, 2017'!K39</f>
        <v>0</v>
      </c>
      <c r="J28" s="11">
        <f>'[2]1st-15th Jan, 2017'!M39</f>
        <v>0</v>
      </c>
      <c r="K28" s="11">
        <f>'[2]1st-15th Jan, 2017'!O39</f>
        <v>0</v>
      </c>
    </row>
    <row r="29" spans="4:11" x14ac:dyDescent="0.25">
      <c r="D29" s="9">
        <v>20</v>
      </c>
      <c r="E29" s="10" t="s">
        <v>23</v>
      </c>
      <c r="F29" s="11">
        <f>'[2]1st-15th Jan, 2017'!E42</f>
        <v>412.05999999999995</v>
      </c>
      <c r="G29" s="11">
        <f>'[2]1st-15th Jan, 2017'!G42</f>
        <v>408.55849999999992</v>
      </c>
      <c r="H29" s="11">
        <f>'[2]1st-15th Jan, 2017'!I42</f>
        <v>0</v>
      </c>
      <c r="I29" s="11">
        <f>'[2]1st-15th Jan, 2017'!K42</f>
        <v>0</v>
      </c>
      <c r="J29" s="11">
        <f>'[2]1st-15th Jan, 2017'!M42</f>
        <v>264.01977249999999</v>
      </c>
      <c r="K29" s="11">
        <f>'[2]1st-15th Jan, 2017'!O42</f>
        <v>0</v>
      </c>
    </row>
    <row r="30" spans="4:11" x14ac:dyDescent="0.25">
      <c r="D30" s="9">
        <v>21</v>
      </c>
      <c r="E30" s="10" t="s">
        <v>24</v>
      </c>
      <c r="F30" s="11">
        <f>'[2]1st-15th Jan, 2017'!E43</f>
        <v>408.08315500000003</v>
      </c>
      <c r="G30" s="11">
        <f>'[2]1st-15th Jan, 2017'!G43</f>
        <v>406.63449750000007</v>
      </c>
      <c r="H30" s="11">
        <f>'[2]1st-15th Jan, 2017'!I43</f>
        <v>0</v>
      </c>
      <c r="I30" s="11">
        <f>'[2]1st-15th Jan, 2017'!K43</f>
        <v>0</v>
      </c>
      <c r="J30" s="11">
        <f>'[2]1st-15th Jan, 2017'!M43</f>
        <v>0</v>
      </c>
      <c r="K30" s="11">
        <f>'[2]1st-15th Jan, 2017'!O43</f>
        <v>0</v>
      </c>
    </row>
    <row r="31" spans="4:11" x14ac:dyDescent="0.25">
      <c r="D31" s="9">
        <v>22</v>
      </c>
      <c r="E31" s="10" t="s">
        <v>25</v>
      </c>
      <c r="F31" s="11">
        <f>'[2]1st-15th Jan, 2017'!E45</f>
        <v>394.9015</v>
      </c>
      <c r="G31" s="11">
        <f>'[2]1st-15th Jan, 2017'!G45</f>
        <v>392.57499999999999</v>
      </c>
      <c r="H31" s="11">
        <f>'[2]1st-15th Jan, 2017'!I45</f>
        <v>0</v>
      </c>
      <c r="I31" s="11">
        <f>'[2]1st-15th Jan, 2017'!K45</f>
        <v>0</v>
      </c>
      <c r="J31" s="11">
        <f>'[2]1st-15th Jan, 2017'!M45</f>
        <v>275.3685375</v>
      </c>
      <c r="K31" s="11">
        <f>'[2]1st-15th Jan, 2017'!O45</f>
        <v>0</v>
      </c>
    </row>
    <row r="32" spans="4:11" x14ac:dyDescent="0.25">
      <c r="D32" s="9">
        <v>23</v>
      </c>
      <c r="E32" s="10" t="s">
        <v>26</v>
      </c>
      <c r="F32" s="11">
        <f>'[2]1st-15th Jan, 2017'!E47</f>
        <v>407.95089999999993</v>
      </c>
      <c r="G32" s="11">
        <f>'[2]1st-15th Jan, 2017'!G47</f>
        <v>407.95939999999996</v>
      </c>
      <c r="H32" s="11">
        <f>'[2]1st-15th Jan, 2017'!I47</f>
        <v>383.26885500000003</v>
      </c>
      <c r="I32" s="11">
        <f>'[2]1st-15th Jan, 2017'!K47</f>
        <v>0</v>
      </c>
      <c r="J32" s="11">
        <f>'[2]1st-15th Jan, 2017'!M47</f>
        <v>0</v>
      </c>
      <c r="K32" s="11">
        <f>'[2]1st-15th Jan, 2017'!O47</f>
        <v>0</v>
      </c>
    </row>
    <row r="33" spans="4:11" x14ac:dyDescent="0.25">
      <c r="D33" s="9">
        <v>24</v>
      </c>
      <c r="E33" s="10" t="s">
        <v>27</v>
      </c>
      <c r="F33" s="11">
        <f>'[2]1st-15th Jan, 2017'!E48</f>
        <v>0</v>
      </c>
      <c r="G33" s="11">
        <f>'[2]1st-15th Jan, 2017'!G48</f>
        <v>0</v>
      </c>
      <c r="H33" s="11">
        <f>'[2]1st-15th Jan, 2017'!I48</f>
        <v>375.52320500000002</v>
      </c>
      <c r="I33" s="11">
        <f>'[2]1st-15th Jan, 2017'!K48</f>
        <v>0</v>
      </c>
      <c r="J33" s="11">
        <f>'[2]1st-15th Jan, 2017'!M48</f>
        <v>0</v>
      </c>
      <c r="K33" s="11">
        <f>'[2]1st-15th Jan, 2017'!O48</f>
        <v>0</v>
      </c>
    </row>
    <row r="34" spans="4:11" x14ac:dyDescent="0.25">
      <c r="D34" s="9">
        <v>25</v>
      </c>
      <c r="E34" s="10" t="s">
        <v>28</v>
      </c>
      <c r="F34" s="11">
        <f>'[2]1st-15th Jan, 2017'!E49</f>
        <v>386.91969999999998</v>
      </c>
      <c r="G34" s="11">
        <f>'[2]1st-15th Jan, 2017'!G49</f>
        <v>388.1182</v>
      </c>
      <c r="H34" s="11">
        <f>'[2]1st-15th Jan, 2017'!I49</f>
        <v>0</v>
      </c>
      <c r="I34" s="11">
        <f>'[2]1st-15th Jan, 2017'!K49</f>
        <v>0</v>
      </c>
      <c r="J34" s="11">
        <f>'[2]1st-15th Jan, 2017'!M49</f>
        <v>0</v>
      </c>
      <c r="K34" s="11">
        <f>'[2]1st-15th Jan, 2017'!O49</f>
        <v>0</v>
      </c>
    </row>
    <row r="35" spans="4:11" x14ac:dyDescent="0.25">
      <c r="D35" s="9">
        <v>26</v>
      </c>
      <c r="E35" s="10" t="s">
        <v>29</v>
      </c>
      <c r="F35" s="11">
        <f>'[2]1st-15th Jan, 2017'!E50</f>
        <v>400.51584250000002</v>
      </c>
      <c r="G35" s="11">
        <f>'[2]1st-15th Jan, 2017'!G50</f>
        <v>402.10056500000002</v>
      </c>
      <c r="H35" s="11">
        <f>'[2]1st-15th Jan, 2017'!I50</f>
        <v>0</v>
      </c>
      <c r="I35" s="11">
        <f>'[2]1st-15th Jan, 2017'!K50</f>
        <v>0</v>
      </c>
      <c r="J35" s="11">
        <f>'[2]1st-15th Jan, 2017'!M50</f>
        <v>0</v>
      </c>
      <c r="K35" s="11">
        <f>'[2]1st-15th Jan, 2017'!O50</f>
        <v>0</v>
      </c>
    </row>
    <row r="36" spans="4:11" x14ac:dyDescent="0.25">
      <c r="D36" s="9">
        <v>27</v>
      </c>
      <c r="E36" s="10" t="s">
        <v>30</v>
      </c>
      <c r="F36" s="11">
        <f>'[2]1st-15th Jan, 2017'!E51</f>
        <v>399.5197</v>
      </c>
      <c r="G36" s="11">
        <f>'[2]1st-15th Jan, 2017'!G51</f>
        <v>400.71820000000002</v>
      </c>
      <c r="H36" s="11">
        <f>'[2]1st-15th Jan, 2017'!I51</f>
        <v>0</v>
      </c>
      <c r="I36" s="11">
        <f>'[2]1st-15th Jan, 2017'!K51</f>
        <v>0</v>
      </c>
      <c r="J36" s="11">
        <f>'[2]1st-15th Jan, 2017'!M51</f>
        <v>0</v>
      </c>
      <c r="K36" s="11">
        <f>'[2]1st-15th Jan, 2017'!O51</f>
        <v>0</v>
      </c>
    </row>
    <row r="37" spans="4:11" x14ac:dyDescent="0.25">
      <c r="D37" s="9">
        <v>28</v>
      </c>
      <c r="E37" s="10" t="s">
        <v>31</v>
      </c>
      <c r="F37" s="11">
        <f>'[2]1st-15th Jan, 2017'!E52</f>
        <v>398.70229999999998</v>
      </c>
      <c r="G37" s="11">
        <f>'[2]1st-15th Jan, 2017'!G52</f>
        <v>398.72579999999999</v>
      </c>
      <c r="H37" s="11">
        <f>'[2]1st-15th Jan, 2017'!I52</f>
        <v>364.70745749999998</v>
      </c>
      <c r="I37" s="11">
        <f>'[2]1st-15th Jan, 2017'!K52</f>
        <v>0</v>
      </c>
      <c r="J37" s="11">
        <f>'[2]1st-15th Jan, 2017'!M52</f>
        <v>0</v>
      </c>
      <c r="K37" s="11">
        <f>'[2]1st-15th Jan, 2017'!O52</f>
        <v>0</v>
      </c>
    </row>
    <row r="38" spans="4:11" x14ac:dyDescent="0.25">
      <c r="D38" s="9">
        <v>29</v>
      </c>
      <c r="E38" s="10" t="s">
        <v>32</v>
      </c>
      <c r="F38" s="11">
        <f>'[2]1st-15th Jan, 2017'!E56</f>
        <v>0</v>
      </c>
      <c r="G38" s="11">
        <f>'[2]1st-15th Jan, 2017'!G56</f>
        <v>0</v>
      </c>
      <c r="H38" s="11">
        <f>'[2]1st-15th Jan, 2017'!I56</f>
        <v>379.39420500000006</v>
      </c>
      <c r="I38" s="11">
        <f>'[2]1st-15th Jan, 2017'!K56</f>
        <v>0</v>
      </c>
      <c r="J38" s="11">
        <f>'[2]1st-15th Jan, 2017'!M56</f>
        <v>0</v>
      </c>
      <c r="K38" s="11">
        <f>'[2]1st-15th Jan, 2017'!O56</f>
        <v>0</v>
      </c>
    </row>
    <row r="39" spans="4:11" x14ac:dyDescent="0.25">
      <c r="D39" s="9">
        <v>30</v>
      </c>
      <c r="E39" s="10" t="s">
        <v>33</v>
      </c>
      <c r="F39" s="11">
        <f>'[2]1st-15th Jan, 2017'!E57</f>
        <v>405.13</v>
      </c>
      <c r="G39" s="11">
        <f>'[2]1st-15th Jan, 2017'!G57</f>
        <v>402.22</v>
      </c>
      <c r="H39" s="11">
        <f>'[2]1st-15th Jan, 2017'!I57</f>
        <v>373.21420499999999</v>
      </c>
      <c r="I39" s="11">
        <f>'[2]1st-15th Jan, 2017'!K57</f>
        <v>0</v>
      </c>
      <c r="J39" s="11">
        <f>'[2]1st-15th Jan, 2017'!M57</f>
        <v>0</v>
      </c>
      <c r="K39" s="11">
        <f>'[2]1st-15th Jan, 2017'!O57</f>
        <v>0</v>
      </c>
    </row>
    <row r="40" spans="4:11" x14ac:dyDescent="0.25">
      <c r="D40" s="9">
        <v>31</v>
      </c>
      <c r="E40" s="10" t="s">
        <v>34</v>
      </c>
      <c r="F40" s="11">
        <f>'[2]1st-15th Jan, 2017'!E58</f>
        <v>0</v>
      </c>
      <c r="G40" s="11">
        <f>'[2]1st-15th Jan, 2017'!G58</f>
        <v>0</v>
      </c>
      <c r="H40" s="11">
        <f>'[2]1st-15th Jan, 2017'!I58</f>
        <v>384.55</v>
      </c>
      <c r="I40" s="11">
        <f>'[2]1st-15th Jan, 2017'!K58</f>
        <v>0</v>
      </c>
      <c r="J40" s="11">
        <f>'[2]1st-15th Jan, 2017'!M58</f>
        <v>0</v>
      </c>
      <c r="K40" s="11">
        <f>'[2]1st-15th Jan, 2017'!O58</f>
        <v>0</v>
      </c>
    </row>
    <row r="41" spans="4:11" x14ac:dyDescent="0.25">
      <c r="D41" s="9">
        <v>32</v>
      </c>
      <c r="E41" s="10" t="s">
        <v>103</v>
      </c>
      <c r="F41" s="11">
        <f>'[2]1st-15th Jan, 2017'!E59</f>
        <v>0</v>
      </c>
      <c r="G41" s="11">
        <f>'[2]1st-15th Jan, 2017'!G59</f>
        <v>0</v>
      </c>
      <c r="H41" s="11">
        <f>'[2]1st-15th Jan, 2017'!I59</f>
        <v>389.46789999999999</v>
      </c>
      <c r="I41" s="11">
        <f>'[2]1st-15th Jan, 2017'!K59</f>
        <v>0</v>
      </c>
      <c r="J41" s="11">
        <f>'[2]1st-15th Jan, 2017'!M59</f>
        <v>0</v>
      </c>
      <c r="K41" s="11">
        <f>'[2]1st-15th Jan, 2017'!O59</f>
        <v>0</v>
      </c>
    </row>
    <row r="42" spans="4:11" x14ac:dyDescent="0.25">
      <c r="D42" s="9">
        <v>33</v>
      </c>
      <c r="E42" s="10" t="s">
        <v>35</v>
      </c>
      <c r="F42" s="11">
        <f>'[2]1st-15th Jan, 2017'!E60</f>
        <v>417.07774999999998</v>
      </c>
      <c r="G42" s="11">
        <f>'[2]1st-15th Jan, 2017'!G60</f>
        <v>423.24649999999997</v>
      </c>
      <c r="H42" s="11">
        <f>'[2]1st-15th Jan, 2017'!I60</f>
        <v>305.21580749999998</v>
      </c>
      <c r="I42" s="11">
        <f>'[2]1st-15th Jan, 2017'!K60</f>
        <v>328.84172499999994</v>
      </c>
      <c r="J42" s="11">
        <f>'[2]1st-15th Jan, 2017'!M60</f>
        <v>306.04003749999998</v>
      </c>
      <c r="K42" s="11">
        <f>'[2]1st-15th Jan, 2017'!O60</f>
        <v>321.27899999999994</v>
      </c>
    </row>
    <row r="43" spans="4:11" x14ac:dyDescent="0.25">
      <c r="D43" s="9">
        <v>34</v>
      </c>
      <c r="E43" s="10" t="s">
        <v>36</v>
      </c>
      <c r="F43" s="11">
        <f>'[2]1st-15th Jan, 2017'!E61</f>
        <v>413</v>
      </c>
      <c r="G43" s="11">
        <f>'[2]1st-15th Jan, 2017'!G61</f>
        <v>407</v>
      </c>
      <c r="H43" s="11">
        <f>'[2]1st-15th Jan, 2017'!I61</f>
        <v>0</v>
      </c>
      <c r="I43" s="11">
        <f>'[2]1st-15th Jan, 2017'!K61</f>
        <v>0</v>
      </c>
      <c r="J43" s="11">
        <f>'[2]1st-15th Jan, 2017'!M61</f>
        <v>0</v>
      </c>
      <c r="K43" s="11">
        <f>'[2]1st-15th Jan, 2017'!O61</f>
        <v>0</v>
      </c>
    </row>
    <row r="44" spans="4:11" x14ac:dyDescent="0.25">
      <c r="D44" s="9">
        <v>35</v>
      </c>
      <c r="E44" s="10" t="s">
        <v>37</v>
      </c>
      <c r="F44" s="11">
        <f>'[2]1st-15th Jan, 2017'!E64</f>
        <v>392.8</v>
      </c>
      <c r="G44" s="11">
        <f>'[2]1st-15th Jan, 2017'!G64</f>
        <v>395.2</v>
      </c>
      <c r="H44" s="11">
        <f>'[2]1st-15th Jan, 2017'!I64</f>
        <v>375.9</v>
      </c>
      <c r="I44" s="11">
        <f>'[2]1st-15th Jan, 2017'!K64</f>
        <v>0</v>
      </c>
      <c r="J44" s="11">
        <f>'[2]1st-15th Jan, 2017'!M64</f>
        <v>0</v>
      </c>
      <c r="K44" s="11">
        <f>'[2]1st-15th Jan, 2017'!O64</f>
        <v>0</v>
      </c>
    </row>
    <row r="45" spans="4:11" x14ac:dyDescent="0.25">
      <c r="D45" s="9">
        <v>36</v>
      </c>
      <c r="E45" s="10" t="s">
        <v>38</v>
      </c>
      <c r="F45" s="11">
        <f>'[2]1st-15th Jan, 2017'!E68</f>
        <v>0</v>
      </c>
      <c r="G45" s="11">
        <f>'[2]1st-15th Jan, 2017'!G68</f>
        <v>0</v>
      </c>
      <c r="H45" s="11">
        <f>'[2]1st-15th Jan, 2017'!I68</f>
        <v>384.00170500000002</v>
      </c>
      <c r="I45" s="11">
        <f>'[2]1st-15th Jan, 2017'!K68</f>
        <v>0</v>
      </c>
      <c r="J45" s="11">
        <f>'[2]1st-15th Jan, 2017'!M68</f>
        <v>0</v>
      </c>
      <c r="K45" s="11">
        <f>'[2]1st-15th Jan, 2017'!O68</f>
        <v>0</v>
      </c>
    </row>
    <row r="46" spans="4:11" x14ac:dyDescent="0.25">
      <c r="D46" s="9">
        <v>37</v>
      </c>
      <c r="E46" s="10" t="s">
        <v>39</v>
      </c>
      <c r="F46" s="11">
        <f>'[2]1st-15th Jan, 2017'!E69</f>
        <v>0</v>
      </c>
      <c r="G46" s="11">
        <f>'[2]1st-15th Jan, 2017'!G69</f>
        <v>0</v>
      </c>
      <c r="H46" s="11">
        <f>'[2]1st-15th Jan, 2017'!I69</f>
        <v>373.21420499999999</v>
      </c>
      <c r="I46" s="11">
        <f>'[2]1st-15th Jan, 2017'!K69</f>
        <v>0</v>
      </c>
      <c r="J46" s="11">
        <f>'[2]1st-15th Jan, 2017'!M69</f>
        <v>0</v>
      </c>
      <c r="K46" s="11">
        <f>'[2]1st-15th Jan, 2017'!O69</f>
        <v>0</v>
      </c>
    </row>
    <row r="47" spans="4:11" x14ac:dyDescent="0.25">
      <c r="D47" s="9">
        <v>38</v>
      </c>
      <c r="E47" s="10" t="s">
        <v>40</v>
      </c>
      <c r="F47" s="11">
        <f>'[2]1st-15th Jan, 2017'!E72</f>
        <v>414.34139999999996</v>
      </c>
      <c r="G47" s="11">
        <f>'[2]1st-15th Jan, 2017'!G72</f>
        <v>410.36489999999998</v>
      </c>
      <c r="H47" s="11">
        <f>'[2]1st-15th Jan, 2017'!I72</f>
        <v>0</v>
      </c>
      <c r="I47" s="11">
        <f>'[2]1st-15th Jan, 2017'!K72</f>
        <v>305.14337499999999</v>
      </c>
      <c r="J47" s="11">
        <f>'[2]1st-15th Jan, 2017'!M72</f>
        <v>0</v>
      </c>
      <c r="K47" s="11">
        <f>'[2]1st-15th Jan, 2017'!O72</f>
        <v>0</v>
      </c>
    </row>
    <row r="48" spans="4:11" x14ac:dyDescent="0.25">
      <c r="D48" s="9">
        <v>39</v>
      </c>
      <c r="E48" s="10" t="s">
        <v>41</v>
      </c>
      <c r="F48" s="11">
        <f>'[2]1st-15th Jan, 2017'!E73</f>
        <v>0</v>
      </c>
      <c r="G48" s="11">
        <f>'[2]1st-15th Jan, 2017'!G73</f>
        <v>0</v>
      </c>
      <c r="H48" s="11">
        <f>'[2]1st-15th Jan, 2017'!I73</f>
        <v>385.33</v>
      </c>
      <c r="I48" s="11">
        <f>'[2]1st-15th Jan, 2017'!K73</f>
        <v>0</v>
      </c>
      <c r="J48" s="11">
        <f>'[2]1st-15th Jan, 2017'!M73</f>
        <v>0</v>
      </c>
      <c r="K48" s="11">
        <f>'[2]1st-15th Jan, 2017'!O73</f>
        <v>0</v>
      </c>
    </row>
    <row r="49" spans="4:11" x14ac:dyDescent="0.25">
      <c r="D49" s="9">
        <v>40</v>
      </c>
      <c r="E49" s="10" t="s">
        <v>97</v>
      </c>
      <c r="F49" s="11">
        <f>'[2]1st-15th Jan, 2017'!E75</f>
        <v>399.87729999999993</v>
      </c>
      <c r="G49" s="11">
        <f>'[2]1st-15th Jan, 2017'!G75</f>
        <v>406.95080000000002</v>
      </c>
      <c r="H49" s="11">
        <f>'[2]1st-15th Jan, 2017'!I75</f>
        <v>0</v>
      </c>
      <c r="I49" s="11">
        <f>'[2]1st-15th Jan, 2017'!K75</f>
        <v>311.94847499999997</v>
      </c>
      <c r="J49" s="11">
        <f>'[2]1st-15th Jan, 2017'!M75</f>
        <v>0</v>
      </c>
      <c r="K49" s="11">
        <f>'[2]1st-15th Jan, 2017'!O75</f>
        <v>0</v>
      </c>
    </row>
    <row r="50" spans="4:11" x14ac:dyDescent="0.25">
      <c r="D50" s="9">
        <v>41</v>
      </c>
      <c r="E50" s="10" t="s">
        <v>42</v>
      </c>
      <c r="F50" s="11">
        <f>'[2]1st-15th Jan, 2017'!E76</f>
        <v>414.97649999999993</v>
      </c>
      <c r="G50" s="11">
        <f>'[2]1st-15th Jan, 2017'!G76</f>
        <v>416.17500000000001</v>
      </c>
      <c r="H50" s="11">
        <f>'[2]1st-15th Jan, 2017'!I76</f>
        <v>400.92170500000009</v>
      </c>
      <c r="I50" s="11">
        <f>'[2]1st-15th Jan, 2017'!K76</f>
        <v>317.52847500000001</v>
      </c>
      <c r="J50" s="11">
        <f>'[2]1st-15th Jan, 2017'!M76</f>
        <v>298.96853750000002</v>
      </c>
      <c r="K50" s="11">
        <f>'[2]1st-15th Jan, 2017'!O76</f>
        <v>0</v>
      </c>
    </row>
    <row r="51" spans="4:11" x14ac:dyDescent="0.25">
      <c r="D51" s="9">
        <v>42</v>
      </c>
      <c r="E51" s="10" t="s">
        <v>43</v>
      </c>
      <c r="F51" s="11">
        <f>'[2]1st-15th Jan, 2017'!E82</f>
        <v>407.95089999999993</v>
      </c>
      <c r="G51" s="11">
        <f>'[2]1st-15th Jan, 2017'!G82</f>
        <v>407.95939999999996</v>
      </c>
      <c r="H51" s="11">
        <f>'[2]1st-15th Jan, 2017'!I82</f>
        <v>383.26885500000003</v>
      </c>
      <c r="I51" s="11">
        <f>'[2]1st-15th Jan, 2017'!K82</f>
        <v>0</v>
      </c>
      <c r="J51" s="11">
        <f>'[2]1st-15th Jan, 2017'!M82</f>
        <v>0</v>
      </c>
      <c r="K51" s="11">
        <f>'[2]1st-15th Jan, 2017'!O82</f>
        <v>0</v>
      </c>
    </row>
    <row r="52" spans="4:11" x14ac:dyDescent="0.25">
      <c r="D52" s="9">
        <v>43</v>
      </c>
      <c r="E52" s="10" t="s">
        <v>44</v>
      </c>
      <c r="F52" s="11">
        <f>'[2]1st-15th Jan, 2017'!E83</f>
        <v>424.26649999999995</v>
      </c>
      <c r="G52" s="11">
        <f>'[2]1st-15th Jan, 2017'!G83</f>
        <v>420.76499999999999</v>
      </c>
      <c r="H52" s="11">
        <f>'[2]1st-15th Jan, 2017'!I83</f>
        <v>0</v>
      </c>
      <c r="I52" s="11">
        <f>'[2]1st-15th Jan, 2017'!K83</f>
        <v>0</v>
      </c>
      <c r="J52" s="11">
        <f>'[2]1st-15th Jan, 2017'!M83</f>
        <v>0</v>
      </c>
      <c r="K52" s="11">
        <f>'[2]1st-15th Jan, 2017'!O83</f>
        <v>0</v>
      </c>
    </row>
    <row r="53" spans="4:11" x14ac:dyDescent="0.25">
      <c r="D53" s="9">
        <v>44</v>
      </c>
      <c r="E53" s="10" t="s">
        <v>45</v>
      </c>
      <c r="F53" s="11">
        <f>'[2]1st-15th Jan, 2017'!E84</f>
        <v>409.90012499999995</v>
      </c>
      <c r="G53" s="11">
        <f>'[2]1st-15th Jan, 2017'!G84</f>
        <v>409.900125</v>
      </c>
      <c r="H53" s="11">
        <f>'[2]1st-15th Jan, 2017'!I84</f>
        <v>387.02030749999994</v>
      </c>
      <c r="I53" s="11">
        <f>'[2]1st-15th Jan, 2017'!K84</f>
        <v>0</v>
      </c>
      <c r="J53" s="11">
        <f>'[2]1st-15th Jan, 2017'!M84</f>
        <v>0</v>
      </c>
      <c r="K53" s="11">
        <f>'[2]1st-15th Jan, 2017'!O84</f>
        <v>0</v>
      </c>
    </row>
    <row r="54" spans="4:11" x14ac:dyDescent="0.25">
      <c r="D54" s="9">
        <v>45</v>
      </c>
      <c r="E54" s="10" t="s">
        <v>46</v>
      </c>
      <c r="F54" s="11">
        <f>'[2]1st-15th Jan, 2017'!E86</f>
        <v>404.999955</v>
      </c>
      <c r="G54" s="11">
        <f>'[2]1st-15th Jan, 2017'!G86</f>
        <v>404.999955</v>
      </c>
      <c r="H54" s="11">
        <f>'[2]1st-15th Jan, 2017'!I86</f>
        <v>404.99999250000008</v>
      </c>
      <c r="I54" s="11">
        <f>'[2]1st-15th Jan, 2017'!K86</f>
        <v>290.00001499999996</v>
      </c>
      <c r="J54" s="11">
        <f>'[2]1st-15th Jan, 2017'!M86</f>
        <v>285.00004749999999</v>
      </c>
      <c r="K54" s="11">
        <f>'[2]1st-15th Jan, 2017'!O86</f>
        <v>369.9999775</v>
      </c>
    </row>
    <row r="55" spans="4:11" x14ac:dyDescent="0.25">
      <c r="D55" s="9">
        <v>46</v>
      </c>
      <c r="E55" s="10" t="s">
        <v>47</v>
      </c>
      <c r="F55" s="11">
        <f>'[2]1st-15th Jan, 2017'!E87</f>
        <v>408.06969999999995</v>
      </c>
      <c r="G55" s="11">
        <f>'[2]1st-15th Jan, 2017'!G87</f>
        <v>404.56819999999999</v>
      </c>
      <c r="H55" s="11">
        <f>'[2]1st-15th Jan, 2017'!I87</f>
        <v>409.99305750000002</v>
      </c>
      <c r="I55" s="11">
        <f>'[2]1st-15th Jan, 2017'!K87</f>
        <v>316.49667500000004</v>
      </c>
      <c r="J55" s="11">
        <f>'[2]1st-15th Jan, 2017'!M87</f>
        <v>292.5834375</v>
      </c>
      <c r="K55" s="11">
        <f>'[2]1st-15th Jan, 2017'!O87</f>
        <v>0</v>
      </c>
    </row>
    <row r="56" spans="4:11" x14ac:dyDescent="0.25">
      <c r="D56" s="9">
        <v>47</v>
      </c>
      <c r="E56" s="10" t="s">
        <v>48</v>
      </c>
      <c r="F56" s="11">
        <f>'[2]1st-15th Jan, 2017'!E89</f>
        <v>401.89469999999994</v>
      </c>
      <c r="G56" s="11">
        <f>'[2]1st-15th Jan, 2017'!G89</f>
        <v>402.14145000000002</v>
      </c>
      <c r="H56" s="11">
        <f>'[2]1st-15th Jan, 2017'!I89</f>
        <v>378.1885575</v>
      </c>
      <c r="I56" s="11">
        <f>'[2]1st-15th Jan, 2017'!K89</f>
        <v>0</v>
      </c>
      <c r="J56" s="11">
        <f>'[2]1st-15th Jan, 2017'!M89</f>
        <v>0</v>
      </c>
      <c r="K56" s="11">
        <f>'[2]1st-15th Jan, 2017'!O89</f>
        <v>0</v>
      </c>
    </row>
    <row r="57" spans="4:11" x14ac:dyDescent="0.25">
      <c r="D57" s="9">
        <v>48</v>
      </c>
      <c r="E57" s="10" t="s">
        <v>49</v>
      </c>
      <c r="F57" s="11">
        <f>'[2]1st-15th Jan, 2017'!E90</f>
        <v>0</v>
      </c>
      <c r="G57" s="11">
        <f>'[2]1st-15th Jan, 2017'!G90</f>
        <v>0</v>
      </c>
      <c r="H57" s="11">
        <f>'[2]1st-15th Jan, 2017'!I90</f>
        <v>387.06</v>
      </c>
      <c r="I57" s="11">
        <f>'[2]1st-15th Jan, 2017'!K90</f>
        <v>0</v>
      </c>
      <c r="J57" s="11">
        <f>'[2]1st-15th Jan, 2017'!M90</f>
        <v>0</v>
      </c>
      <c r="K57" s="11">
        <f>'[2]1st-15th Jan, 2017'!O90</f>
        <v>0</v>
      </c>
    </row>
    <row r="58" spans="4:11" x14ac:dyDescent="0.25">
      <c r="D58" s="9">
        <v>49</v>
      </c>
      <c r="E58" s="10" t="s">
        <v>50</v>
      </c>
      <c r="F58" s="11">
        <f>'[2]1st-15th Jan, 2017'!E95</f>
        <v>396.3214999999999</v>
      </c>
      <c r="G58" s="11">
        <f>'[2]1st-15th Jan, 2017'!G95</f>
        <v>395.06</v>
      </c>
      <c r="H58" s="11">
        <f>'[2]1st-15th Jan, 2017'!I95</f>
        <v>264.59670499999999</v>
      </c>
      <c r="I58" s="11">
        <f>'[2]1st-15th Jan, 2017'!K95</f>
        <v>263.62347499999998</v>
      </c>
      <c r="J58" s="11">
        <f>'[2]1st-15th Jan, 2017'!M95</f>
        <v>237.42603750000001</v>
      </c>
      <c r="K58" s="11">
        <f>'[2]1st-15th Jan, 2017'!O95</f>
        <v>331.53399999999993</v>
      </c>
    </row>
    <row r="59" spans="4:11" x14ac:dyDescent="0.25">
      <c r="D59" s="9">
        <v>50</v>
      </c>
      <c r="E59" s="10" t="s">
        <v>51</v>
      </c>
      <c r="F59" s="11">
        <f>'[2]1st-15th Jan, 2017'!E96</f>
        <v>402.48845</v>
      </c>
      <c r="G59" s="11">
        <f>'[2]1st-15th Jan, 2017'!G96</f>
        <v>402.51195000000001</v>
      </c>
      <c r="H59" s="11">
        <f>'[2]1st-15th Jan, 2017'!I96</f>
        <v>0</v>
      </c>
      <c r="I59" s="11">
        <f>'[2]1st-15th Jan, 2017'!K96</f>
        <v>0</v>
      </c>
      <c r="J59" s="11">
        <f>'[2]1st-15th Jan, 2017'!M96</f>
        <v>0</v>
      </c>
      <c r="K59" s="11">
        <f>'[2]1st-15th Jan, 2017'!O96</f>
        <v>0</v>
      </c>
    </row>
    <row r="60" spans="4:11" x14ac:dyDescent="0.25">
      <c r="D60" s="9">
        <v>51</v>
      </c>
      <c r="E60" s="10" t="s">
        <v>52</v>
      </c>
      <c r="F60" s="11">
        <f>'[2]1st-15th Jan, 2017'!E97</f>
        <v>391.88648182197454</v>
      </c>
      <c r="G60" s="11">
        <f>'[2]1st-15th Jan, 2017'!G97</f>
        <v>395.48743622351975</v>
      </c>
      <c r="H60" s="11">
        <f>'[2]1st-15th Jan, 2017'!I97</f>
        <v>0</v>
      </c>
      <c r="I60" s="11">
        <f>'[2]1st-15th Jan, 2017'!K97</f>
        <v>0</v>
      </c>
      <c r="J60" s="11">
        <f>'[2]1st-15th Jan, 2017'!M97</f>
        <v>266.21379928143199</v>
      </c>
      <c r="K60" s="11">
        <f>'[2]1st-15th Jan, 2017'!O97</f>
        <v>0</v>
      </c>
    </row>
    <row r="61" spans="4:11" x14ac:dyDescent="0.25">
      <c r="D61" s="9">
        <v>52</v>
      </c>
      <c r="E61" s="10" t="s">
        <v>53</v>
      </c>
      <c r="F61" s="11">
        <f>'[2]1st-15th Jan, 2017'!E98</f>
        <v>416.11</v>
      </c>
      <c r="G61" s="11">
        <f>'[2]1st-15th Jan, 2017'!G98</f>
        <v>412.61</v>
      </c>
      <c r="H61" s="11">
        <f>'[2]1st-15th Jan, 2017'!I98</f>
        <v>0</v>
      </c>
      <c r="I61" s="11">
        <f>'[2]1st-15th Jan, 2017'!K98</f>
        <v>0</v>
      </c>
      <c r="J61" s="11">
        <f>'[2]1st-15th Jan, 2017'!M98</f>
        <v>0</v>
      </c>
      <c r="K61" s="11">
        <f>'[2]1st-15th Jan, 2017'!O98</f>
        <v>0</v>
      </c>
    </row>
    <row r="62" spans="4:11" x14ac:dyDescent="0.25">
      <c r="D62" s="9">
        <v>53</v>
      </c>
      <c r="E62" s="10" t="s">
        <v>54</v>
      </c>
      <c r="F62" s="11">
        <f>'[2]1st-15th Jan, 2017'!E99</f>
        <v>0</v>
      </c>
      <c r="G62" s="11">
        <f>'[2]1st-15th Jan, 2017'!G99</f>
        <v>0</v>
      </c>
      <c r="H62" s="11">
        <f>'[2]1st-15th Jan, 2017'!I99</f>
        <v>410.39420500000006</v>
      </c>
      <c r="I62" s="11">
        <f>'[2]1st-15th Jan, 2017'!K99</f>
        <v>0</v>
      </c>
      <c r="J62" s="11">
        <f>'[2]1st-15th Jan, 2017'!M99</f>
        <v>0</v>
      </c>
      <c r="K62" s="11">
        <f>'[2]1st-15th Jan, 2017'!O99</f>
        <v>0</v>
      </c>
    </row>
    <row r="63" spans="4:11" x14ac:dyDescent="0.25">
      <c r="D63" s="9">
        <v>54</v>
      </c>
      <c r="E63" s="10" t="s">
        <v>55</v>
      </c>
      <c r="F63" s="11">
        <f>'[2]1st-15th Jan, 2017'!E101</f>
        <v>405.31349999999998</v>
      </c>
      <c r="G63" s="11">
        <f>'[2]1st-15th Jan, 2017'!G101</f>
        <v>406.87624999999997</v>
      </c>
      <c r="H63" s="11">
        <f>'[2]1st-15th Jan, 2017'!I101</f>
        <v>0</v>
      </c>
      <c r="I63" s="11">
        <f>'[2]1st-15th Jan, 2017'!K101</f>
        <v>0</v>
      </c>
      <c r="J63" s="11">
        <f>'[2]1st-15th Jan, 2017'!M101</f>
        <v>0</v>
      </c>
      <c r="K63" s="11">
        <f>'[2]1st-15th Jan, 2017'!O101</f>
        <v>0</v>
      </c>
    </row>
    <row r="64" spans="4:11" x14ac:dyDescent="0.25">
      <c r="D64" s="9">
        <v>55</v>
      </c>
      <c r="E64" s="10" t="s">
        <v>56</v>
      </c>
      <c r="F64" s="11">
        <f>'[2]1st-15th Jan, 2017'!E102</f>
        <v>401.26670602705843</v>
      </c>
      <c r="G64" s="11">
        <f>'[2]1st-15th Jan, 2017'!G102</f>
        <v>404.51541466415415</v>
      </c>
      <c r="H64" s="11">
        <f>'[2]1st-15th Jan, 2017'!I102</f>
        <v>391.17170500000009</v>
      </c>
      <c r="I64" s="11">
        <f>'[2]1st-15th Jan, 2017'!K102</f>
        <v>309.71812631388036</v>
      </c>
      <c r="J64" s="11">
        <f>'[2]1st-15th Jan, 2017'!M102</f>
        <v>287.30895216415416</v>
      </c>
      <c r="K64" s="11">
        <f>'[2]1st-15th Jan, 2017'!O102</f>
        <v>0</v>
      </c>
    </row>
    <row r="65" spans="4:11" x14ac:dyDescent="0.25">
      <c r="D65" s="9">
        <v>56</v>
      </c>
      <c r="E65" s="10" t="s">
        <v>57</v>
      </c>
      <c r="F65" s="11">
        <f>'[2]1st-15th Jan, 2017'!E105</f>
        <v>413.90149999999994</v>
      </c>
      <c r="G65" s="11">
        <f>'[2]1st-15th Jan, 2017'!G105</f>
        <v>407.89724999999999</v>
      </c>
      <c r="H65" s="11">
        <f>'[2]1st-15th Jan, 2017'!I105</f>
        <v>394.74445500000002</v>
      </c>
      <c r="I65" s="11">
        <f>'[2]1st-15th Jan, 2017'!K105</f>
        <v>334.07847499999997</v>
      </c>
      <c r="J65" s="11">
        <f>'[2]1st-15th Jan, 2017'!M105</f>
        <v>290.6907875</v>
      </c>
      <c r="K65" s="11">
        <f>'[2]1st-15th Jan, 2017'!O105</f>
        <v>383.93899999999996</v>
      </c>
    </row>
    <row r="66" spans="4:11" x14ac:dyDescent="0.25">
      <c r="D66" s="9">
        <v>57</v>
      </c>
      <c r="E66" s="10" t="s">
        <v>58</v>
      </c>
      <c r="F66" s="11">
        <f>'[2]1st-15th Jan, 2017'!E106</f>
        <v>415.51639999999992</v>
      </c>
      <c r="G66" s="11">
        <f>'[2]1st-15th Jan, 2017'!G106</f>
        <v>414.36489999999998</v>
      </c>
      <c r="H66" s="11">
        <f>'[2]1st-15th Jan, 2017'!I106</f>
        <v>402.55195750000001</v>
      </c>
      <c r="I66" s="11">
        <f>'[2]1st-15th Jan, 2017'!K106</f>
        <v>300.443375</v>
      </c>
      <c r="J66" s="11">
        <f>'[2]1st-15th Jan, 2017'!M106</f>
        <v>0</v>
      </c>
      <c r="K66" s="11">
        <f>'[2]1st-15th Jan, 2017'!O106</f>
        <v>0</v>
      </c>
    </row>
    <row r="67" spans="4:11" x14ac:dyDescent="0.25">
      <c r="D67" s="9">
        <v>58</v>
      </c>
      <c r="E67" s="10" t="s">
        <v>59</v>
      </c>
      <c r="F67" s="11">
        <f>'[2]1st-15th Jan, 2017'!E108</f>
        <v>405.13</v>
      </c>
      <c r="G67" s="11">
        <f>'[2]1st-15th Jan, 2017'!G108</f>
        <v>402.22</v>
      </c>
      <c r="H67" s="11">
        <f>'[2]1st-15th Jan, 2017'!I108</f>
        <v>0</v>
      </c>
      <c r="I67" s="11">
        <f>'[2]1st-15th Jan, 2017'!K108</f>
        <v>0</v>
      </c>
      <c r="J67" s="11">
        <f>'[2]1st-15th Jan, 2017'!M108</f>
        <v>0</v>
      </c>
      <c r="K67" s="11">
        <f>'[2]1st-15th Jan, 2017'!O108</f>
        <v>0</v>
      </c>
    </row>
    <row r="68" spans="4:11" x14ac:dyDescent="0.25">
      <c r="D68" s="9">
        <v>59</v>
      </c>
      <c r="E68" s="10" t="s">
        <v>60</v>
      </c>
      <c r="F68" s="11">
        <f>'[2]1st-15th Jan, 2017'!E110</f>
        <v>399.90089599999999</v>
      </c>
      <c r="G68" s="11">
        <f>'[2]1st-15th Jan, 2017'!G110</f>
        <v>399.90439600000002</v>
      </c>
      <c r="H68" s="11">
        <f>'[2]1st-15th Jan, 2017'!I110</f>
        <v>381.99761999999998</v>
      </c>
      <c r="I68" s="11">
        <f>'[2]1st-15th Jan, 2017'!K110</f>
        <v>0</v>
      </c>
      <c r="J68" s="11">
        <f>'[2]1st-15th Jan, 2017'!M110</f>
        <v>0</v>
      </c>
      <c r="K68" s="11">
        <f>'[2]1st-15th Jan, 2017'!O110</f>
        <v>0</v>
      </c>
    </row>
    <row r="69" spans="4:11" x14ac:dyDescent="0.25">
      <c r="D69" s="9">
        <v>60</v>
      </c>
      <c r="E69" s="10" t="s">
        <v>61</v>
      </c>
      <c r="F69" s="11">
        <f>'[2]1st-15th Jan, 2017'!E111</f>
        <v>414.9</v>
      </c>
      <c r="G69" s="11">
        <f>'[2]1st-15th Jan, 2017'!G111</f>
        <v>409.09</v>
      </c>
      <c r="H69" s="11">
        <f>'[2]1st-15th Jan, 2017'!I111</f>
        <v>381</v>
      </c>
      <c r="I69" s="11">
        <f>'[2]1st-15th Jan, 2017'!K111</f>
        <v>341</v>
      </c>
      <c r="J69" s="11">
        <f>'[2]1st-15th Jan, 2017'!M111</f>
        <v>296</v>
      </c>
      <c r="K69" s="11">
        <f>'[2]1st-15th Jan, 2017'!O111</f>
        <v>0</v>
      </c>
    </row>
    <row r="70" spans="4:11" x14ac:dyDescent="0.25">
      <c r="D70" s="9">
        <v>61</v>
      </c>
      <c r="E70" s="10" t="s">
        <v>62</v>
      </c>
      <c r="F70" s="11">
        <f>'[2]1st-15th Jan, 2017'!E113</f>
        <v>0</v>
      </c>
      <c r="G70" s="11">
        <f>'[2]1st-15th Jan, 2017'!G113</f>
        <v>0</v>
      </c>
      <c r="H70" s="11">
        <f>'[2]1st-15th Jan, 2017'!I113</f>
        <v>39.72</v>
      </c>
      <c r="I70" s="11">
        <f>'[2]1st-15th Jan, 2017'!K113</f>
        <v>0</v>
      </c>
      <c r="J70" s="11">
        <f>'[2]1st-15th Jan, 2017'!M113</f>
        <v>0</v>
      </c>
      <c r="K70" s="11">
        <f>'[2]1st-15th Jan, 2017'!O113</f>
        <v>0</v>
      </c>
    </row>
    <row r="71" spans="4:11" x14ac:dyDescent="0.25">
      <c r="D71" s="9">
        <v>62</v>
      </c>
      <c r="E71" s="10" t="s">
        <v>63</v>
      </c>
      <c r="F71" s="11">
        <f>'[2]1st-15th Jan, 2017'!E114</f>
        <v>0</v>
      </c>
      <c r="G71" s="11">
        <f>'[2]1st-15th Jan, 2017'!G114</f>
        <v>0</v>
      </c>
      <c r="H71" s="11">
        <f>'[2]1st-15th Jan, 2017'!I114</f>
        <v>374.8</v>
      </c>
      <c r="I71" s="11">
        <f>'[2]1st-15th Jan, 2017'!K114</f>
        <v>0</v>
      </c>
      <c r="J71" s="11">
        <f>'[2]1st-15th Jan, 2017'!M114</f>
        <v>0</v>
      </c>
      <c r="K71" s="11">
        <f>'[2]1st-15th Jan, 2017'!O114</f>
        <v>0</v>
      </c>
    </row>
    <row r="72" spans="4:11" x14ac:dyDescent="0.25">
      <c r="D72" s="9">
        <v>63</v>
      </c>
      <c r="E72" s="10" t="s">
        <v>104</v>
      </c>
      <c r="F72" s="11">
        <f>'[2]1st-15th Jan, 2017'!E115</f>
        <v>421.35</v>
      </c>
      <c r="G72" s="11">
        <f>'[2]1st-15th Jan, 2017'!G115</f>
        <v>428.77</v>
      </c>
      <c r="H72" s="11">
        <f>'[2]1st-15th Jan, 2017'!I115</f>
        <v>391.75</v>
      </c>
      <c r="I72" s="11">
        <f>'[2]1st-15th Jan, 2017'!K115</f>
        <v>332.63</v>
      </c>
      <c r="J72" s="11">
        <f>'[2]1st-15th Jan, 2017'!M115</f>
        <v>316.57</v>
      </c>
      <c r="K72" s="11">
        <f>'[2]1st-15th Jan, 2017'!O115</f>
        <v>0</v>
      </c>
    </row>
    <row r="73" spans="4:11" x14ac:dyDescent="0.25">
      <c r="D73" s="9">
        <v>64</v>
      </c>
      <c r="E73" s="10" t="s">
        <v>64</v>
      </c>
      <c r="F73" s="11">
        <f>'[2]1st-15th Jan, 2017'!E116</f>
        <v>404.57729999999998</v>
      </c>
      <c r="G73" s="11">
        <f>'[2]1st-15th Jan, 2017'!G116</f>
        <v>401.07580000000002</v>
      </c>
      <c r="H73" s="11">
        <f>'[2]1st-15th Jan, 2017'!I116</f>
        <v>0</v>
      </c>
      <c r="I73" s="11">
        <f>'[2]1st-15th Jan, 2017'!K116</f>
        <v>0</v>
      </c>
      <c r="J73" s="11">
        <f>'[2]1st-15th Jan, 2017'!M116</f>
        <v>0</v>
      </c>
      <c r="K73" s="11">
        <f>'[2]1st-15th Jan, 2017'!O116</f>
        <v>0</v>
      </c>
    </row>
    <row r="74" spans="4:11" x14ac:dyDescent="0.25">
      <c r="D74" s="9">
        <v>65</v>
      </c>
      <c r="E74" s="10" t="s">
        <v>65</v>
      </c>
      <c r="F74" s="11">
        <f>'[2]1st-15th Jan, 2017'!E117</f>
        <v>404.24469999999997</v>
      </c>
      <c r="G74" s="11">
        <f>'[2]1st-15th Jan, 2017'!G117</f>
        <v>403.09320000000002</v>
      </c>
      <c r="H74" s="11">
        <f>'[2]1st-15th Jan, 2017'!I117</f>
        <v>404.19100500000002</v>
      </c>
      <c r="I74" s="11">
        <f>'[2]1st-15th Jan, 2017'!K117</f>
        <v>0</v>
      </c>
      <c r="J74" s="11">
        <f>'[2]1st-15th Jan, 2017'!M117</f>
        <v>0</v>
      </c>
      <c r="K74" s="11">
        <f>'[2]1st-15th Jan, 2017'!O117</f>
        <v>0</v>
      </c>
    </row>
    <row r="75" spans="4:11" x14ac:dyDescent="0.25">
      <c r="D75" s="9">
        <v>66</v>
      </c>
      <c r="E75" s="10" t="s">
        <v>66</v>
      </c>
      <c r="F75" s="11">
        <f>'[2]1st-15th Jan, 2017'!E120</f>
        <v>427.53629999999993</v>
      </c>
      <c r="G75" s="11">
        <f>'[2]1st-15th Jan, 2017'!G120</f>
        <v>420.39170000000001</v>
      </c>
      <c r="H75" s="11">
        <f>'[2]1st-15th Jan, 2017'!I120</f>
        <v>0</v>
      </c>
      <c r="I75" s="11">
        <f>'[2]1st-15th Jan, 2017'!K120</f>
        <v>0</v>
      </c>
      <c r="J75" s="11">
        <f>'[2]1st-15th Jan, 2017'!M120</f>
        <v>0</v>
      </c>
      <c r="K75" s="11">
        <f>'[2]1st-15th Jan, 2017'!O120</f>
        <v>0</v>
      </c>
    </row>
    <row r="76" spans="4:11" x14ac:dyDescent="0.25">
      <c r="D76" s="9">
        <v>67</v>
      </c>
      <c r="E76" s="10" t="s">
        <v>67</v>
      </c>
      <c r="F76" s="11">
        <f>'[2]1st-15th Jan, 2017'!E121</f>
        <v>0</v>
      </c>
      <c r="G76" s="11">
        <f>'[2]1st-15th Jan, 2017'!G121</f>
        <v>0</v>
      </c>
      <c r="H76" s="11">
        <f>'[2]1st-15th Jan, 2017'!I121</f>
        <v>387.81933750000002</v>
      </c>
      <c r="I76" s="11">
        <f>'[2]1st-15th Jan, 2017'!K121</f>
        <v>0</v>
      </c>
      <c r="J76" s="11">
        <f>'[2]1st-15th Jan, 2017'!M121</f>
        <v>0</v>
      </c>
      <c r="K76" s="11">
        <f>'[2]1st-15th Jan, 2017'!O121</f>
        <v>0</v>
      </c>
    </row>
    <row r="77" spans="4:11" x14ac:dyDescent="0.25">
      <c r="D77" s="9">
        <v>68</v>
      </c>
      <c r="E77" s="10" t="s">
        <v>68</v>
      </c>
      <c r="F77" s="11">
        <f>'[2]1st-15th Jan, 2017'!E122</f>
        <v>407.99991100000005</v>
      </c>
      <c r="G77" s="11">
        <f>'[2]1st-15th Jan, 2017'!G122</f>
        <v>398.99823600000002</v>
      </c>
      <c r="H77" s="11">
        <f>'[2]1st-15th Jan, 2017'!I122</f>
        <v>0</v>
      </c>
      <c r="I77" s="11">
        <f>'[2]1st-15th Jan, 2017'!K122</f>
        <v>342.30861099999998</v>
      </c>
      <c r="J77" s="11">
        <f>'[2]1st-15th Jan, 2017'!M122</f>
        <v>0</v>
      </c>
      <c r="K77" s="11">
        <f>'[2]1st-15th Jan, 2017'!O122</f>
        <v>0</v>
      </c>
    </row>
    <row r="78" spans="4:11" x14ac:dyDescent="0.25">
      <c r="D78" s="9">
        <v>69</v>
      </c>
      <c r="E78" s="10" t="s">
        <v>69</v>
      </c>
      <c r="F78" s="11">
        <f>'[2]1st-15th Jan, 2017'!E123</f>
        <v>380.25325000000004</v>
      </c>
      <c r="G78" s="11">
        <f>'[2]1st-15th Jan, 2017'!G123</f>
        <v>384.09550000000002</v>
      </c>
      <c r="H78" s="11">
        <f>'[2]1st-15th Jan, 2017'!I123</f>
        <v>0</v>
      </c>
      <c r="I78" s="11">
        <f>'[2]1st-15th Jan, 2017'!K123</f>
        <v>0</v>
      </c>
      <c r="J78" s="11">
        <f>'[2]1st-15th Jan, 2017'!M123</f>
        <v>0</v>
      </c>
      <c r="K78" s="11">
        <f>'[2]1st-15th Jan, 2017'!O123</f>
        <v>0</v>
      </c>
    </row>
    <row r="79" spans="4:11" x14ac:dyDescent="0.25">
      <c r="D79" s="9">
        <v>70</v>
      </c>
      <c r="E79" s="10" t="s">
        <v>70</v>
      </c>
      <c r="F79" s="11">
        <f>'[2]1st-15th Jan, 2017'!E124</f>
        <v>0</v>
      </c>
      <c r="G79" s="11">
        <f>'[2]1st-15th Jan, 2017'!G124</f>
        <v>0</v>
      </c>
      <c r="H79" s="11">
        <f>'[2]1st-15th Jan, 2017'!I124</f>
        <v>385.9985575</v>
      </c>
      <c r="I79" s="11">
        <f>'[2]1st-15th Jan, 2017'!K124</f>
        <v>0</v>
      </c>
      <c r="J79" s="11">
        <f>'[2]1st-15th Jan, 2017'!M124</f>
        <v>0</v>
      </c>
      <c r="K79" s="11">
        <f>'[2]1st-15th Jan, 2017'!O124</f>
        <v>0</v>
      </c>
    </row>
    <row r="80" spans="4:11" x14ac:dyDescent="0.25">
      <c r="D80" s="9">
        <v>71</v>
      </c>
      <c r="E80" s="10" t="s">
        <v>71</v>
      </c>
      <c r="F80" s="11">
        <f>'[2]1st-15th Jan, 2017'!E126</f>
        <v>0</v>
      </c>
      <c r="G80" s="11">
        <f>'[2]1st-15th Jan, 2017'!G126</f>
        <v>0</v>
      </c>
      <c r="H80" s="11">
        <f>'[2]1st-15th Jan, 2017'!I126</f>
        <v>381.71320499999996</v>
      </c>
      <c r="I80" s="11">
        <f>'[2]1st-15th Jan, 2017'!K126</f>
        <v>0</v>
      </c>
      <c r="J80" s="11">
        <f>'[2]1st-15th Jan, 2017'!M126</f>
        <v>0</v>
      </c>
      <c r="K80" s="11">
        <f>'[2]1st-15th Jan, 2017'!O126</f>
        <v>0</v>
      </c>
    </row>
    <row r="81" spans="4:11" s="3" customFormat="1" ht="20.100000000000001" customHeight="1" x14ac:dyDescent="0.25">
      <c r="D81" s="9">
        <v>72</v>
      </c>
      <c r="E81" s="12" t="s">
        <v>72</v>
      </c>
      <c r="F81" s="11">
        <f>'[2]1st-15th Jan, 2017'!E128</f>
        <v>393.02969999999999</v>
      </c>
      <c r="G81" s="11">
        <f>'[2]1st-15th Jan, 2017'!G128</f>
        <v>388.00070000000005</v>
      </c>
      <c r="H81" s="11">
        <f>'[2]1st-15th Jan, 2017'!I128</f>
        <v>0</v>
      </c>
      <c r="I81" s="11">
        <f>'[2]1st-15th Jan, 2017'!K128</f>
        <v>0</v>
      </c>
      <c r="J81" s="11">
        <f>'[2]1st-15th Jan, 2017'!M128</f>
        <v>0</v>
      </c>
      <c r="K81" s="11">
        <f>'[2]1st-15th Jan, 2017'!O128</f>
        <v>0</v>
      </c>
    </row>
    <row r="82" spans="4:11" s="3" customFormat="1" ht="20.100000000000001" customHeight="1" x14ac:dyDescent="0.35">
      <c r="D82" s="13" t="s">
        <v>73</v>
      </c>
      <c r="E82" s="14"/>
      <c r="F82" s="15"/>
      <c r="G82" s="15"/>
      <c r="H82" s="15"/>
      <c r="I82" s="15"/>
      <c r="J82" s="15"/>
    </row>
  </sheetData>
  <mergeCells count="2">
    <mergeCell ref="D2:K2"/>
    <mergeCell ref="D7:J7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BDCs Ex-Refinery Prices</vt:lpstr>
      <vt:lpstr>OMCs and LPGMCs Ex-Pump Prices</vt:lpstr>
      <vt:lpstr>'BDCs Ex-Refinery Prices'!Print_Area</vt:lpstr>
      <vt:lpstr>'OMCs and LPGMCs Ex-Pump Prices'!Print_Area</vt:lpstr>
      <vt:lpstr>'BDCs Ex-Refinery Prices'!Print_Titles</vt:lpstr>
      <vt:lpstr>'OMCs and LPGMCs Ex-Pump Prices'!Print_Titles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Memuna Gumery</cp:lastModifiedBy>
  <cp:lastPrinted>2016-04-06T12:16:12Z</cp:lastPrinted>
  <dcterms:created xsi:type="dcterms:W3CDTF">2016-03-15T12:03:51Z</dcterms:created>
  <dcterms:modified xsi:type="dcterms:W3CDTF">2017-01-06T14:48:33Z</dcterms:modified>
</cp:coreProperties>
</file>