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1F69E39F-39E3-BE4B-B03C-943E9B6763C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1ST APRIL 2021" sheetId="1" r:id="rId1"/>
  </sheets>
  <definedNames>
    <definedName name="_xlnm.Print_Area" localSheetId="0">'1ST APRIL 2021'!$B$3:$F$40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40" i="1" l="1"/>
  <c r="C39" i="1"/>
  <c r="D39" i="1" s="1"/>
  <c r="E39" i="1" s="1"/>
  <c r="D40" i="1"/>
  <c r="E40" i="1" s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<sst xmlns="http://schemas.openxmlformats.org/spreadsheetml/2006/main" count="42" uniqueCount="36">
  <si>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</si>
  <si>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</si>
  <si>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</si>
  <si>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</si>
  <si>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</si>
  <si>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</si>
  <si>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</si>
  <si>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</si>
  <si>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</si>
  <si>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</si>
  <si>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</si>
  <si>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</si>
  <si>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</si>
  <si>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</si>
  <si>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</si>
  <si>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</si>
  <si>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</si>
  <si>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</si>
  <si>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</si>
  <si>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</si>
  <si>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</si>
  <si>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</si>
  <si>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</si>
  <si>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</si>
  <si>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</si>
  <si>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</si>
  <si>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</si>
  <si>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</si>
  <si>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</si>
  <si>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</si>
  <si>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</si>
  <si>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</si>
  <si>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</si>
  <si>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</si>
  <si>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1ST APRIL 2021</t>
  </si>
  <si>
    <t>EXPORT PRICES OF PETROLEUM PRODUCTS - EFFECTIVE  1ST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</si>
</sst>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tabSelected="1" topLeftCell="A5" zoomScale="42" zoomScaleNormal="42" zoomScaleSheetLayoutView="40" zoomScalePageLayoutView="42" workbookViewId="0">
      <selection activeCell="H19" sqref="H19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295.44209999999998</v>
      </c>
      <c r="D6" s="7">
        <v>317.44220000000001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-159.44210000000001</v>
      </c>
      <c r="D9" s="8">
        <v>-267.03930000000003</v>
      </c>
    </row>
    <row r="10" spans="1:11" s="9" customFormat="1" ht="39.75" customHeight="1">
      <c r="B10" s="52" t="s">
        <v>5</v>
      </c>
      <c r="C10" s="54">
        <f>SUM(C6:C9)</f>
        <v>135.99999999999997</v>
      </c>
      <c r="D10" s="54">
        <f>SUM(D6:D9)</f>
        <v>85.544399999999996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140.99999999999997</v>
      </c>
      <c r="D14" s="54">
        <f>SUM(D10:D13)</f>
        <v>88.544399999999996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140.99999999999997</v>
      </c>
      <c r="D19" s="60">
        <f>SUM(D14:D18)</f>
        <v>156.9999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52.002000000000002</v>
      </c>
      <c r="D25" s="27">
        <v>53.065399999999997</v>
      </c>
      <c r="E25" s="76">
        <f>D25</f>
        <v>53.065399999999997</v>
      </c>
      <c r="F25" s="77">
        <f>E25</f>
        <v>53.065399999999997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54.002000000000002</v>
      </c>
      <c r="D27" s="31">
        <f>SUM(D25:D26)</f>
        <v>53.065399999999997</v>
      </c>
      <c r="E27" s="31">
        <f>SUM(E25:E26)</f>
        <v>53.065399999999997</v>
      </c>
      <c r="F27" s="32">
        <f>SUM(F25:F26)</f>
        <v>53.065399999999997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" customHeight="1">
      <c r="B39" s="39" t="s">
        <v>9</v>
      </c>
      <c r="C39" s="40">
        <f>76.895*60%</f>
        <v>46.136999999999993</v>
      </c>
      <c r="D39" s="40">
        <f>C39</f>
        <v>46.136999999999993</v>
      </c>
      <c r="E39" s="41">
        <f>D39</f>
        <v>46.136999999999993</v>
      </c>
      <c r="G39" s="16"/>
      <c r="H39" s="16"/>
    </row>
    <row r="40" spans="2:19" ht="35" customHeight="1" thickBot="1">
      <c r="B40" s="46" t="s">
        <v>10</v>
      </c>
      <c r="C40" s="47">
        <f>76.895*40%</f>
        <v>30.757999999999999</v>
      </c>
      <c r="D40" s="47">
        <f>C40</f>
        <v>30.757999999999999</v>
      </c>
      <c r="E40" s="48">
        <f>D40</f>
        <v>30.757999999999999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8">
      <c r="C42" s="65"/>
      <c r="D42" s="43"/>
      <c r="E42" s="43"/>
      <c r="F42" s="43"/>
    </row>
    <row r="43" spans="2:19" ht="28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APRIL 2021</vt:lpstr>
      <vt:lpstr>'1ST APRIL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2021-03-31T20:39:31Z</dcterms:modified>
</cp:coreProperties>
</file>