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2022/2022/"/>
    </mc:Choice>
  </mc:AlternateContent>
  <xr:revisionPtr revIDLastSave="0" documentId="13_ncr:1_{9AE8A0B3-038E-2E4A-BB52-28B961F2707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6TH SEPTEMBER 2022" sheetId="1" r:id="rId1"/>
  </sheets>
  <definedNames>
    <definedName name="_xlnm.Print_Area" localSheetId="0">'16TH SEPTEMBER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5" i="1"/>
  <c r="F25" i="1" s="1"/>
  <c r="D10" i="1"/>
  <c r="C10" i="1"/>
  <c r="D18" i="1"/>
  <c r="C40" i="1" l="1"/>
  <c r="C39" i="1"/>
  <c r="C38" i="1"/>
  <c r="D38" i="1" s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<sst xmlns="http://schemas.openxmlformats.org/spreadsheetml/2006/main" count="44" uniqueCount="38">
  <si>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</si>
  <si>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</si>
  <si>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</si>
  <si>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</si>
  <si>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</si>
  <si>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</si>
  <si>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</si>
  <si>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</si>
  <si>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</si>
  <si>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</si>
  <si>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</si>
  <si>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</si>
  <si>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</si>
  <si>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</si>
  <si>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</si>
  <si>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</si>
  <si>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</si>
  <si>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</si>
  <si>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</si>
  <si>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</si>
  <si>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</si>
  <si>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</si>
  <si>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</si>
  <si>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</si>
  <si>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</si>
  <si>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</si>
  <si>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</si>
  <si>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</si>
  <si>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</si>
  <si>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</si>
  <si>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</si>
  <si>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</si>
  <si>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</si>
  <si>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</si>
  <si>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</si>
  <si>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</si>
  <si>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SEPTEMBER 2022</t>
  </si>
  <si>
    <t>EXPORT PRICES OF PETROLEUM PRODUCTS - EFFECTIVE  16TH 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</si>
</sst>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 applyFill="1"/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I22" sqref="I22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2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  <col min="22" max="22" width="21.832031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4" t="s">
        <v>36</v>
      </c>
      <c r="C3" s="84"/>
      <c r="D3" s="84"/>
      <c r="E3" s="84"/>
      <c r="F3" s="84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903.53210000000001</v>
      </c>
      <c r="D6" s="7">
        <v>763.8519</v>
      </c>
    </row>
    <row r="7" spans="1:11" s="6" customFormat="1" ht="40" customHeight="1">
      <c r="B7" s="52" t="s">
        <v>3</v>
      </c>
      <c r="C7" s="8"/>
      <c r="D7" s="8">
        <v>122.6711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-363.41210000000001</v>
      </c>
      <c r="D9" s="8">
        <v>-809.10879999999997</v>
      </c>
    </row>
    <row r="10" spans="1:11" s="9" customFormat="1" ht="39.75" customHeight="1">
      <c r="B10" s="51" t="s">
        <v>5</v>
      </c>
      <c r="C10" s="53">
        <f>SUM(C6:C9)</f>
        <v>540.12</v>
      </c>
      <c r="D10" s="53">
        <f>SUM(D6:D9)</f>
        <v>77.544399999999996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3+2-1</f>
        <v>4</v>
      </c>
    </row>
    <row r="14" spans="1:11" s="6" customFormat="1" ht="39.75" customHeight="1">
      <c r="B14" s="56" t="s">
        <v>7</v>
      </c>
      <c r="C14" s="53">
        <f>SUM(C10:C13)</f>
        <v>545.12</v>
      </c>
      <c r="D14" s="53">
        <f>SUM(D10:D13)</f>
        <v>81.544399999999996</v>
      </c>
    </row>
    <row r="15" spans="1:11" s="11" customFormat="1" ht="40" customHeight="1">
      <c r="B15" s="57" t="s">
        <v>8</v>
      </c>
      <c r="C15" s="10"/>
      <c r="D15" s="10">
        <f>19+3+7</f>
        <v>29</v>
      </c>
    </row>
    <row r="16" spans="1:11" s="11" customFormat="1" ht="40" customHeight="1">
      <c r="B16" s="57" t="s">
        <v>9</v>
      </c>
      <c r="C16" s="12"/>
      <c r="D16" s="12">
        <v>27.1555</v>
      </c>
      <c r="F16" s="13"/>
      <c r="H16" s="13"/>
      <c r="J16" s="67"/>
    </row>
    <row r="17" spans="1:37" s="11" customFormat="1" ht="40" customHeight="1">
      <c r="B17" s="57" t="s">
        <v>10</v>
      </c>
      <c r="C17" s="12"/>
      <c r="D17" s="12">
        <v>19</v>
      </c>
      <c r="V17" s="81"/>
    </row>
    <row r="18" spans="1:37" s="11" customFormat="1" ht="40" customHeight="1">
      <c r="B18" s="57" t="s">
        <v>31</v>
      </c>
      <c r="C18" s="12"/>
      <c r="D18" s="12">
        <f>0.3+2+70</f>
        <v>72.3</v>
      </c>
      <c r="V18" s="82"/>
    </row>
    <row r="19" spans="1:37" s="11" customFormat="1" ht="54.75" customHeight="1">
      <c r="B19" s="58" t="s">
        <v>11</v>
      </c>
      <c r="C19" s="59">
        <f>SUM(C14:C18)</f>
        <v>545.12</v>
      </c>
      <c r="D19" s="59">
        <f>SUM(D14:D18)</f>
        <v>228.99989999999997</v>
      </c>
    </row>
    <row r="20" spans="1:37" ht="48" customHeight="1">
      <c r="A20" s="14"/>
      <c r="B20" s="9"/>
      <c r="C20" s="15"/>
      <c r="E20" s="16"/>
      <c r="F20" s="16"/>
    </row>
    <row r="21" spans="1:37" ht="34.5" customHeight="1">
      <c r="B21" s="17"/>
      <c r="C21" s="18"/>
      <c r="D21" s="18"/>
      <c r="E21" s="18"/>
      <c r="F21" s="18"/>
      <c r="G21" s="19"/>
      <c r="H21" s="20"/>
    </row>
    <row r="22" spans="1:37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37" ht="30" customHeight="1" thickBot="1">
      <c r="B23" s="21"/>
      <c r="C23" s="83" t="s">
        <v>13</v>
      </c>
      <c r="D23" s="83"/>
      <c r="E23" s="21"/>
      <c r="F23" s="21"/>
      <c r="G23" s="22"/>
      <c r="H23" s="16"/>
      <c r="J23" s="16"/>
      <c r="AK23" s="11"/>
    </row>
    <row r="24" spans="1:37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37" ht="35" customHeight="1">
      <c r="B25" s="26" t="s">
        <v>5</v>
      </c>
      <c r="C25" s="27">
        <v>113.2758</v>
      </c>
      <c r="D25" s="27">
        <v>111.67</v>
      </c>
      <c r="E25" s="75">
        <f>D25</f>
        <v>111.67</v>
      </c>
      <c r="F25" s="76">
        <f>E25</f>
        <v>111.67</v>
      </c>
      <c r="G25" s="16"/>
      <c r="H25" s="16"/>
    </row>
    <row r="26" spans="1:37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37" ht="35" customHeight="1" thickBot="1">
      <c r="B27" s="30" t="s">
        <v>18</v>
      </c>
      <c r="C27" s="31">
        <f>SUM(C25:C26)</f>
        <v>115.2758</v>
      </c>
      <c r="D27" s="31">
        <f>SUM(D25:D26)</f>
        <v>111.67</v>
      </c>
      <c r="E27" s="31">
        <f>SUM(E25:E26)</f>
        <v>111.67</v>
      </c>
      <c r="F27" s="32">
        <f>SUM(F25:F26)</f>
        <v>111.67</v>
      </c>
      <c r="G27" s="16"/>
      <c r="H27" s="16"/>
      <c r="R27" s="65"/>
      <c r="S27" s="65"/>
    </row>
    <row r="28" spans="1:37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37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37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37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37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 t="shared" ref="D35:D42" si="0"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 t="shared" si="0"/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 t="shared" si="0"/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f>11-3</f>
        <v>8</v>
      </c>
      <c r="D38" s="71">
        <f t="shared" si="0"/>
        <v>8</v>
      </c>
      <c r="E38" s="72">
        <f>D38</f>
        <v>8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3+3+3-2</f>
        <v>7</v>
      </c>
      <c r="D39" s="62">
        <f t="shared" si="0"/>
        <v>7</v>
      </c>
      <c r="E39" s="63">
        <f>C39</f>
        <v>7</v>
      </c>
      <c r="G39" s="16"/>
      <c r="H39" s="16"/>
    </row>
    <row r="40" spans="2:19" ht="35" customHeight="1">
      <c r="B40" s="42" t="s">
        <v>6</v>
      </c>
      <c r="C40" s="71">
        <f>3+2-1</f>
        <v>4</v>
      </c>
      <c r="D40" s="71">
        <f t="shared" si="0"/>
        <v>4</v>
      </c>
      <c r="E40" s="72">
        <f>D40</f>
        <v>4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 t="shared" si="0"/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 t="shared" si="0"/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F3"/>
  </mergeCells>
  <pageMargins left="0.47" right="0.35" top="0.56999999999999995" bottom="0.52" header="0.3" footer="0.3"/>
  <pageSetup paperSize="9" scale="33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SEPTEMBER 2022</vt:lpstr>
      <vt:lpstr>'16TH SEPTEMBER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2022-09-15T16:35:44Z</dcterms:modified>
</cp:coreProperties>
</file>