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2\Actual Workouts\"/>
    </mc:Choice>
  </mc:AlternateContent>
  <xr:revisionPtr revIDLastSave="0" documentId="13_ncr:1_{05AE1229-E870-48AE-910C-9BDD538101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ST AUGUST 2022" sheetId="1" r:id="rId1"/>
  </sheets>
  <definedNames>
    <definedName name="_xlnm.Print_Area" localSheetId="0">'1ST AUGUST 2022'!$B$3:$F$42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D10" i="1"/>
  <c r="C10" i="1"/>
  <c r="D18" i="1"/>
  <c r="C40" i="1" l="1"/>
  <c r="C39" i="1"/>
  <c r="C38" i="1"/>
  <c r="D38" i="1" s="1"/>
  <c r="E38" i="1" s="1"/>
  <c r="D13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<sst xmlns="http://schemas.openxmlformats.org/spreadsheetml/2006/main" count="44" uniqueCount="38">
  <si>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</si>
  <si>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</si>
  <si>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</si>
  <si>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</si>
  <si>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</si>
  <si>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</si>
  <si>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</si>
  <si>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</si>
  <si>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</si>
  <si>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</si>
  <si>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</si>
  <si>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</si>
  <si>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</si>
  <si>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</si>
  <si>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</si>
  <si>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</si>
  <si>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</si>
  <si>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</si>
  <si>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</si>
  <si>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</si>
  <si>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</si>
  <si>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</si>
  <si>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</si>
  <si>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</si>
  <si>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</si>
  <si>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</si>
  <si>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</si>
  <si>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</si>
  <si>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</si>
  <si>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</si>
  <si>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</si>
  <si>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</si>
  <si>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</si>
  <si>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</si>
  <si>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</si>
  <si>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</si>
  <si>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AUGUST 2022</t>
  </si>
  <si>
    <t>EXPORT PRICES OF PETROLEUM PRODUCTS - EFFECTIVE  1ST 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</si>
</sst>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 applyFill="1"/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7" zoomScale="42" zoomScaleNormal="42" zoomScaleSheetLayoutView="42" zoomScalePageLayoutView="42" workbookViewId="0">
      <selection activeCell="F26" sqref="F26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style="16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4" t="s">
        <v>36</v>
      </c>
      <c r="C3" s="84"/>
      <c r="D3" s="84"/>
      <c r="E3" s="84"/>
      <c r="F3" s="84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39.950000000000003" customHeight="1">
      <c r="B6" s="51" t="s">
        <v>2</v>
      </c>
      <c r="C6" s="7">
        <v>607.01310000000001</v>
      </c>
      <c r="D6" s="7">
        <v>819.45339999999999</v>
      </c>
    </row>
    <row r="7" spans="1:11" s="6" customFormat="1" ht="39.950000000000003" customHeight="1">
      <c r="B7" s="52" t="s">
        <v>3</v>
      </c>
      <c r="C7" s="8"/>
      <c r="D7" s="8">
        <v>89.1</v>
      </c>
    </row>
    <row r="8" spans="1:11" s="6" customFormat="1" ht="39.950000000000003" customHeight="1">
      <c r="B8" s="52" t="s">
        <v>30</v>
      </c>
      <c r="C8" s="8"/>
      <c r="D8" s="8">
        <v>0.13020000000000001</v>
      </c>
    </row>
    <row r="9" spans="1:11" s="6" customFormat="1" ht="39.950000000000003" customHeight="1">
      <c r="B9" s="52" t="s">
        <v>4</v>
      </c>
      <c r="C9" s="8">
        <v>-244.80520000000001</v>
      </c>
      <c r="D9" s="8">
        <v>-824.13909999999998</v>
      </c>
    </row>
    <row r="10" spans="1:11" s="9" customFormat="1" ht="39.75" customHeight="1">
      <c r="B10" s="51" t="s">
        <v>5</v>
      </c>
      <c r="C10" s="53">
        <f>SUM(C6:C9)</f>
        <v>362.2079</v>
      </c>
      <c r="D10" s="53">
        <f>SUM(D6:D9)</f>
        <v>84.544499999999971</v>
      </c>
    </row>
    <row r="11" spans="1:11" s="6" customFormat="1" ht="39.950000000000003" customHeight="1">
      <c r="B11" s="52" t="s">
        <v>24</v>
      </c>
      <c r="C11" s="10">
        <v>4</v>
      </c>
      <c r="D11" s="10"/>
    </row>
    <row r="12" spans="1:11" s="6" customFormat="1" ht="39.950000000000003" customHeight="1">
      <c r="B12" s="52" t="s">
        <v>25</v>
      </c>
      <c r="C12" s="10">
        <v>1</v>
      </c>
      <c r="D12" s="10"/>
    </row>
    <row r="13" spans="1:11" s="6" customFormat="1" ht="39.950000000000003" customHeight="1">
      <c r="B13" s="54" t="s">
        <v>6</v>
      </c>
      <c r="C13" s="55"/>
      <c r="D13" s="55">
        <f>3+2-1</f>
        <v>4</v>
      </c>
    </row>
    <row r="14" spans="1:11" s="6" customFormat="1" ht="39.75" customHeight="1">
      <c r="B14" s="56" t="s">
        <v>7</v>
      </c>
      <c r="C14" s="53">
        <f>SUM(C10:C13)</f>
        <v>367.2079</v>
      </c>
      <c r="D14" s="53">
        <f>SUM(D10:D13)</f>
        <v>88.544499999999971</v>
      </c>
    </row>
    <row r="15" spans="1:11" s="11" customFormat="1" ht="39.950000000000003" customHeight="1">
      <c r="B15" s="57" t="s">
        <v>8</v>
      </c>
      <c r="C15" s="10"/>
      <c r="D15" s="10">
        <f>19+3</f>
        <v>22</v>
      </c>
    </row>
    <row r="16" spans="1:11" s="11" customFormat="1" ht="39.950000000000003" customHeight="1">
      <c r="B16" s="57" t="s">
        <v>9</v>
      </c>
      <c r="C16" s="12"/>
      <c r="D16" s="12">
        <v>27.1555</v>
      </c>
      <c r="F16" s="13"/>
      <c r="H16" s="13"/>
      <c r="J16" s="67"/>
    </row>
    <row r="17" spans="1:37" s="11" customFormat="1" ht="39.950000000000003" customHeight="1">
      <c r="B17" s="57" t="s">
        <v>10</v>
      </c>
      <c r="C17" s="12"/>
      <c r="D17" s="12">
        <v>19</v>
      </c>
      <c r="V17" s="81"/>
    </row>
    <row r="18" spans="1:37" s="11" customFormat="1" ht="39.950000000000003" customHeight="1">
      <c r="B18" s="57" t="s">
        <v>31</v>
      </c>
      <c r="C18" s="12"/>
      <c r="D18" s="12">
        <f>0.3+2+70</f>
        <v>72.3</v>
      </c>
      <c r="V18" s="82"/>
    </row>
    <row r="19" spans="1:37" s="11" customFormat="1" ht="54.75" customHeight="1">
      <c r="B19" s="58" t="s">
        <v>11</v>
      </c>
      <c r="C19" s="59">
        <f>SUM(C14:C18)</f>
        <v>367.2079</v>
      </c>
      <c r="D19" s="59">
        <f>SUM(D14:D18)</f>
        <v>228.99999999999994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3" t="s">
        <v>13</v>
      </c>
      <c r="D23" s="83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.1" customHeight="1">
      <c r="B25" s="26" t="s">
        <v>5</v>
      </c>
      <c r="C25" s="27">
        <v>113.84739999999999</v>
      </c>
      <c r="D25" s="27">
        <v>113.3391</v>
      </c>
      <c r="E25" s="75">
        <f>D25</f>
        <v>113.3391</v>
      </c>
      <c r="F25" s="76">
        <f>E25</f>
        <v>113.3391</v>
      </c>
      <c r="G25" s="16"/>
      <c r="H25" s="16"/>
    </row>
    <row r="26" spans="1:37" ht="35.1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.1" customHeight="1" thickBot="1">
      <c r="B27" s="30" t="s">
        <v>18</v>
      </c>
      <c r="C27" s="31">
        <f>SUM(C25:C26)</f>
        <v>115.84739999999999</v>
      </c>
      <c r="D27" s="31">
        <f>SUM(D25:D26)</f>
        <v>113.3391</v>
      </c>
      <c r="E27" s="31">
        <f>SUM(E25:E26)</f>
        <v>113.3391</v>
      </c>
      <c r="F27" s="32">
        <f>SUM(F25:F26)</f>
        <v>113.3391</v>
      </c>
      <c r="G27" s="16"/>
      <c r="H27" s="16"/>
      <c r="R27" s="65"/>
      <c r="S27" s="65"/>
    </row>
    <row r="28" spans="1:37" ht="35.1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.1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.1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.1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.1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.1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.1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.1" customHeight="1">
      <c r="B35" s="39" t="s">
        <v>34</v>
      </c>
      <c r="C35" s="73">
        <v>10</v>
      </c>
      <c r="D35" s="73">
        <f t="shared" ref="D35:D42" si="0">C35</f>
        <v>10</v>
      </c>
      <c r="E35" s="74">
        <f>D35</f>
        <v>10</v>
      </c>
      <c r="G35" s="16"/>
      <c r="H35" s="16"/>
      <c r="R35" s="65"/>
      <c r="S35" s="65"/>
    </row>
    <row r="36" spans="2:19" ht="35.1" customHeight="1">
      <c r="B36" s="42" t="s">
        <v>35</v>
      </c>
      <c r="C36" s="71">
        <v>20</v>
      </c>
      <c r="D36" s="71">
        <f t="shared" si="0"/>
        <v>20</v>
      </c>
      <c r="E36" s="72">
        <f>D36</f>
        <v>20</v>
      </c>
      <c r="G36" s="16"/>
      <c r="H36" s="16"/>
      <c r="R36" s="65"/>
      <c r="S36" s="65"/>
    </row>
    <row r="37" spans="2:19" ht="35.1" customHeight="1">
      <c r="B37" s="61" t="s">
        <v>23</v>
      </c>
      <c r="C37" s="62">
        <v>46</v>
      </c>
      <c r="D37" s="62">
        <f t="shared" si="0"/>
        <v>46</v>
      </c>
      <c r="E37" s="63">
        <f>D37</f>
        <v>46</v>
      </c>
      <c r="G37" s="16"/>
      <c r="H37" s="16"/>
    </row>
    <row r="38" spans="2:19" ht="35.1" customHeight="1">
      <c r="B38" s="42" t="s">
        <v>21</v>
      </c>
      <c r="C38" s="71">
        <f>11-3</f>
        <v>8</v>
      </c>
      <c r="D38" s="71">
        <f t="shared" si="0"/>
        <v>8</v>
      </c>
      <c r="E38" s="72">
        <f>D38</f>
        <v>8</v>
      </c>
      <c r="G38" s="16"/>
      <c r="H38" s="16"/>
      <c r="R38" s="65"/>
      <c r="S38" s="65"/>
    </row>
    <row r="39" spans="2:19" ht="35.1" customHeight="1">
      <c r="B39" s="61" t="s">
        <v>22</v>
      </c>
      <c r="C39" s="62">
        <f>3+3+3-2</f>
        <v>7</v>
      </c>
      <c r="D39" s="62">
        <f t="shared" si="0"/>
        <v>7</v>
      </c>
      <c r="E39" s="63">
        <f>C39</f>
        <v>7</v>
      </c>
      <c r="G39" s="16"/>
      <c r="H39" s="16"/>
    </row>
    <row r="40" spans="2:19" ht="35.1" customHeight="1">
      <c r="B40" s="42" t="s">
        <v>6</v>
      </c>
      <c r="C40" s="71">
        <f>3+2-1</f>
        <v>4</v>
      </c>
      <c r="D40" s="71">
        <f t="shared" si="0"/>
        <v>4</v>
      </c>
      <c r="E40" s="72">
        <f>D40</f>
        <v>4</v>
      </c>
      <c r="G40" s="16"/>
      <c r="H40" s="16"/>
    </row>
    <row r="41" spans="2:19" ht="35.1" customHeight="1">
      <c r="B41" s="39" t="s">
        <v>9</v>
      </c>
      <c r="C41" s="40">
        <f>76.895*60%</f>
        <v>46.136999999999993</v>
      </c>
      <c r="D41" s="40">
        <f t="shared" si="0"/>
        <v>46.136999999999993</v>
      </c>
      <c r="E41" s="41">
        <f>D41</f>
        <v>46.136999999999993</v>
      </c>
      <c r="G41" s="16"/>
      <c r="H41" s="16"/>
    </row>
    <row r="42" spans="2:19" ht="35.1" customHeight="1" thickBot="1">
      <c r="B42" s="46" t="s">
        <v>10</v>
      </c>
      <c r="C42" s="47">
        <f>76.895*40%</f>
        <v>30.757999999999999</v>
      </c>
      <c r="D42" s="47">
        <f t="shared" si="0"/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7">
      <c r="C44" s="64"/>
      <c r="D44" s="43"/>
      <c r="E44" s="43"/>
      <c r="F44" s="43"/>
    </row>
    <row r="45" spans="2:19" ht="27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AUGUST 2022</vt:lpstr>
      <vt:lpstr>'1ST AUGUST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2022-07-29T17:54:32Z</dcterms:modified>
</cp:coreProperties>
</file>