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January/"/>
    </mc:Choice>
  </mc:AlternateContent>
  <xr:revisionPtr revIDLastSave="0" documentId="8_{1F792A15-D9F4-40C3-AC0F-7AFD21AA4993}" xr6:coauthVersionLast="47" xr6:coauthVersionMax="47" xr10:uidLastSave="{00000000-0000-0000-0000-000000000000}"/>
  <bookViews>
    <workbookView xWindow="-120" yWindow="-120" windowWidth="29040" windowHeight="15720" xr2:uid="{2A3104C4-F553-45A0-8713-EDBEA2DF0A22}"/>
  </bookViews>
  <sheets>
    <sheet name="DEC 29TH-4TH JAN " sheetId="1" r:id="rId1"/>
  </sheets>
  <definedNames>
    <definedName name="_xlnm.Print_Area" localSheetId="0">'DEC 29TH-4TH JAN '!$A$1:$M$25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J23" i="1"/>
  <c r="I23" i="1"/>
  <c r="H23" i="1"/>
  <c r="E23" i="1"/>
  <c r="D23" i="1"/>
  <c r="L22" i="1"/>
  <c r="K22" i="1"/>
  <c r="K23" i="1" s="1"/>
  <c r="F22" i="1"/>
  <c r="F23" i="1" s="1"/>
  <c r="E22" i="1"/>
  <c r="D22" i="1"/>
</calcChain>
</file>

<file path=xl/sharedStrings.xml><?xml version="1.0" encoding="utf-8"?>
<sst xmlns="http://schemas.openxmlformats.org/spreadsheetml/2006/main" count="55" uniqueCount="48">
  <si>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</si>
  <si>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</si>
  <si>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</si>
  <si>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</si>
  <si>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</si>
  <si>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</si>
  <si>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</si>
  <si>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</si>
  <si>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</si>
  <si>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</si>
  <si>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</si>
  <si>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</si>
  <si>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</si>
  <si>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 xml:space="preserve"> December 29, 2024 - January 4, 2025</t>
  </si>
  <si>
    <t>IMPORT</t>
  </si>
  <si>
    <t xml:space="preserve"> </t>
  </si>
  <si>
    <t>GASOIL</t>
  </si>
  <si>
    <t xml:space="preserve">Vessel </t>
  </si>
  <si>
    <t>Density @15°C
 (Kg/m3)</t>
  </si>
  <si>
    <t>Sulphur max
(mg/Kg)</t>
  </si>
  <si>
    <t>Cetane Index, min</t>
  </si>
  <si>
    <t>Flash Point, min
(°C)</t>
  </si>
  <si>
    <t>Colour, max</t>
  </si>
  <si>
    <t>Ghana Specification</t>
  </si>
  <si>
    <t>820 - 850</t>
  </si>
  <si>
    <t>55.0</t>
  </si>
  <si>
    <t>GS 141:2022</t>
  </si>
  <si>
    <t>MT EUROTRADER</t>
  </si>
  <si>
    <t>MT SEA ELEPHANT</t>
  </si>
  <si>
    <t>AVERAGE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</si>
  <si>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</si>
  <si>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</si>
  <si>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</si>
  <si>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</si>
  <si>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</si>
  <si>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</si>
  <si>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</si>
  <si>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</si>
  <si>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</si>
  <si>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</si>
  <si>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</si>
  <si>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</si>
  <si>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</si>
  <si>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</si>
  <si>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</si>
  <si>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LOUIS</t>
  </si>
  <si>
    <t>&lt;0.05</t>
  </si>
  <si>
    <t>GT AFRICA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</si>
</sst>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505050"/>
      </right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26" xfId="0" applyNumberFormat="1" applyFont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5" fillId="0" borderId="37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Font="1" applyBorder="1"/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2" fontId="4" fillId="0" borderId="5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0" borderId="51" xfId="0" applyNumberFormat="1" applyFont="1" applyBorder="1" applyAlignment="1" applyProtection="1">
      <alignment horizontal="center" vertical="center"/>
      <protection locked="0"/>
    </xf>
    <xf numFmtId="164" fontId="3" fillId="0" borderId="9" xfId="0" applyNumberFormat="1" applyFont="1" applyBorder="1" applyAlignment="1" applyProtection="1">
      <alignment horizontal="center" vertical="center"/>
      <protection locked="0"/>
    </xf>
    <xf numFmtId="164" fontId="3" fillId="0" borderId="44" xfId="0" applyNumberFormat="1" applyFont="1" applyBorder="1" applyAlignment="1" applyProtection="1">
      <alignment horizontal="center" vertical="center"/>
      <protection locked="0"/>
    </xf>
    <xf numFmtId="164" fontId="3" fillId="0" borderId="10" xfId="0" applyNumberFormat="1" applyFont="1" applyBorder="1" applyAlignment="1" applyProtection="1">
      <alignment horizontal="center" vertical="center"/>
      <protection locked="0"/>
    </xf>
    <xf numFmtId="2" fontId="3" fillId="0" borderId="44" xfId="0" applyNumberFormat="1" applyFont="1" applyBorder="1" applyAlignment="1" applyProtection="1">
      <alignment horizontal="center" vertical="center"/>
      <protection locked="0"/>
    </xf>
    <xf numFmtId="2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6731AB60-73EF-4A47-A08B-1BEBD83571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992188</xdr:colOff>
      <xdr:row>23</xdr:row>
      <xdr:rowOff>1070224</xdr:rowOff>
    </xdr:from>
    <xdr:to>
      <xdr:col>11</xdr:col>
      <xdr:colOff>5000626</xdr:colOff>
      <xdr:row>24</xdr:row>
      <xdr:rowOff>606425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CCE04E-4686-436E-A5CE-4AE3B17D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188" y="37055674"/>
          <a:ext cx="71559738" cy="1069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23D1-A61D-4D03-8A3D-D4D11A5B2A03}">
  <sheetPr>
    <pageSetUpPr fitToPage="1"/>
  </sheetPr>
  <dimension ref="A1:L23"/>
  <sheetViews>
    <sheetView tabSelected="1" view="pageBreakPreview" zoomScale="24" zoomScaleNormal="100" zoomScaleSheetLayoutView="24" workbookViewId="0">
      <selection activeCell="E13" sqref="E13"/>
    </sheetView>
  </sheetViews>
  <sheetFormatPr defaultColWidth="20.85546875" defaultRowHeight="120.75" customHeight="1"/>
  <cols>
    <col min="1" max="1" width="111.85546875" style="32" customWidth="1"/>
    <col min="2" max="2" width="164" style="32" customWidth="1"/>
    <col min="3" max="3" width="81.5703125" style="32" customWidth="1"/>
    <col min="4" max="4" width="81.28515625" style="32" customWidth="1"/>
    <col min="5" max="5" width="85.85546875" style="32" customWidth="1"/>
    <col min="6" max="6" width="88.42578125" style="32" customWidth="1"/>
    <col min="7" max="7" width="87.85546875" style="32" customWidth="1"/>
    <col min="8" max="8" width="74.42578125" style="32" customWidth="1"/>
    <col min="9" max="9" width="83.7109375" style="32" customWidth="1"/>
    <col min="10" max="10" width="69.85546875" style="32" customWidth="1"/>
    <col min="11" max="11" width="84.28515625" style="32" customWidth="1"/>
    <col min="12" max="12" width="84.7109375" style="32" customWidth="1"/>
    <col min="13" max="16384" width="20.85546875" style="32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ht="120.75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20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s="40" customFormat="1" ht="120.75" customHeight="1" thickBot="1">
      <c r="A9" s="36" t="s">
        <v>15</v>
      </c>
      <c r="B9" s="37" t="s">
        <v>16</v>
      </c>
      <c r="C9" s="38"/>
      <c r="D9" s="38"/>
      <c r="E9" s="38"/>
      <c r="F9" s="38"/>
      <c r="G9" s="38"/>
      <c r="H9" s="39"/>
      <c r="L9" s="41"/>
    </row>
    <row r="10" spans="1:12" ht="120.75" customHeight="1">
      <c r="A10" s="42"/>
      <c r="B10" s="43" t="s">
        <v>17</v>
      </c>
      <c r="C10" s="44"/>
      <c r="D10" s="45" t="s">
        <v>18</v>
      </c>
      <c r="E10" s="46" t="s">
        <v>19</v>
      </c>
      <c r="F10" s="46" t="s">
        <v>20</v>
      </c>
      <c r="G10" s="46" t="s">
        <v>21</v>
      </c>
      <c r="H10" s="47" t="s">
        <v>22</v>
      </c>
      <c r="I10" s="48"/>
      <c r="J10" s="48"/>
      <c r="K10" s="48"/>
      <c r="L10" s="41"/>
    </row>
    <row r="11" spans="1:12" ht="120.75" customHeight="1" thickBot="1">
      <c r="A11" s="42"/>
      <c r="B11" s="49"/>
      <c r="C11" s="50"/>
      <c r="D11" s="51"/>
      <c r="E11" s="52"/>
      <c r="F11" s="53"/>
      <c r="G11" s="52"/>
      <c r="H11" s="54"/>
      <c r="I11" s="48"/>
      <c r="J11" s="48"/>
      <c r="K11" s="48"/>
      <c r="L11" s="41"/>
    </row>
    <row r="12" spans="1:12" ht="120.75" customHeight="1" thickBot="1">
      <c r="A12" s="55" t="s">
        <v>23</v>
      </c>
      <c r="B12" s="56"/>
      <c r="C12" s="57"/>
      <c r="D12" s="58" t="s">
        <v>24</v>
      </c>
      <c r="E12" s="59">
        <v>50</v>
      </c>
      <c r="F12" s="60">
        <v>46</v>
      </c>
      <c r="G12" s="61" t="s">
        <v>25</v>
      </c>
      <c r="H12" s="60">
        <v>3</v>
      </c>
      <c r="I12" s="48"/>
      <c r="J12" s="48"/>
      <c r="K12" s="48"/>
      <c r="L12" s="41"/>
    </row>
    <row r="13" spans="1:12" ht="120.75" customHeight="1" thickBot="1">
      <c r="A13" s="62" t="s">
        <v>26</v>
      </c>
      <c r="B13" s="63" t="s">
        <v>27</v>
      </c>
      <c r="C13" s="63"/>
      <c r="D13" s="64">
        <v>831.8</v>
      </c>
      <c r="E13" s="65">
        <v>7.9</v>
      </c>
      <c r="F13" s="66">
        <v>53.8</v>
      </c>
      <c r="G13" s="65">
        <v>65</v>
      </c>
      <c r="H13" s="67">
        <v>1</v>
      </c>
      <c r="I13" s="48"/>
      <c r="J13" s="48"/>
      <c r="K13" s="48"/>
      <c r="L13" s="41"/>
    </row>
    <row r="14" spans="1:12" ht="120.75" customHeight="1" thickBot="1">
      <c r="A14" s="68"/>
      <c r="B14" s="69" t="s">
        <v>28</v>
      </c>
      <c r="C14" s="70"/>
      <c r="D14" s="71">
        <v>825.6</v>
      </c>
      <c r="E14" s="72">
        <v>7</v>
      </c>
      <c r="F14" s="72">
        <v>54</v>
      </c>
      <c r="G14" s="72">
        <v>61</v>
      </c>
      <c r="H14" s="73">
        <v>0.5</v>
      </c>
      <c r="I14" s="48"/>
      <c r="J14" s="48"/>
      <c r="K14" s="48"/>
      <c r="L14" s="41"/>
    </row>
    <row r="15" spans="1:12" ht="120.75" customHeight="1" thickBot="1">
      <c r="A15" s="74" t="s">
        <v>29</v>
      </c>
      <c r="B15" s="75"/>
      <c r="C15" s="76"/>
      <c r="D15" s="77">
        <v>828.7</v>
      </c>
      <c r="E15" s="78">
        <v>7.5</v>
      </c>
      <c r="F15" s="79">
        <v>53.9</v>
      </c>
      <c r="G15" s="80">
        <v>63</v>
      </c>
      <c r="H15" s="81" t="s">
        <v>30</v>
      </c>
      <c r="I15" s="48"/>
      <c r="J15" s="48"/>
      <c r="K15" s="48"/>
      <c r="L15" s="41"/>
    </row>
    <row r="16" spans="1:12" ht="120.75" customHeight="1" thickBot="1">
      <c r="A16" s="82"/>
      <c r="B16" s="83"/>
      <c r="C16" s="83"/>
      <c r="D16" s="84"/>
      <c r="E16" s="85"/>
      <c r="F16" s="84"/>
      <c r="G16" s="84"/>
      <c r="H16" s="85"/>
      <c r="I16" s="48"/>
      <c r="J16" s="48"/>
      <c r="K16" s="48"/>
      <c r="L16" s="41"/>
    </row>
    <row r="17" spans="1:12" ht="120.75" customHeight="1" thickBot="1">
      <c r="A17" s="86"/>
      <c r="B17" s="87" t="s">
        <v>31</v>
      </c>
      <c r="C17" s="88"/>
      <c r="D17" s="88"/>
      <c r="E17" s="88"/>
      <c r="F17" s="89"/>
      <c r="G17" s="88"/>
      <c r="H17" s="88"/>
      <c r="I17" s="88"/>
      <c r="J17" s="88"/>
      <c r="K17" s="88"/>
      <c r="L17" s="90"/>
    </row>
    <row r="18" spans="1:12" ht="120.75" customHeight="1" thickBot="1">
      <c r="A18" s="91"/>
      <c r="B18" s="92" t="s">
        <v>17</v>
      </c>
      <c r="C18" s="93"/>
      <c r="D18" s="94" t="s">
        <v>18</v>
      </c>
      <c r="E18" s="92" t="s">
        <v>32</v>
      </c>
      <c r="F18" s="95" t="s">
        <v>33</v>
      </c>
      <c r="G18" s="44" t="s">
        <v>34</v>
      </c>
      <c r="H18" s="92" t="s">
        <v>35</v>
      </c>
      <c r="I18" s="96"/>
      <c r="J18" s="96"/>
      <c r="K18" s="96"/>
      <c r="L18" s="44"/>
    </row>
    <row r="19" spans="1:12" ht="177" customHeight="1" thickBot="1">
      <c r="A19" s="91"/>
      <c r="B19" s="97"/>
      <c r="C19" s="98"/>
      <c r="D19" s="99"/>
      <c r="E19" s="97"/>
      <c r="F19" s="100"/>
      <c r="G19" s="101"/>
      <c r="H19" s="102" t="s">
        <v>36</v>
      </c>
      <c r="I19" s="103" t="s">
        <v>37</v>
      </c>
      <c r="J19" s="104" t="s">
        <v>38</v>
      </c>
      <c r="K19" s="105" t="s">
        <v>39</v>
      </c>
      <c r="L19" s="106" t="s">
        <v>40</v>
      </c>
    </row>
    <row r="20" spans="1:12" ht="120.75" customHeight="1" thickBot="1">
      <c r="A20" s="58" t="s">
        <v>23</v>
      </c>
      <c r="B20" s="107"/>
      <c r="C20" s="108"/>
      <c r="D20" s="109" t="s">
        <v>41</v>
      </c>
      <c r="E20" s="110">
        <v>480</v>
      </c>
      <c r="F20" s="111" t="s">
        <v>42</v>
      </c>
      <c r="G20" s="112">
        <v>0.05</v>
      </c>
      <c r="H20" s="113">
        <v>0</v>
      </c>
      <c r="I20" s="114">
        <v>1</v>
      </c>
      <c r="J20" s="113" t="s">
        <v>43</v>
      </c>
      <c r="K20" s="115" t="s">
        <v>43</v>
      </c>
      <c r="L20" s="113">
        <v>2</v>
      </c>
    </row>
    <row r="21" spans="1:12" ht="120.75" customHeight="1" thickBot="1">
      <c r="A21" s="116" t="s">
        <v>44</v>
      </c>
      <c r="B21" s="117" t="s">
        <v>45</v>
      </c>
      <c r="C21" s="118"/>
      <c r="D21" s="119">
        <v>577.25</v>
      </c>
      <c r="E21" s="120">
        <v>428</v>
      </c>
      <c r="F21" s="121">
        <v>10.81</v>
      </c>
      <c r="G21" s="122" t="s">
        <v>46</v>
      </c>
      <c r="H21" s="121">
        <v>0</v>
      </c>
      <c r="I21" s="123">
        <v>0</v>
      </c>
      <c r="J21" s="121">
        <v>14.1</v>
      </c>
      <c r="K21" s="123">
        <v>85.125</v>
      </c>
      <c r="L21" s="121">
        <v>0.56000000000000005</v>
      </c>
    </row>
    <row r="22" spans="1:12" ht="120.75" customHeight="1" thickBot="1">
      <c r="A22" s="124"/>
      <c r="B22" s="117" t="s">
        <v>47</v>
      </c>
      <c r="C22" s="118"/>
      <c r="D22" s="119">
        <f>AVERAGE(579.4,584.1,584.1)</f>
        <v>582.5333333333333</v>
      </c>
      <c r="E22" s="120">
        <f>AVERAGE(316,256,257)</f>
        <v>276.33333333333331</v>
      </c>
      <c r="F22" s="121">
        <f>AVERAGE(6.21,6.44,6.84)</f>
        <v>6.496666666666667</v>
      </c>
      <c r="G22" s="125" t="s">
        <v>46</v>
      </c>
      <c r="H22" s="121">
        <v>0</v>
      </c>
      <c r="I22" s="123">
        <v>0</v>
      </c>
      <c r="J22" s="121">
        <v>0.80600000000000005</v>
      </c>
      <c r="K22" s="125">
        <f>AVERAGE(96.85,99.67,99.51)</f>
        <v>98.676666666666662</v>
      </c>
      <c r="L22" s="121">
        <f>AVERAGE(0.71,0.3,0.44)</f>
        <v>0.48333333333333334</v>
      </c>
    </row>
    <row r="23" spans="1:12" s="134" customFormat="1" ht="120.75" customHeight="1" thickBot="1">
      <c r="A23" s="126"/>
      <c r="B23" s="127" t="s">
        <v>29</v>
      </c>
      <c r="C23" s="127"/>
      <c r="D23" s="128">
        <f>AVERAGE(D21:D22)</f>
        <v>579.89166666666665</v>
      </c>
      <c r="E23" s="129">
        <f t="shared" ref="E23:L23" si="0">AVERAGE(E21:E22)</f>
        <v>352.16666666666663</v>
      </c>
      <c r="F23" s="130">
        <f t="shared" si="0"/>
        <v>8.6533333333333342</v>
      </c>
      <c r="G23" s="131" t="s">
        <v>46</v>
      </c>
      <c r="H23" s="132">
        <f t="shared" si="0"/>
        <v>0</v>
      </c>
      <c r="I23" s="133">
        <f t="shared" si="0"/>
        <v>0</v>
      </c>
      <c r="J23" s="130">
        <f t="shared" si="0"/>
        <v>7.4529999999999994</v>
      </c>
      <c r="K23" s="131">
        <f t="shared" si="0"/>
        <v>91.900833333333338</v>
      </c>
      <c r="L23" s="128">
        <f t="shared" si="0"/>
        <v>0.52166666666666672</v>
      </c>
    </row>
  </sheetData>
  <mergeCells count="39">
    <mergeCell ref="H18:L18"/>
    <mergeCell ref="B20:C20"/>
    <mergeCell ref="A21:A22"/>
    <mergeCell ref="B21:C21"/>
    <mergeCell ref="B22:C22"/>
    <mergeCell ref="B23:C23"/>
    <mergeCell ref="A13:A14"/>
    <mergeCell ref="B13:C13"/>
    <mergeCell ref="B14:C14"/>
    <mergeCell ref="A15:C15"/>
    <mergeCell ref="B17:L17"/>
    <mergeCell ref="B18:C19"/>
    <mergeCell ref="D18:D19"/>
    <mergeCell ref="E18:E19"/>
    <mergeCell ref="F18:F19"/>
    <mergeCell ref="G18:G19"/>
    <mergeCell ref="B9:H9"/>
    <mergeCell ref="B10:C11"/>
    <mergeCell ref="D10:D11"/>
    <mergeCell ref="E10:E11"/>
    <mergeCell ref="F10:F11"/>
    <mergeCell ref="G10:G11"/>
    <mergeCell ref="H10:H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29TH-4TH JAN </vt:lpstr>
      <vt:lpstr>'DEC 29TH-4TH JAN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2025-01-30T10:57:20Z</dcterms:created>
  <dcterms:modified xsi:type="dcterms:W3CDTF">2025-01-30T10:59:37Z</dcterms:modified>
</cp:coreProperties>
</file>