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January/"/>
    </mc:Choice>
  </mc:AlternateContent>
  <xr:revisionPtr revIDLastSave="1" documentId="8_{201E462C-D9B0-43D8-8666-40319A805248}" xr6:coauthVersionLast="47" xr6:coauthVersionMax="47" xr10:uidLastSave="{16652120-5717-4B0C-BBAE-01A4C2A56615}"/>
  <bookViews>
    <workbookView xWindow="-120" yWindow="-120" windowWidth="29040" windowHeight="15720" xr2:uid="{5679EF77-1CC1-4171-B660-C50ED7B7B9C6}"/>
  </bookViews>
  <sheets>
    <sheet name="JAN 12TH-18TH JAN " sheetId="1" r:id="rId1"/>
  </sheets>
  <definedNames>
    <definedName name="_xlnm.Print_Area" localSheetId="0">'JAN 12TH-18TH JAN '!$A$1:$M$90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8" i="1" l="1"/>
  <c r="K88" i="1"/>
  <c r="J88" i="1"/>
  <c r="F88" i="1"/>
  <c r="E88" i="1"/>
  <c r="D88" i="1"/>
  <c r="G30" i="1"/>
  <c r="F30" i="1"/>
  <c r="E30" i="1"/>
  <c r="D30" i="1"/>
</calcChain>
</file>

<file path=xl/sharedStrings.xml><?xml version="1.0" encoding="utf-8"?>
<sst xmlns="http://schemas.openxmlformats.org/spreadsheetml/2006/main" count="150" uniqueCount="72">
  <si>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</si>
  <si>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</si>
  <si>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</si>
  <si>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</si>
  <si>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</si>
  <si>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</si>
  <si>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</si>
  <si>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</si>
  <si>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</si>
  <si>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</si>
  <si>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</si>
  <si>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</si>
  <si>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</si>
  <si>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January 12, 2025 - January 18,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</si>
  <si>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</si>
  <si>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</si>
  <si>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</si>
  <si>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</si>
  <si>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</si>
  <si>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</si>
  <si>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</si>
  <si>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</si>
  <si>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</si>
  <si>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</si>
  <si>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</si>
  <si>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</si>
  <si>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</si>
  <si>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</si>
  <si>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</si>
  <si>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</si>
  <si>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</si>
  <si>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</si>
  <si>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</si>
  <si>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</si>
  <si>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STI MERAUX</t>
  </si>
  <si>
    <t>Regular</t>
  </si>
  <si>
    <t>MT ELANDRA MELODY</t>
  </si>
  <si>
    <t>MT NICHOLAS</t>
  </si>
  <si>
    <t>AVERAGE</t>
  </si>
  <si>
    <t>MT RICH HARVEST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</si>
  <si>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</si>
  <si>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</si>
  <si>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</si>
  <si>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</si>
  <si>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</si>
  <si>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</si>
  <si>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</si>
  <si>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</si>
  <si>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CENTRAL</t>
  </si>
  <si>
    <t>L1.5</t>
  </si>
  <si>
    <t>MT ELANDRA BALTIC</t>
  </si>
  <si>
    <t>LOCAL REFINERY</t>
  </si>
  <si>
    <t>Refinery</t>
  </si>
  <si>
    <t xml:space="preserve">Regular 50
</t>
  </si>
  <si>
    <t xml:space="preserve">Regular 91
Premium 95 </t>
  </si>
  <si>
    <t>To be Reported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</si>
  <si>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</si>
  <si>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</si>
  <si>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</si>
  <si>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</si>
  <si>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</si>
  <si>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</si>
  <si>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</si>
  <si>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</si>
  <si>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</si>
  <si>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</si>
  <si>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</si>
  <si>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</si>
  <si>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</si>
  <si>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Sentuo Oil Refinery</t>
  </si>
  <si>
    <t>GT VAROLI PIAZZA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</si>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</sst>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b/>
      <sz val="48"/>
      <name val="MonSTERRAT"/>
    </font>
    <font>
      <sz val="48"/>
      <color rgb="FF000000"/>
      <name val="MonSTERRAT"/>
    </font>
    <font>
      <b/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164" fontId="2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0" borderId="42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3" fillId="0" borderId="42" xfId="0" quotePrefix="1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64" fontId="2" fillId="0" borderId="45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64" fontId="2" fillId="0" borderId="4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164" fontId="2" fillId="0" borderId="48" xfId="0" applyNumberFormat="1" applyFont="1" applyBorder="1" applyAlignment="1">
      <alignment horizontal="center" vertical="center" wrapText="1"/>
    </xf>
    <xf numFmtId="164" fontId="2" fillId="0" borderId="49" xfId="0" applyNumberFormat="1" applyFont="1" applyBorder="1" applyAlignment="1">
      <alignment horizontal="center" vertical="center" wrapText="1"/>
    </xf>
    <xf numFmtId="164" fontId="2" fillId="0" borderId="50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164" fontId="3" fillId="0" borderId="51" xfId="0" applyNumberFormat="1" applyFont="1" applyBorder="1" applyAlignment="1">
      <alignment horizontal="center" vertical="center" wrapText="1"/>
    </xf>
    <xf numFmtId="164" fontId="3" fillId="0" borderId="5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/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 applyProtection="1">
      <alignment horizontal="center" vertical="center"/>
      <protection locked="0"/>
    </xf>
    <xf numFmtId="1" fontId="2" fillId="0" borderId="8" xfId="0" applyNumberFormat="1" applyFont="1" applyBorder="1" applyAlignment="1" applyProtection="1">
      <alignment horizontal="center" vertical="center"/>
      <protection locked="0"/>
    </xf>
    <xf numFmtId="2" fontId="2" fillId="0" borderId="8" xfId="0" applyNumberFormat="1" applyFont="1" applyBorder="1" applyAlignment="1" applyProtection="1">
      <alignment horizontal="center" vertical="center"/>
      <protection locked="0"/>
    </xf>
    <xf numFmtId="165" fontId="2" fillId="0" borderId="8" xfId="0" applyNumberFormat="1" applyFont="1" applyBorder="1" applyAlignment="1" applyProtection="1">
      <alignment horizontal="center" vertical="center"/>
      <protection locked="0"/>
    </xf>
    <xf numFmtId="2" fontId="2" fillId="0" borderId="7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2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3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0" fontId="2" fillId="0" borderId="5" xfId="0" applyFont="1" applyBorder="1"/>
    <xf numFmtId="0" fontId="3" fillId="5" borderId="1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164" fontId="3" fillId="0" borderId="61" xfId="0" applyNumberFormat="1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49" xfId="0" applyNumberFormat="1" applyFont="1" applyBorder="1" applyAlignment="1">
      <alignment horizontal="center" vertical="center"/>
    </xf>
    <xf numFmtId="164" fontId="2" fillId="0" borderId="47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64" fontId="2" fillId="0" borderId="6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8" xfId="0" applyFont="1" applyBorder="1"/>
    <xf numFmtId="0" fontId="2" fillId="0" borderId="7" xfId="0" applyFont="1" applyBorder="1"/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46" xfId="0" applyFont="1" applyFill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6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8" xfId="0" applyFont="1" applyFill="1" applyBorder="1" applyAlignment="1">
      <alignment horizontal="center" vertical="center" wrapText="1"/>
    </xf>
    <xf numFmtId="49" fontId="3" fillId="0" borderId="69" xfId="0" applyNumberFormat="1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2" fontId="3" fillId="0" borderId="71" xfId="0" applyNumberFormat="1" applyFont="1" applyBorder="1" applyAlignment="1">
      <alignment horizontal="center" vertical="center" wrapText="1"/>
    </xf>
    <xf numFmtId="2" fontId="3" fillId="0" borderId="31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164" fontId="5" fillId="0" borderId="72" xfId="0" applyNumberFormat="1" applyFont="1" applyBorder="1" applyAlignment="1">
      <alignment horizontal="center" vertical="center"/>
    </xf>
    <xf numFmtId="1" fontId="5" fillId="0" borderId="72" xfId="0" applyNumberFormat="1" applyFont="1" applyBorder="1" applyAlignment="1">
      <alignment horizontal="center" vertical="center"/>
    </xf>
    <xf numFmtId="2" fontId="5" fillId="0" borderId="73" xfId="0" applyNumberFormat="1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2" fontId="5" fillId="0" borderId="67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 wrapText="1"/>
    </xf>
    <xf numFmtId="2" fontId="3" fillId="0" borderId="74" xfId="0" applyNumberFormat="1" applyFont="1" applyBorder="1" applyAlignment="1">
      <alignment horizontal="center" vertical="center" wrapText="1"/>
    </xf>
    <xf numFmtId="164" fontId="5" fillId="0" borderId="2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2" fontId="5" fillId="0" borderId="7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89</xdr:row>
      <xdr:rowOff>0</xdr:rowOff>
    </xdr:from>
    <xdr:to>
      <xdr:col>11</xdr:col>
      <xdr:colOff>4098277</xdr:colOff>
      <xdr:row>89</xdr:row>
      <xdr:rowOff>1085182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082F61-FEDE-4EBC-95A9-906AD0A8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" y="46291500"/>
          <a:ext cx="71570202" cy="1085182"/>
        </a:xfrm>
        <a:prstGeom prst="rect">
          <a:avLst/>
        </a:prstGeom>
      </xdr:spPr>
    </xdr:pic>
    <xdr:clientData/>
  </xdr:twoCellAnchor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3" name="Picture 2">
          <a:extLst>
            <a:ext uri="{FF2B5EF4-FFF2-40B4-BE49-F238E27FC236}">
              <a16:creationId xmlns:a16="http://schemas.microsoft.com/office/drawing/2014/main" id="{24CE892A-85A7-498B-88AF-684DDB6D439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6585-1B5F-455E-84C6-D7CE7EEA26BD}">
  <sheetPr>
    <pageSetUpPr fitToPage="1"/>
  </sheetPr>
  <dimension ref="A1:L89"/>
  <sheetViews>
    <sheetView tabSelected="1" view="pageBreakPreview" topLeftCell="A25" zoomScale="24" zoomScaleNormal="100" zoomScaleSheetLayoutView="24" workbookViewId="0">
      <selection activeCell="F85" sqref="F85:F86"/>
    </sheetView>
  </sheetViews>
  <sheetFormatPr defaultColWidth="20.85546875" defaultRowHeight="114.75" customHeight="1"/>
  <cols>
    <col min="1" max="1" width="111.85546875" style="32" customWidth="1"/>
    <col min="2" max="2" width="164" style="32" customWidth="1"/>
    <col min="3" max="3" width="81.5703125" style="32" customWidth="1"/>
    <col min="4" max="4" width="81.28515625" style="32" customWidth="1"/>
    <col min="5" max="5" width="85.85546875" style="32" customWidth="1"/>
    <col min="6" max="6" width="88.42578125" style="32" customWidth="1"/>
    <col min="7" max="7" width="87.85546875" style="32" customWidth="1"/>
    <col min="8" max="8" width="74.42578125" style="32" customWidth="1"/>
    <col min="9" max="9" width="83.7109375" style="32" customWidth="1"/>
    <col min="10" max="10" width="69.85546875" style="32" customWidth="1"/>
    <col min="11" max="11" width="84.28515625" style="32" customWidth="1"/>
    <col min="12" max="12" width="84.7109375" style="32" customWidth="1"/>
    <col min="13" max="16384" width="20.85546875" style="32"/>
  </cols>
  <sheetData>
    <row r="1" spans="1:12" s="9" customFormat="1" ht="120.75" customHeight="1">
      <c r="A1" s="1" t="s">
        <v>0</v>
      </c>
      <c r="B1" s="2"/>
      <c r="C1" s="1" t="s">
        <v>1</v>
      </c>
      <c r="D1" s="3"/>
      <c r="E1" s="3"/>
      <c r="F1" s="3"/>
      <c r="G1" s="2"/>
      <c r="H1" s="4" t="s">
        <v>2</v>
      </c>
      <c r="I1" s="5"/>
      <c r="J1" s="6" t="s">
        <v>3</v>
      </c>
      <c r="K1" s="7"/>
      <c r="L1" s="8"/>
    </row>
    <row r="2" spans="1:12" s="9" customFormat="1" ht="120.75" customHeight="1">
      <c r="A2" s="10"/>
      <c r="B2" s="11"/>
      <c r="C2" s="10"/>
      <c r="D2" s="12"/>
      <c r="E2" s="12"/>
      <c r="F2" s="12"/>
      <c r="G2" s="11"/>
      <c r="H2" s="13" t="s">
        <v>4</v>
      </c>
      <c r="I2" s="14"/>
      <c r="J2" s="13" t="s">
        <v>5</v>
      </c>
      <c r="K2" s="15"/>
      <c r="L2" s="14"/>
    </row>
    <row r="3" spans="1:12" s="9" customFormat="1" ht="120.75" customHeight="1">
      <c r="A3" s="10"/>
      <c r="B3" s="11"/>
      <c r="C3" s="10"/>
      <c r="D3" s="12"/>
      <c r="E3" s="12"/>
      <c r="F3" s="12"/>
      <c r="G3" s="11"/>
      <c r="H3" s="13" t="s">
        <v>6</v>
      </c>
      <c r="I3" s="14"/>
      <c r="J3" s="16">
        <v>1</v>
      </c>
      <c r="K3" s="17"/>
      <c r="L3" s="18"/>
    </row>
    <row r="4" spans="1:12" s="9" customFormat="1" ht="120.75" customHeight="1">
      <c r="A4" s="10"/>
      <c r="B4" s="11"/>
      <c r="C4" s="10"/>
      <c r="D4" s="12"/>
      <c r="E4" s="12"/>
      <c r="F4" s="12"/>
      <c r="G4" s="11"/>
      <c r="H4" s="19" t="s">
        <v>7</v>
      </c>
      <c r="I4" s="20"/>
      <c r="J4" s="13" t="s">
        <v>8</v>
      </c>
      <c r="K4" s="15"/>
      <c r="L4" s="14"/>
    </row>
    <row r="5" spans="1:12" s="9" customFormat="1" ht="120.75" customHeight="1">
      <c r="A5" s="10"/>
      <c r="B5" s="11"/>
      <c r="C5" s="10"/>
      <c r="D5" s="12"/>
      <c r="E5" s="12"/>
      <c r="F5" s="12"/>
      <c r="G5" s="11"/>
      <c r="H5" s="13" t="s">
        <v>9</v>
      </c>
      <c r="I5" s="14"/>
      <c r="J5" s="13" t="s">
        <v>10</v>
      </c>
      <c r="K5" s="15"/>
      <c r="L5" s="14"/>
    </row>
    <row r="6" spans="1:12" s="9" customFormat="1" ht="120.75" customHeight="1" thickBot="1">
      <c r="A6" s="21"/>
      <c r="B6" s="22"/>
      <c r="C6" s="21"/>
      <c r="D6" s="23"/>
      <c r="E6" s="23"/>
      <c r="F6" s="23"/>
      <c r="G6" s="22"/>
      <c r="H6" s="24" t="s">
        <v>11</v>
      </c>
      <c r="I6" s="25"/>
      <c r="J6" s="26" t="s">
        <v>12</v>
      </c>
      <c r="K6" s="27"/>
      <c r="L6" s="28"/>
    </row>
    <row r="7" spans="1:12" ht="179.25" customHeight="1" thickBot="1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ht="114.75" customHeight="1" thickBot="1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ht="114.75" customHeight="1" thickBot="1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8"/>
    </row>
    <row r="10" spans="1:12" ht="114.75" hidden="1" customHeight="1" thickBot="1">
      <c r="A10" s="39"/>
      <c r="B10" s="40" t="s">
        <v>15</v>
      </c>
      <c r="C10" s="41"/>
      <c r="D10" s="41"/>
      <c r="E10" s="41"/>
      <c r="F10" s="41"/>
      <c r="G10" s="41"/>
      <c r="H10" s="41"/>
      <c r="I10" s="41"/>
      <c r="J10" s="41"/>
      <c r="K10" s="41"/>
      <c r="L10" s="42"/>
    </row>
    <row r="11" spans="1:12" s="51" customFormat="1" ht="114.75" hidden="1" customHeight="1" thickBot="1">
      <c r="A11" s="43"/>
      <c r="B11" s="44" t="s">
        <v>16</v>
      </c>
      <c r="C11" s="44" t="s">
        <v>17</v>
      </c>
      <c r="D11" s="44" t="s">
        <v>18</v>
      </c>
      <c r="E11" s="45" t="s">
        <v>19</v>
      </c>
      <c r="F11" s="46" t="s">
        <v>20</v>
      </c>
      <c r="G11" s="47" t="s">
        <v>21</v>
      </c>
      <c r="H11" s="48"/>
      <c r="I11" s="48"/>
      <c r="J11" s="48"/>
      <c r="K11" s="49"/>
      <c r="L11" s="50" t="s">
        <v>22</v>
      </c>
    </row>
    <row r="12" spans="1:12" s="63" customFormat="1" ht="184.5" hidden="1" customHeight="1" thickBot="1">
      <c r="A12" s="52"/>
      <c r="B12" s="53"/>
      <c r="C12" s="53"/>
      <c r="D12" s="54"/>
      <c r="E12" s="55"/>
      <c r="F12" s="56"/>
      <c r="G12" s="57" t="s">
        <v>23</v>
      </c>
      <c r="H12" s="58" t="s">
        <v>24</v>
      </c>
      <c r="I12" s="59" t="s">
        <v>25</v>
      </c>
      <c r="J12" s="60" t="s">
        <v>26</v>
      </c>
      <c r="K12" s="61" t="s">
        <v>27</v>
      </c>
      <c r="L12" s="62"/>
    </row>
    <row r="13" spans="1:12" s="63" customFormat="1" ht="176.25" hidden="1" customHeight="1" thickBot="1">
      <c r="A13" s="64" t="s">
        <v>28</v>
      </c>
      <c r="B13" s="65"/>
      <c r="C13" s="66"/>
      <c r="D13" s="67" t="s">
        <v>29</v>
      </c>
      <c r="E13" s="67">
        <v>50</v>
      </c>
      <c r="F13" s="67" t="s">
        <v>30</v>
      </c>
      <c r="G13" s="67" t="s">
        <v>31</v>
      </c>
      <c r="H13" s="67">
        <v>70</v>
      </c>
      <c r="I13" s="67">
        <v>120</v>
      </c>
      <c r="J13" s="67">
        <v>185</v>
      </c>
      <c r="K13" s="68">
        <v>215</v>
      </c>
      <c r="L13" s="69" t="s">
        <v>32</v>
      </c>
    </row>
    <row r="14" spans="1:12" s="63" customFormat="1" ht="114.75" hidden="1" customHeight="1" thickBot="1">
      <c r="A14" s="70" t="s">
        <v>33</v>
      </c>
      <c r="B14" s="71" t="s">
        <v>34</v>
      </c>
      <c r="C14" s="72" t="s">
        <v>35</v>
      </c>
      <c r="D14" s="73">
        <v>728.8</v>
      </c>
      <c r="E14" s="74">
        <v>46.9</v>
      </c>
      <c r="F14" s="74">
        <v>91.1</v>
      </c>
      <c r="G14" s="74">
        <v>36</v>
      </c>
      <c r="H14" s="74">
        <v>53</v>
      </c>
      <c r="I14" s="74">
        <v>86.5</v>
      </c>
      <c r="J14" s="74">
        <v>146.5</v>
      </c>
      <c r="K14" s="75">
        <v>176.5</v>
      </c>
      <c r="L14" s="76">
        <v>59.7</v>
      </c>
    </row>
    <row r="15" spans="1:12" s="63" customFormat="1" ht="114.75" hidden="1" customHeight="1" thickBot="1">
      <c r="A15" s="77" t="s">
        <v>36</v>
      </c>
      <c r="B15" s="78"/>
      <c r="C15" s="79"/>
      <c r="D15" s="80">
        <v>726.1</v>
      </c>
      <c r="E15" s="81">
        <v>20.5</v>
      </c>
      <c r="F15" s="81">
        <v>91.5</v>
      </c>
      <c r="G15" s="81">
        <v>36</v>
      </c>
      <c r="H15" s="81">
        <v>40</v>
      </c>
      <c r="I15" s="81">
        <v>76</v>
      </c>
      <c r="J15" s="81">
        <v>132.5</v>
      </c>
      <c r="K15" s="82">
        <v>176.5</v>
      </c>
      <c r="L15" s="83">
        <v>62.5</v>
      </c>
    </row>
    <row r="16" spans="1:12" s="63" customFormat="1" ht="114.75" hidden="1" customHeight="1" thickBot="1">
      <c r="A16" s="84" t="s">
        <v>37</v>
      </c>
      <c r="B16" s="85"/>
      <c r="C16" s="86"/>
      <c r="D16" s="87">
        <v>734.5</v>
      </c>
      <c r="E16" s="87">
        <v>45.7</v>
      </c>
      <c r="F16" s="87">
        <v>91</v>
      </c>
      <c r="G16" s="87">
        <v>30.7</v>
      </c>
      <c r="H16" s="87">
        <v>51.4</v>
      </c>
      <c r="I16" s="87">
        <v>100.1</v>
      </c>
      <c r="J16" s="87">
        <v>165.5</v>
      </c>
      <c r="K16" s="87">
        <v>202.8</v>
      </c>
      <c r="L16" s="76">
        <v>60.1</v>
      </c>
    </row>
    <row r="17" spans="1:12" s="63" customFormat="1" ht="114.75" hidden="1" customHeight="1" thickBot="1">
      <c r="A17" s="84" t="s">
        <v>38</v>
      </c>
      <c r="B17" s="85"/>
      <c r="C17" s="88"/>
      <c r="D17" s="89">
        <v>729.8</v>
      </c>
      <c r="E17" s="89">
        <v>37.700000000000003</v>
      </c>
      <c r="F17" s="89">
        <v>91.2</v>
      </c>
      <c r="G17" s="89">
        <v>34.200000000000003</v>
      </c>
      <c r="H17" s="89">
        <v>48.1</v>
      </c>
      <c r="I17" s="89">
        <v>87.5</v>
      </c>
      <c r="J17" s="89">
        <v>148.19999999999999</v>
      </c>
      <c r="K17" s="89">
        <v>185.3</v>
      </c>
      <c r="L17" s="90">
        <v>60.8</v>
      </c>
    </row>
    <row r="18" spans="1:12" ht="114.75" customHeight="1" thickBot="1">
      <c r="A18" s="39"/>
      <c r="B18" s="40" t="s">
        <v>15</v>
      </c>
      <c r="C18" s="41"/>
      <c r="D18" s="41"/>
      <c r="E18" s="41"/>
      <c r="F18" s="41"/>
      <c r="G18" s="41"/>
      <c r="H18" s="41"/>
      <c r="I18" s="41"/>
      <c r="J18" s="41"/>
      <c r="K18" s="41"/>
      <c r="L18" s="42"/>
    </row>
    <row r="19" spans="1:12" s="51" customFormat="1" ht="114.75" customHeight="1" thickBot="1">
      <c r="A19" s="43"/>
      <c r="B19" s="44" t="s">
        <v>16</v>
      </c>
      <c r="C19" s="44" t="s">
        <v>17</v>
      </c>
      <c r="D19" s="44" t="s">
        <v>18</v>
      </c>
      <c r="E19" s="45" t="s">
        <v>19</v>
      </c>
      <c r="F19" s="46" t="s">
        <v>20</v>
      </c>
      <c r="G19" s="47" t="s">
        <v>21</v>
      </c>
      <c r="H19" s="48"/>
      <c r="I19" s="48"/>
      <c r="J19" s="48"/>
      <c r="K19" s="49"/>
      <c r="L19" s="50" t="s">
        <v>22</v>
      </c>
    </row>
    <row r="20" spans="1:12" s="63" customFormat="1" ht="184.5" customHeight="1" thickBot="1">
      <c r="A20" s="52"/>
      <c r="B20" s="53"/>
      <c r="C20" s="53"/>
      <c r="D20" s="54"/>
      <c r="E20" s="55"/>
      <c r="F20" s="56"/>
      <c r="G20" s="57" t="s">
        <v>23</v>
      </c>
      <c r="H20" s="58" t="s">
        <v>24</v>
      </c>
      <c r="I20" s="59" t="s">
        <v>25</v>
      </c>
      <c r="J20" s="60" t="s">
        <v>26</v>
      </c>
      <c r="K20" s="61" t="s">
        <v>27</v>
      </c>
      <c r="L20" s="62"/>
    </row>
    <row r="21" spans="1:12" s="63" customFormat="1" ht="176.25" customHeight="1" thickBot="1">
      <c r="A21" s="64" t="s">
        <v>28</v>
      </c>
      <c r="B21" s="65"/>
      <c r="C21" s="66"/>
      <c r="D21" s="67" t="s">
        <v>29</v>
      </c>
      <c r="E21" s="67">
        <v>50</v>
      </c>
      <c r="F21" s="67" t="s">
        <v>30</v>
      </c>
      <c r="G21" s="67" t="s">
        <v>31</v>
      </c>
      <c r="H21" s="67">
        <v>70</v>
      </c>
      <c r="I21" s="67">
        <v>120</v>
      </c>
      <c r="J21" s="67">
        <v>185</v>
      </c>
      <c r="K21" s="68">
        <v>215</v>
      </c>
      <c r="L21" s="69" t="s">
        <v>32</v>
      </c>
    </row>
    <row r="22" spans="1:12" s="63" customFormat="1" ht="114.75" customHeight="1" thickBot="1">
      <c r="A22" s="70" t="s">
        <v>33</v>
      </c>
      <c r="B22" s="71" t="s">
        <v>39</v>
      </c>
      <c r="C22" s="72" t="s">
        <v>35</v>
      </c>
      <c r="D22" s="74">
        <v>721.7</v>
      </c>
      <c r="E22" s="74">
        <v>30.5</v>
      </c>
      <c r="F22" s="74">
        <v>91</v>
      </c>
      <c r="G22" s="74">
        <v>36</v>
      </c>
      <c r="H22" s="74">
        <v>49</v>
      </c>
      <c r="I22" s="74">
        <v>72</v>
      </c>
      <c r="J22" s="74">
        <v>137.5</v>
      </c>
      <c r="K22" s="75">
        <v>171.5</v>
      </c>
      <c r="L22" s="76">
        <v>61.9</v>
      </c>
    </row>
    <row r="23" spans="1:12" s="63" customFormat="1" ht="114.75" customHeight="1" thickBot="1">
      <c r="A23" s="43"/>
      <c r="B23" s="51"/>
      <c r="C23" s="51"/>
      <c r="D23" s="91"/>
      <c r="E23" s="91"/>
      <c r="F23" s="91"/>
      <c r="G23" s="91"/>
      <c r="H23" s="91"/>
      <c r="I23" s="91"/>
      <c r="J23" s="91"/>
      <c r="K23" s="91"/>
      <c r="L23" s="92"/>
    </row>
    <row r="24" spans="1:12" s="63" customFormat="1" ht="114.75" customHeight="1" thickBot="1">
      <c r="A24" s="93" t="s">
        <v>40</v>
      </c>
      <c r="B24" s="94" t="s">
        <v>41</v>
      </c>
      <c r="C24" s="95"/>
      <c r="D24" s="95"/>
      <c r="E24" s="95"/>
      <c r="F24" s="95"/>
      <c r="G24" s="95"/>
      <c r="H24" s="96"/>
      <c r="L24" s="97"/>
    </row>
    <row r="25" spans="1:12" ht="114.75" customHeight="1">
      <c r="A25" s="98"/>
      <c r="B25" s="99" t="s">
        <v>16</v>
      </c>
      <c r="C25" s="100"/>
      <c r="D25" s="45" t="s">
        <v>18</v>
      </c>
      <c r="E25" s="101" t="s">
        <v>19</v>
      </c>
      <c r="F25" s="101" t="s">
        <v>42</v>
      </c>
      <c r="G25" s="101" t="s">
        <v>43</v>
      </c>
      <c r="H25" s="102" t="s">
        <v>44</v>
      </c>
      <c r="I25" s="103"/>
      <c r="J25" s="103"/>
      <c r="K25" s="103"/>
      <c r="L25" s="97"/>
    </row>
    <row r="26" spans="1:12" ht="85.5" customHeight="1" thickBot="1">
      <c r="A26" s="98"/>
      <c r="B26" s="104"/>
      <c r="C26" s="105"/>
      <c r="D26" s="106"/>
      <c r="E26" s="56"/>
      <c r="F26" s="107"/>
      <c r="G26" s="56"/>
      <c r="H26" s="108"/>
      <c r="I26" s="103"/>
      <c r="J26" s="103"/>
      <c r="K26" s="103"/>
      <c r="L26" s="97"/>
    </row>
    <row r="27" spans="1:12" ht="165" customHeight="1" thickBot="1">
      <c r="A27" s="109" t="s">
        <v>28</v>
      </c>
      <c r="B27" s="110"/>
      <c r="C27" s="111"/>
      <c r="D27" s="112" t="s">
        <v>45</v>
      </c>
      <c r="E27" s="113">
        <v>50</v>
      </c>
      <c r="F27" s="114">
        <v>46</v>
      </c>
      <c r="G27" s="115" t="s">
        <v>46</v>
      </c>
      <c r="H27" s="114">
        <v>3</v>
      </c>
      <c r="I27" s="103"/>
      <c r="J27" s="103"/>
      <c r="K27" s="103"/>
      <c r="L27" s="97"/>
    </row>
    <row r="28" spans="1:12" ht="165" customHeight="1" thickBot="1">
      <c r="A28" s="116" t="s">
        <v>47</v>
      </c>
      <c r="B28" s="117" t="s">
        <v>48</v>
      </c>
      <c r="C28" s="118"/>
      <c r="D28" s="119">
        <v>845.5</v>
      </c>
      <c r="E28" s="120">
        <v>47.6</v>
      </c>
      <c r="F28" s="121">
        <v>52.4</v>
      </c>
      <c r="G28" s="120">
        <v>79</v>
      </c>
      <c r="H28" s="122" t="s">
        <v>49</v>
      </c>
      <c r="I28" s="103"/>
      <c r="J28" s="103"/>
      <c r="K28" s="103"/>
      <c r="L28" s="97"/>
    </row>
    <row r="29" spans="1:12" ht="132" customHeight="1" thickBot="1">
      <c r="A29" s="123"/>
      <c r="B29" s="117" t="s">
        <v>50</v>
      </c>
      <c r="C29" s="118"/>
      <c r="D29" s="124">
        <v>847.5</v>
      </c>
      <c r="E29" s="125">
        <v>46.8</v>
      </c>
      <c r="F29" s="126">
        <v>52.8</v>
      </c>
      <c r="G29" s="125">
        <v>83</v>
      </c>
      <c r="H29" s="127" t="s">
        <v>49</v>
      </c>
      <c r="I29" s="103"/>
      <c r="J29" s="103"/>
      <c r="K29" s="103"/>
      <c r="L29" s="97"/>
    </row>
    <row r="30" spans="1:12" s="136" customFormat="1" ht="111.75" customHeight="1" thickBot="1">
      <c r="A30" s="128"/>
      <c r="B30" s="129" t="s">
        <v>38</v>
      </c>
      <c r="C30" s="130"/>
      <c r="D30" s="131">
        <f>AVERAGE(D28:D29)</f>
        <v>846.5</v>
      </c>
      <c r="E30" s="131">
        <f t="shared" ref="E30:G30" si="0">AVERAGE(E28:E29)</f>
        <v>47.2</v>
      </c>
      <c r="F30" s="131">
        <f t="shared" si="0"/>
        <v>52.599999999999994</v>
      </c>
      <c r="G30" s="132">
        <f t="shared" si="0"/>
        <v>81</v>
      </c>
      <c r="H30" s="133" t="s">
        <v>49</v>
      </c>
      <c r="I30" s="134"/>
      <c r="J30" s="134"/>
      <c r="K30" s="134"/>
      <c r="L30" s="135"/>
    </row>
    <row r="31" spans="1:12" ht="114.75" customHeight="1" thickBot="1">
      <c r="A31" s="137"/>
      <c r="B31" s="138"/>
      <c r="C31" s="138"/>
      <c r="D31" s="139"/>
      <c r="E31" s="140"/>
      <c r="F31" s="141"/>
      <c r="G31" s="141"/>
      <c r="H31" s="141"/>
      <c r="I31" s="141"/>
      <c r="J31" s="141"/>
      <c r="K31" s="142"/>
      <c r="L31" s="143"/>
    </row>
    <row r="32" spans="1:12" ht="114.75" hidden="1" customHeight="1">
      <c r="A32" s="144" t="s">
        <v>51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6"/>
    </row>
    <row r="33" spans="1:12" ht="114.75" hidden="1" customHeight="1">
      <c r="A33" s="147"/>
      <c r="B33" s="148"/>
      <c r="D33" s="149"/>
      <c r="E33" s="150"/>
      <c r="F33" s="149"/>
      <c r="G33" s="151"/>
      <c r="H33" s="152"/>
      <c r="I33" s="152"/>
      <c r="J33" s="63"/>
      <c r="K33" s="153"/>
      <c r="L33" s="154"/>
    </row>
    <row r="34" spans="1:12" s="63" customFormat="1" ht="114.75" hidden="1" customHeight="1">
      <c r="A34" s="39"/>
      <c r="B34" s="155" t="s">
        <v>15</v>
      </c>
      <c r="C34" s="156"/>
      <c r="D34" s="156"/>
      <c r="E34" s="156"/>
      <c r="F34" s="156"/>
      <c r="G34" s="156"/>
      <c r="H34" s="156"/>
      <c r="I34" s="156"/>
      <c r="J34" s="156"/>
      <c r="K34" s="156"/>
      <c r="L34" s="157"/>
    </row>
    <row r="35" spans="1:12" s="63" customFormat="1" ht="114.75" hidden="1" customHeight="1">
      <c r="A35" s="43"/>
      <c r="B35" s="44" t="s">
        <v>52</v>
      </c>
      <c r="C35" s="44" t="s">
        <v>17</v>
      </c>
      <c r="D35" s="44" t="s">
        <v>18</v>
      </c>
      <c r="E35" s="44" t="s">
        <v>19</v>
      </c>
      <c r="F35" s="44" t="s">
        <v>20</v>
      </c>
      <c r="G35" s="158" t="s">
        <v>21</v>
      </c>
      <c r="H35" s="159"/>
      <c r="I35" s="159"/>
      <c r="J35" s="159"/>
      <c r="K35" s="160"/>
      <c r="L35" s="161" t="s">
        <v>22</v>
      </c>
    </row>
    <row r="36" spans="1:12" s="63" customFormat="1" ht="114.75" hidden="1" customHeight="1">
      <c r="A36" s="52"/>
      <c r="B36" s="53"/>
      <c r="C36" s="53"/>
      <c r="D36" s="53"/>
      <c r="E36" s="53"/>
      <c r="F36" s="53"/>
      <c r="G36" s="57" t="s">
        <v>23</v>
      </c>
      <c r="H36" s="112" t="s">
        <v>24</v>
      </c>
      <c r="I36" s="57" t="s">
        <v>25</v>
      </c>
      <c r="J36" s="112" t="s">
        <v>26</v>
      </c>
      <c r="K36" s="57" t="s">
        <v>27</v>
      </c>
      <c r="L36" s="162"/>
    </row>
    <row r="37" spans="1:12" s="63" customFormat="1" ht="163.5" hidden="1" customHeight="1">
      <c r="A37" s="64" t="s">
        <v>28</v>
      </c>
      <c r="B37" s="163"/>
      <c r="C37" s="164"/>
      <c r="D37" s="112" t="s">
        <v>29</v>
      </c>
      <c r="E37" s="165" t="s">
        <v>53</v>
      </c>
      <c r="F37" s="112" t="s">
        <v>54</v>
      </c>
      <c r="G37" s="165" t="s">
        <v>55</v>
      </c>
      <c r="H37" s="112">
        <v>70</v>
      </c>
      <c r="I37" s="165">
        <v>120</v>
      </c>
      <c r="J37" s="112">
        <v>185</v>
      </c>
      <c r="K37" s="165">
        <v>215</v>
      </c>
      <c r="L37" s="58" t="s">
        <v>32</v>
      </c>
    </row>
    <row r="38" spans="1:12" s="63" customFormat="1" ht="114.75" hidden="1" customHeight="1">
      <c r="A38" s="88" t="s">
        <v>33</v>
      </c>
      <c r="B38" s="166"/>
      <c r="C38" s="167"/>
      <c r="D38" s="168"/>
      <c r="E38" s="169"/>
      <c r="F38" s="168"/>
      <c r="G38" s="169"/>
      <c r="H38" s="168"/>
      <c r="I38" s="169"/>
      <c r="J38" s="168"/>
      <c r="K38" s="170"/>
      <c r="L38" s="171"/>
    </row>
    <row r="39" spans="1:12" s="63" customFormat="1" ht="124.5" hidden="1" customHeight="1">
      <c r="A39" s="43"/>
      <c r="B39" s="51"/>
      <c r="C39" s="51"/>
      <c r="D39" s="91"/>
      <c r="E39" s="91"/>
      <c r="F39" s="91"/>
      <c r="G39" s="91"/>
      <c r="H39" s="91"/>
      <c r="I39" s="150"/>
      <c r="J39" s="32"/>
      <c r="K39" s="32"/>
      <c r="L39" s="172"/>
    </row>
    <row r="40" spans="1:12" s="63" customFormat="1" ht="114.75" hidden="1" customHeight="1">
      <c r="A40" s="93" t="s">
        <v>40</v>
      </c>
      <c r="B40" s="173" t="s">
        <v>41</v>
      </c>
      <c r="C40" s="95"/>
      <c r="D40" s="95"/>
      <c r="E40" s="95"/>
      <c r="F40" s="95"/>
      <c r="G40" s="95"/>
      <c r="H40" s="96"/>
      <c r="L40" s="97"/>
    </row>
    <row r="41" spans="1:12" s="63" customFormat="1" ht="114.75" hidden="1" customHeight="1">
      <c r="A41" s="98"/>
      <c r="B41" s="158" t="s">
        <v>52</v>
      </c>
      <c r="C41" s="160"/>
      <c r="D41" s="46" t="s">
        <v>18</v>
      </c>
      <c r="E41" s="46" t="s">
        <v>19</v>
      </c>
      <c r="F41" s="46" t="s">
        <v>42</v>
      </c>
      <c r="G41" s="161" t="s">
        <v>43</v>
      </c>
      <c r="H41" s="44" t="s">
        <v>44</v>
      </c>
      <c r="I41" s="103"/>
      <c r="J41" s="103"/>
      <c r="K41" s="103"/>
      <c r="L41" s="97"/>
    </row>
    <row r="42" spans="1:12" s="63" customFormat="1" ht="114.75" hidden="1" customHeight="1">
      <c r="A42" s="98"/>
      <c r="B42" s="174"/>
      <c r="C42" s="175"/>
      <c r="D42" s="107"/>
      <c r="E42" s="56"/>
      <c r="F42" s="56"/>
      <c r="G42" s="162"/>
      <c r="H42" s="54"/>
      <c r="I42" s="103"/>
      <c r="J42" s="103"/>
      <c r="K42" s="103"/>
      <c r="L42" s="97"/>
    </row>
    <row r="43" spans="1:12" s="63" customFormat="1" ht="114.75" hidden="1" customHeight="1">
      <c r="A43" s="168" t="s">
        <v>28</v>
      </c>
      <c r="B43" s="111"/>
      <c r="C43" s="111"/>
      <c r="D43" s="112" t="s">
        <v>45</v>
      </c>
      <c r="E43" s="113">
        <v>50</v>
      </c>
      <c r="F43" s="176">
        <v>46</v>
      </c>
      <c r="G43" s="115" t="s">
        <v>46</v>
      </c>
      <c r="H43" s="177">
        <v>3</v>
      </c>
      <c r="I43" s="178"/>
      <c r="J43" s="103"/>
      <c r="K43" s="103"/>
      <c r="L43" s="97"/>
    </row>
    <row r="44" spans="1:12" s="63" customFormat="1" ht="114.75" hidden="1" customHeight="1">
      <c r="A44" s="179" t="s">
        <v>47</v>
      </c>
      <c r="B44" s="180"/>
      <c r="C44" s="181"/>
      <c r="D44" s="182"/>
      <c r="E44" s="183"/>
      <c r="F44" s="184"/>
      <c r="G44" s="185"/>
      <c r="H44" s="186"/>
      <c r="I44" s="187"/>
      <c r="J44" s="187"/>
      <c r="K44" s="187"/>
      <c r="L44" s="188"/>
    </row>
    <row r="45" spans="1:12" ht="114.75" hidden="1" customHeight="1">
      <c r="A45" s="189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1"/>
    </row>
    <row r="46" spans="1:12" ht="114.75" hidden="1" customHeight="1">
      <c r="A46" s="39"/>
      <c r="B46" s="192" t="s">
        <v>56</v>
      </c>
      <c r="C46" s="193"/>
      <c r="D46" s="193"/>
      <c r="E46" s="193"/>
      <c r="F46" s="193"/>
      <c r="G46" s="193"/>
      <c r="H46" s="193"/>
      <c r="I46" s="193"/>
      <c r="J46" s="193"/>
      <c r="K46" s="193"/>
      <c r="L46" s="194"/>
    </row>
    <row r="47" spans="1:12" ht="126.75" hidden="1" customHeight="1">
      <c r="A47" s="195"/>
      <c r="B47" s="158" t="s">
        <v>52</v>
      </c>
      <c r="C47" s="160"/>
      <c r="D47" s="161" t="s">
        <v>18</v>
      </c>
      <c r="E47" s="196" t="s">
        <v>57</v>
      </c>
      <c r="F47" s="196" t="s">
        <v>58</v>
      </c>
      <c r="G47" s="196" t="s">
        <v>59</v>
      </c>
      <c r="H47" s="158" t="s">
        <v>60</v>
      </c>
      <c r="I47" s="159"/>
      <c r="J47" s="159"/>
      <c r="K47" s="159"/>
      <c r="L47" s="100"/>
    </row>
    <row r="48" spans="1:12" ht="216" hidden="1" customHeight="1">
      <c r="A48" s="195"/>
      <c r="B48" s="197"/>
      <c r="C48" s="198"/>
      <c r="D48" s="162"/>
      <c r="E48" s="53"/>
      <c r="F48" s="53"/>
      <c r="G48" s="53"/>
      <c r="H48" s="199" t="s">
        <v>61</v>
      </c>
      <c r="I48" s="61" t="s">
        <v>62</v>
      </c>
      <c r="J48" s="200" t="s">
        <v>63</v>
      </c>
      <c r="K48" s="201" t="s">
        <v>64</v>
      </c>
      <c r="L48" s="202" t="s">
        <v>65</v>
      </c>
    </row>
    <row r="49" spans="1:12" ht="159.75" hidden="1" customHeight="1">
      <c r="A49" s="112" t="s">
        <v>28</v>
      </c>
      <c r="B49" s="203"/>
      <c r="C49" s="204"/>
      <c r="D49" s="67" t="s">
        <v>55</v>
      </c>
      <c r="E49" s="112">
        <v>480</v>
      </c>
      <c r="F49" s="205" t="s">
        <v>66</v>
      </c>
      <c r="G49" s="206">
        <v>0.05</v>
      </c>
      <c r="H49" s="207">
        <v>0</v>
      </c>
      <c r="I49" s="208">
        <v>1</v>
      </c>
      <c r="J49" s="209" t="s">
        <v>67</v>
      </c>
      <c r="K49" s="209" t="s">
        <v>67</v>
      </c>
      <c r="L49" s="209">
        <v>2</v>
      </c>
    </row>
    <row r="50" spans="1:12" ht="114.75" hidden="1" customHeight="1">
      <c r="A50" s="88" t="s">
        <v>68</v>
      </c>
      <c r="B50" s="84" t="s">
        <v>69</v>
      </c>
      <c r="C50" s="85"/>
      <c r="D50" s="210"/>
      <c r="E50" s="211"/>
      <c r="F50" s="212"/>
      <c r="G50" s="213"/>
      <c r="H50" s="212"/>
      <c r="I50" s="212"/>
      <c r="J50" s="212"/>
      <c r="K50" s="212"/>
      <c r="L50" s="214"/>
    </row>
    <row r="51" spans="1:12" ht="114.75" hidden="1" customHeight="1">
      <c r="A51" s="39"/>
      <c r="L51" s="172"/>
    </row>
    <row r="52" spans="1:12" ht="114.75" hidden="1" customHeight="1">
      <c r="A52" s="39"/>
      <c r="L52" s="172"/>
    </row>
    <row r="53" spans="1:12" ht="114.75" hidden="1" customHeight="1">
      <c r="A53" s="39"/>
      <c r="L53" s="172"/>
    </row>
    <row r="54" spans="1:12" ht="114.75" hidden="1" customHeight="1">
      <c r="A54" s="39"/>
      <c r="L54" s="172"/>
    </row>
    <row r="55" spans="1:12" ht="114.75" hidden="1" customHeight="1">
      <c r="A55" s="39"/>
      <c r="L55" s="172"/>
    </row>
    <row r="56" spans="1:12" ht="114.75" hidden="1" customHeight="1">
      <c r="A56" s="39"/>
      <c r="L56" s="172"/>
    </row>
    <row r="57" spans="1:12" ht="114.75" hidden="1" customHeight="1">
      <c r="A57" s="39"/>
      <c r="L57" s="172"/>
    </row>
    <row r="58" spans="1:12" ht="114.75" hidden="1" customHeight="1">
      <c r="A58" s="39"/>
      <c r="L58" s="172"/>
    </row>
    <row r="59" spans="1:12" ht="114.75" hidden="1" customHeight="1">
      <c r="A59" s="39"/>
      <c r="L59" s="172"/>
    </row>
    <row r="60" spans="1:12" ht="114.75" hidden="1" customHeight="1">
      <c r="A60" s="39"/>
      <c r="L60" s="172"/>
    </row>
    <row r="61" spans="1:12" ht="114.75" hidden="1" customHeight="1">
      <c r="A61" s="39"/>
      <c r="L61" s="172"/>
    </row>
    <row r="62" spans="1:12" ht="114.75" hidden="1" customHeight="1">
      <c r="A62" s="39"/>
      <c r="L62" s="172"/>
    </row>
    <row r="63" spans="1:12" ht="114.75" hidden="1" customHeight="1">
      <c r="A63" s="39"/>
      <c r="L63" s="172"/>
    </row>
    <row r="64" spans="1:12" ht="114.75" hidden="1" customHeight="1">
      <c r="A64" s="39"/>
      <c r="L64" s="172"/>
    </row>
    <row r="65" spans="1:12" ht="114.75" hidden="1" customHeight="1">
      <c r="A65" s="39"/>
      <c r="L65" s="172"/>
    </row>
    <row r="66" spans="1:12" ht="114.75" hidden="1" customHeight="1">
      <c r="A66" s="39"/>
      <c r="L66" s="172"/>
    </row>
    <row r="67" spans="1:12" ht="114.75" hidden="1" customHeight="1">
      <c r="A67" s="39"/>
      <c r="L67" s="172"/>
    </row>
    <row r="68" spans="1:12" ht="114.75" hidden="1" customHeight="1">
      <c r="A68" s="39"/>
      <c r="L68" s="172"/>
    </row>
    <row r="69" spans="1:12" ht="114.75" hidden="1" customHeight="1">
      <c r="A69" s="39"/>
      <c r="L69" s="172"/>
    </row>
    <row r="70" spans="1:12" ht="114.75" hidden="1" customHeight="1">
      <c r="A70" s="39"/>
      <c r="L70" s="172"/>
    </row>
    <row r="71" spans="1:12" ht="114.75" hidden="1" customHeight="1">
      <c r="A71" s="39"/>
      <c r="L71" s="172"/>
    </row>
    <row r="72" spans="1:12" ht="114.75" hidden="1" customHeight="1">
      <c r="A72" s="39"/>
      <c r="L72" s="172"/>
    </row>
    <row r="73" spans="1:12" ht="114.75" hidden="1" customHeight="1">
      <c r="A73" s="39"/>
      <c r="L73" s="172"/>
    </row>
    <row r="74" spans="1:12" ht="114.75" hidden="1" customHeight="1">
      <c r="A74" s="39"/>
      <c r="L74" s="172"/>
    </row>
    <row r="75" spans="1:12" ht="114.75" hidden="1" customHeight="1">
      <c r="A75" s="39"/>
      <c r="L75" s="172"/>
    </row>
    <row r="76" spans="1:12" ht="114.75" hidden="1" customHeight="1">
      <c r="A76" s="39"/>
      <c r="L76" s="172"/>
    </row>
    <row r="77" spans="1:12" ht="114.75" hidden="1" customHeight="1">
      <c r="A77" s="39"/>
      <c r="L77" s="172"/>
    </row>
    <row r="78" spans="1:12" ht="114.75" hidden="1" customHeight="1">
      <c r="A78" s="39"/>
      <c r="L78" s="172"/>
    </row>
    <row r="79" spans="1:12" ht="114.75" hidden="1" customHeight="1">
      <c r="A79" s="39"/>
      <c r="L79" s="172"/>
    </row>
    <row r="80" spans="1:12" ht="114.75" hidden="1" customHeight="1">
      <c r="A80" s="39"/>
      <c r="L80" s="172"/>
    </row>
    <row r="81" spans="1:12" ht="114.75" hidden="1" customHeight="1">
      <c r="A81" s="39"/>
      <c r="L81" s="172"/>
    </row>
    <row r="82" spans="1:12" ht="114.75" hidden="1" customHeight="1">
      <c r="A82" s="39"/>
      <c r="L82" s="172"/>
    </row>
    <row r="83" spans="1:12" ht="114.75" hidden="1" customHeight="1">
      <c r="A83" s="39"/>
      <c r="L83" s="172"/>
    </row>
    <row r="84" spans="1:12" ht="114.75" customHeight="1" thickBot="1">
      <c r="A84" s="39"/>
      <c r="B84" s="192" t="s">
        <v>56</v>
      </c>
      <c r="C84" s="193"/>
      <c r="D84" s="193"/>
      <c r="E84" s="193"/>
      <c r="F84" s="193"/>
      <c r="G84" s="193"/>
      <c r="H84" s="193"/>
      <c r="I84" s="193"/>
      <c r="J84" s="193"/>
      <c r="K84" s="193"/>
      <c r="L84" s="194"/>
    </row>
    <row r="85" spans="1:12" ht="114.75" customHeight="1" thickBot="1">
      <c r="A85" s="195"/>
      <c r="B85" s="158" t="s">
        <v>16</v>
      </c>
      <c r="C85" s="160"/>
      <c r="D85" s="161" t="s">
        <v>18</v>
      </c>
      <c r="E85" s="196" t="s">
        <v>57</v>
      </c>
      <c r="F85" s="196" t="s">
        <v>58</v>
      </c>
      <c r="G85" s="196" t="s">
        <v>59</v>
      </c>
      <c r="H85" s="158" t="s">
        <v>60</v>
      </c>
      <c r="I85" s="159"/>
      <c r="J85" s="159"/>
      <c r="K85" s="159"/>
      <c r="L85" s="100"/>
    </row>
    <row r="86" spans="1:12" ht="114.75" customHeight="1" thickBot="1">
      <c r="A86" s="195"/>
      <c r="B86" s="197"/>
      <c r="C86" s="198"/>
      <c r="D86" s="162"/>
      <c r="E86" s="53"/>
      <c r="F86" s="53"/>
      <c r="G86" s="197"/>
      <c r="H86" s="61" t="s">
        <v>61</v>
      </c>
      <c r="I86" s="215" t="s">
        <v>62</v>
      </c>
      <c r="J86" s="200" t="s">
        <v>63</v>
      </c>
      <c r="K86" s="201" t="s">
        <v>64</v>
      </c>
      <c r="L86" s="202" t="s">
        <v>65</v>
      </c>
    </row>
    <row r="87" spans="1:12" ht="114.75" customHeight="1" thickBot="1">
      <c r="A87" s="168" t="s">
        <v>28</v>
      </c>
      <c r="B87" s="203"/>
      <c r="C87" s="204"/>
      <c r="D87" s="67" t="s">
        <v>55</v>
      </c>
      <c r="E87" s="112">
        <v>480</v>
      </c>
      <c r="F87" s="205" t="s">
        <v>66</v>
      </c>
      <c r="G87" s="206">
        <v>0.05</v>
      </c>
      <c r="H87" s="216">
        <v>0</v>
      </c>
      <c r="I87" s="208">
        <v>1</v>
      </c>
      <c r="J87" s="209" t="s">
        <v>67</v>
      </c>
      <c r="K87" s="209" t="s">
        <v>67</v>
      </c>
      <c r="L87" s="209">
        <v>2</v>
      </c>
    </row>
    <row r="88" spans="1:12" ht="114.75" customHeight="1" thickBot="1">
      <c r="A88" s="128" t="s">
        <v>68</v>
      </c>
      <c r="B88" s="84" t="s">
        <v>70</v>
      </c>
      <c r="C88" s="85"/>
      <c r="D88" s="210">
        <f>AVERAGE(583.9,583.6)</f>
        <v>583.75</v>
      </c>
      <c r="E88" s="210">
        <f>AVERAGE(259,262)</f>
        <v>260.5</v>
      </c>
      <c r="F88" s="210">
        <f>AVERAGE(6.92,6.52)</f>
        <v>6.72</v>
      </c>
      <c r="G88" s="210" t="s">
        <v>71</v>
      </c>
      <c r="H88" s="223">
        <v>0</v>
      </c>
      <c r="I88" s="223">
        <v>0</v>
      </c>
      <c r="J88" s="210">
        <f>AVERAGE(0.38,0.6)</f>
        <v>0.49</v>
      </c>
      <c r="K88" s="210">
        <f>AVERAGE(99,98.96)</f>
        <v>98.97999999999999</v>
      </c>
      <c r="L88" s="217">
        <f>AVERAGE(0.62,0.44)</f>
        <v>0.53</v>
      </c>
    </row>
    <row r="89" spans="1:12" ht="114.75" customHeight="1" thickBot="1">
      <c r="A89" s="128"/>
      <c r="B89" s="218"/>
      <c r="C89" s="218"/>
      <c r="D89" s="219"/>
      <c r="E89" s="220"/>
      <c r="F89" s="219"/>
      <c r="G89" s="219"/>
      <c r="H89" s="220"/>
      <c r="I89" s="221"/>
      <c r="J89" s="221"/>
      <c r="K89" s="221"/>
      <c r="L89" s="222"/>
    </row>
  </sheetData>
  <mergeCells count="81">
    <mergeCell ref="B87:C87"/>
    <mergeCell ref="B88:C88"/>
    <mergeCell ref="B49:C49"/>
    <mergeCell ref="B50:C50"/>
    <mergeCell ref="B84:L84"/>
    <mergeCell ref="B85:C86"/>
    <mergeCell ref="D85:D86"/>
    <mergeCell ref="E85:E86"/>
    <mergeCell ref="F85:F86"/>
    <mergeCell ref="G85:G86"/>
    <mergeCell ref="H85:L85"/>
    <mergeCell ref="B44:C44"/>
    <mergeCell ref="B46:L46"/>
    <mergeCell ref="B47:C48"/>
    <mergeCell ref="D47:D48"/>
    <mergeCell ref="E47:E48"/>
    <mergeCell ref="F47:F48"/>
    <mergeCell ref="G47:G48"/>
    <mergeCell ref="H47:L47"/>
    <mergeCell ref="L35:L36"/>
    <mergeCell ref="B40:H40"/>
    <mergeCell ref="B41:C42"/>
    <mergeCell ref="D41:D42"/>
    <mergeCell ref="E41:E42"/>
    <mergeCell ref="F41:F42"/>
    <mergeCell ref="G41:G42"/>
    <mergeCell ref="H41:H42"/>
    <mergeCell ref="B35:B36"/>
    <mergeCell ref="C35:C36"/>
    <mergeCell ref="D35:D36"/>
    <mergeCell ref="E35:E36"/>
    <mergeCell ref="F35:F36"/>
    <mergeCell ref="G35:K35"/>
    <mergeCell ref="A28:A29"/>
    <mergeCell ref="B28:C28"/>
    <mergeCell ref="B29:C29"/>
    <mergeCell ref="B30:C30"/>
    <mergeCell ref="A32:L32"/>
    <mergeCell ref="B34:L34"/>
    <mergeCell ref="L19:L20"/>
    <mergeCell ref="B24:H24"/>
    <mergeCell ref="B25:C26"/>
    <mergeCell ref="D25:D26"/>
    <mergeCell ref="E25:E26"/>
    <mergeCell ref="F25:F26"/>
    <mergeCell ref="G25:G26"/>
    <mergeCell ref="H25:H26"/>
    <mergeCell ref="A15:B15"/>
    <mergeCell ref="A16:B16"/>
    <mergeCell ref="A17:B17"/>
    <mergeCell ref="B18:L18"/>
    <mergeCell ref="B19:B20"/>
    <mergeCell ref="C19:C20"/>
    <mergeCell ref="D19:D20"/>
    <mergeCell ref="E19:E20"/>
    <mergeCell ref="F19:F20"/>
    <mergeCell ref="G19:K19"/>
    <mergeCell ref="B10:L10"/>
    <mergeCell ref="B11:B12"/>
    <mergeCell ref="C11:C12"/>
    <mergeCell ref="D11:D12"/>
    <mergeCell ref="E11:E12"/>
    <mergeCell ref="F11:F12"/>
    <mergeCell ref="G11:K11"/>
    <mergeCell ref="L11:L12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2" orientation="landscape" r:id="rId1"/>
  <rowBreaks count="1" manualBreakCount="1">
    <brk id="39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12TH-18TH JAN </vt:lpstr>
      <vt:lpstr>'JAN 12TH-18TH JAN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2025-01-31T17:09:41Z</dcterms:created>
  <dcterms:modified xsi:type="dcterms:W3CDTF">2025-01-31T17:10:52Z</dcterms:modified>
</cp:coreProperties>
</file>