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5/Vessel Clearance Report/KEY INDICATIVE PARAMETERS/January/"/>
    </mc:Choice>
  </mc:AlternateContent>
  <xr:revisionPtr revIDLastSave="0" documentId="8_{C4DAC087-7EB3-4FA6-A60D-734F4AD5F813}" xr6:coauthVersionLast="47" xr6:coauthVersionMax="47" xr10:uidLastSave="{00000000-0000-0000-0000-000000000000}"/>
  <bookViews>
    <workbookView xWindow="-120" yWindow="-120" windowWidth="29040" windowHeight="15720" xr2:uid="{8CA6C1FB-1B4F-46D3-A0A0-21CABD2134BF}"/>
  </bookViews>
  <sheets>
    <sheet name="JAN 5TH- 11TH JAN" sheetId="1" r:id="rId1"/>
  </sheets>
  <definedNames>
    <definedName name="_xlnm.Print_Area" localSheetId="0">'JAN 5TH- 11TH JAN'!$A$1:$M$84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K30" i="1"/>
  <c r="J30" i="1"/>
  <c r="F30" i="1"/>
  <c r="E30" i="1"/>
  <c r="D30" i="1"/>
  <c r="L18" i="1"/>
  <c r="K18" i="1"/>
  <c r="J18" i="1"/>
  <c r="I18" i="1"/>
  <c r="H18" i="1"/>
  <c r="G18" i="1"/>
  <c r="F18" i="1"/>
  <c r="E18" i="1"/>
  <c r="D18" i="1"/>
</calcChain>
</file>

<file path=xl/sharedStrings.xml><?xml version="1.0" encoding="utf-8"?>
<sst xmlns="http://schemas.openxmlformats.org/spreadsheetml/2006/main" count="128" uniqueCount="71">
  <si>
    <t>NATIONAL PETROLEUM AUTHORITY</t>
  </si>
  <si>
    <t xml:space="preserve">PETROLEUM PRODUCTS QUALITY INDICATORS </t>
  </si>
  <si>
    <t>Doc. No</t>
  </si>
  <si>
    <t>NPA-QA-F-02</t>
  </si>
  <si>
    <t>Page:</t>
  </si>
  <si>
    <t>Page 1 of 1</t>
  </si>
  <si>
    <t>Revision:</t>
  </si>
  <si>
    <t>Date</t>
  </si>
  <si>
    <t>20/02/2024</t>
  </si>
  <si>
    <t>Department</t>
  </si>
  <si>
    <t>Quality Control</t>
  </si>
  <si>
    <t>Directorate</t>
  </si>
  <si>
    <t>Quality Assurance</t>
  </si>
  <si>
    <t>January 5, 2024 - January 11, 2025</t>
  </si>
  <si>
    <t>IMPORT</t>
  </si>
  <si>
    <t xml:space="preserve">GASOLINE </t>
  </si>
  <si>
    <t xml:space="preserve">Vessel </t>
  </si>
  <si>
    <t>Grade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</si>
  <si>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</si>
  <si>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</si>
  <si>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</si>
  <si>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</si>
  <si>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</si>
  <si>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</si>
  <si>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</si>
  <si>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</si>
  <si>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</si>
  <si>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</si>
  <si>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</si>
  <si>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</si>
  <si>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</si>
  <si>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</si>
  <si>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</si>
  <si>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140:2024</t>
  </si>
  <si>
    <t>MT STI MERAUX</t>
  </si>
  <si>
    <t>Regular</t>
  </si>
  <si>
    <t>MT ELANDRA MELODY</t>
  </si>
  <si>
    <t>Premium</t>
  </si>
  <si>
    <t>MT NICHOLAS</t>
  </si>
  <si>
    <t>AVERAGE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</si>
  <si>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</si>
  <si>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</si>
  <si>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</si>
  <si>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</si>
  <si>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</si>
  <si>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</si>
  <si>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</si>
  <si>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</si>
  <si>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ST GEORGE</t>
  </si>
  <si>
    <t>L1.0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</si>
  <si>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</si>
  <si>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</si>
  <si>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</si>
  <si>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</si>
  <si>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</si>
  <si>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</si>
  <si>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</si>
  <si>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</si>
  <si>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</si>
  <si>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</si>
  <si>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To be Reported</t>
  </si>
  <si>
    <t>5-15</t>
  </si>
  <si>
    <t>To be reported</t>
  </si>
  <si>
    <t>GT AFRICA GAS</t>
  </si>
  <si>
    <t>&lt;0.05</t>
  </si>
  <si>
    <t>LOCAL REFINERY</t>
  </si>
  <si>
    <t>Refinery</t>
  </si>
  <si>
    <t xml:space="preserve">Regular 50
</t>
  </si>
  <si>
    <t xml:space="preserve">Regular 91
Premium 95 </t>
  </si>
  <si>
    <t>GS 535:2022</t>
  </si>
  <si>
    <t>Sentuo Oil Refinery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</si>
</sst>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>
    <font>
      <sz val="11"/>
      <color theme="1"/>
      <name val="Aptos Narrow"/>
      <family val="2"/>
      <scheme val="minor"/>
    </font>
    <font>
      <b/>
      <sz val="72"/>
      <color theme="1"/>
      <name val="MonSTERRAT"/>
    </font>
    <font>
      <sz val="48"/>
      <color theme="1"/>
      <name val="MonSTERRAT"/>
    </font>
    <font>
      <b/>
      <sz val="48"/>
      <color theme="1"/>
      <name val="MonSTERRAT"/>
    </font>
    <font>
      <b/>
      <sz val="48"/>
      <name val="MonSTERRAT"/>
    </font>
    <font>
      <sz val="48"/>
      <color rgb="FF000000"/>
      <name val="MonSTERRAT"/>
    </font>
    <font>
      <b/>
      <sz val="48"/>
      <color rgb="FF000000"/>
      <name val="MonSTERRAT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0" xfId="0" applyFont="1"/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2" fillId="0" borderId="0" xfId="0" applyFo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4" xfId="0" applyFont="1" applyBorder="1"/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4" fontId="2" fillId="0" borderId="32" xfId="0" applyNumberFormat="1" applyFont="1" applyBorder="1" applyAlignment="1">
      <alignment horizontal="center" vertical="center"/>
    </xf>
    <xf numFmtId="164" fontId="2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164" fontId="3" fillId="0" borderId="40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43" xfId="0" applyFont="1" applyFill="1" applyBorder="1" applyAlignment="1">
      <alignment horizontal="center" vertical="center"/>
    </xf>
    <xf numFmtId="0" fontId="3" fillId="5" borderId="4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164" fontId="3" fillId="0" borderId="43" xfId="0" applyNumberFormat="1" applyFont="1" applyBorder="1" applyAlignment="1">
      <alignment horizontal="center" vertical="center" wrapText="1"/>
    </xf>
    <xf numFmtId="164" fontId="3" fillId="0" borderId="12" xfId="0" applyNumberFormat="1" applyFont="1" applyBorder="1" applyAlignment="1">
      <alignment horizontal="center" vertical="center" wrapText="1"/>
    </xf>
    <xf numFmtId="0" fontId="3" fillId="0" borderId="43" xfId="0" quotePrefix="1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164" fontId="2" fillId="0" borderId="54" xfId="0" applyNumberFormat="1" applyFont="1" applyBorder="1" applyAlignment="1">
      <alignment horizontal="center" vertical="center" wrapText="1"/>
    </xf>
    <xf numFmtId="164" fontId="2" fillId="0" borderId="55" xfId="0" applyNumberFormat="1" applyFont="1" applyBorder="1" applyAlignment="1">
      <alignment horizontal="center" vertical="center" wrapText="1"/>
    </xf>
    <xf numFmtId="164" fontId="2" fillId="0" borderId="56" xfId="0" applyNumberFormat="1" applyFont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164" fontId="2" fillId="0" borderId="57" xfId="0" applyNumberFormat="1" applyFont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58" xfId="0" applyFont="1" applyFill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1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1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66" xfId="0" applyFont="1" applyFill="1" applyBorder="1" applyAlignment="1">
      <alignment horizontal="center" vertical="center" wrapText="1"/>
    </xf>
    <xf numFmtId="49" fontId="3" fillId="0" borderId="67" xfId="0" applyNumberFormat="1" applyFont="1" applyBorder="1" applyAlignment="1">
      <alignment horizontal="center" vertical="center" wrapText="1"/>
    </xf>
    <xf numFmtId="0" fontId="3" fillId="0" borderId="68" xfId="0" applyFont="1" applyBorder="1" applyAlignment="1">
      <alignment horizontal="center" vertical="center" wrapText="1"/>
    </xf>
    <xf numFmtId="2" fontId="3" fillId="0" borderId="69" xfId="0" applyNumberFormat="1" applyFont="1" applyBorder="1" applyAlignment="1">
      <alignment horizontal="center" vertical="center" wrapText="1"/>
    </xf>
    <xf numFmtId="2" fontId="3" fillId="0" borderId="42" xfId="0" applyNumberFormat="1" applyFont="1" applyBorder="1" applyAlignment="1">
      <alignment horizontal="center" vertical="center" wrapText="1"/>
    </xf>
    <xf numFmtId="2" fontId="3" fillId="0" borderId="12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5" fillId="0" borderId="70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horizontal="center" vertical="center"/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3" borderId="71" xfId="0" applyFont="1" applyFill="1" applyBorder="1" applyAlignment="1">
      <alignment horizontal="center" vertical="center" wrapText="1"/>
    </xf>
    <xf numFmtId="0" fontId="3" fillId="7" borderId="72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/>
    </xf>
    <xf numFmtId="0" fontId="2" fillId="4" borderId="74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3" fillId="0" borderId="7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164" fontId="3" fillId="0" borderId="10" xfId="0" applyNumberFormat="1" applyFont="1" applyBorder="1" applyAlignment="1">
      <alignment horizontal="center" vertical="center" wrapText="1"/>
    </xf>
    <xf numFmtId="164" fontId="3" fillId="0" borderId="73" xfId="0" applyNumberFormat="1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1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0" borderId="75" xfId="0" applyFont="1" applyBorder="1" applyAlignment="1">
      <alignment horizontal="center" vertical="center" wrapText="1"/>
    </xf>
    <xf numFmtId="0" fontId="3" fillId="0" borderId="76" xfId="0" applyFont="1" applyBorder="1" applyAlignment="1">
      <alignment horizontal="center" vertical="center" wrapText="1"/>
    </xf>
    <xf numFmtId="164" fontId="3" fillId="0" borderId="14" xfId="0" applyNumberFormat="1" applyFont="1" applyBorder="1" applyAlignment="1">
      <alignment horizontal="center" vertical="center" wrapText="1"/>
    </xf>
    <xf numFmtId="164" fontId="3" fillId="0" borderId="60" xfId="0" applyNumberFormat="1" applyFont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54" xfId="0" applyNumberFormat="1" applyFont="1" applyBorder="1" applyAlignment="1">
      <alignment horizontal="center" vertical="center"/>
    </xf>
    <xf numFmtId="164" fontId="2" fillId="0" borderId="77" xfId="0" applyNumberFormat="1" applyFont="1" applyBorder="1" applyAlignment="1">
      <alignment horizontal="center" vertical="center"/>
    </xf>
    <xf numFmtId="1" fontId="2" fillId="0" borderId="78" xfId="0" applyNumberFormat="1" applyFont="1" applyBorder="1" applyAlignment="1">
      <alignment horizontal="center" vertical="center"/>
    </xf>
    <xf numFmtId="164" fontId="2" fillId="0" borderId="7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8" xfId="0" applyFont="1" applyBorder="1"/>
    <xf numFmtId="0" fontId="2" fillId="0" borderId="7" xfId="0" applyFont="1" applyBorder="1"/>
    <xf numFmtId="0" fontId="3" fillId="0" borderId="8" xfId="0" applyFont="1" applyBorder="1" applyAlignment="1">
      <alignment horizontal="center" vertical="center" wrapText="1"/>
    </xf>
    <xf numFmtId="2" fontId="3" fillId="0" borderId="80" xfId="0" applyNumberFormat="1" applyFont="1" applyBorder="1" applyAlignment="1">
      <alignment horizontal="center" vertical="center" wrapText="1"/>
    </xf>
    <xf numFmtId="1" fontId="5" fillId="0" borderId="70" xfId="0" applyNumberFormat="1" applyFont="1" applyBorder="1" applyAlignment="1">
      <alignment horizontal="center" vertical="center"/>
    </xf>
    <xf numFmtId="2" fontId="5" fillId="0" borderId="81" xfId="0" applyNumberFormat="1" applyFont="1" applyBorder="1" applyAlignment="1">
      <alignment horizontal="center" vertical="center"/>
    </xf>
    <xf numFmtId="0" fontId="5" fillId="0" borderId="81" xfId="0" applyFont="1" applyBorder="1" applyAlignment="1">
      <alignment horizontal="center" vertical="center"/>
    </xf>
    <xf numFmtId="2" fontId="5" fillId="0" borderId="6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1309688</xdr:colOff>
      <xdr:row>0</xdr:row>
      <xdr:rowOff>595313</xdr:rowOff>
    </xdr:from>
    <xdr:ext cx="7461250" cy="3016249"/>
    <xdr:pic>
      <xdr:nvPicPr>
        <xdr:cNvPr id="2" name="Picture 1">
          <a:extLst>
            <a:ext uri="{FF2B5EF4-FFF2-40B4-BE49-F238E27FC236}">
              <a16:creationId xmlns:a16="http://schemas.microsoft.com/office/drawing/2014/main" id="{F9B4FBFF-4432-409D-A624-487D4106A4A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9688" y="595313"/>
          <a:ext cx="7461250" cy="3016249"/>
        </a:xfrm>
        <a:prstGeom prst="rect">
          <a:avLst/>
        </a:prstGeom>
        <a:noFill/>
      </xdr:spPr>
    </xdr:pic>
    <xdr:clientData/>
  </xdr:oneCellAnchor>
  <xdr:twoCellAnchor editAs="oneCell">
    <xdr:from>
      <xdr:col>1</xdr:col>
      <xdr:colOff>0</xdr:colOff>
      <xdr:row>31</xdr:row>
      <xdr:rowOff>0</xdr:rowOff>
    </xdr:from>
    <xdr:to>
      <xdr:col>16</xdr:col>
      <xdr:colOff>282180</xdr:colOff>
      <xdr:row>31</xdr:row>
      <xdr:rowOff>1085182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5BE4221-21AC-47D0-B907-2300FB9857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8075" y="50758725"/>
          <a:ext cx="71586330" cy="10851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E218-7E45-42A8-92F4-C4EA0762DC79}">
  <sheetPr>
    <pageSetUpPr fitToPage="1"/>
  </sheetPr>
  <dimension ref="A1:L84"/>
  <sheetViews>
    <sheetView tabSelected="1" view="pageBreakPreview" topLeftCell="A14" zoomScale="24" zoomScaleNormal="100" zoomScaleSheetLayoutView="24" workbookViewId="0">
      <selection activeCell="A8" sqref="A8:L8"/>
    </sheetView>
  </sheetViews>
  <sheetFormatPr defaultColWidth="20.85546875" defaultRowHeight="114.75" customHeight="1"/>
  <cols>
    <col min="1" max="1" width="111.85546875" style="32" customWidth="1"/>
    <col min="2" max="2" width="164" style="32" customWidth="1"/>
    <col min="3" max="3" width="81.5703125" style="32" customWidth="1"/>
    <col min="4" max="4" width="81.28515625" style="32" customWidth="1"/>
    <col min="5" max="5" width="85.85546875" style="32" customWidth="1"/>
    <col min="6" max="6" width="88.42578125" style="32" customWidth="1"/>
    <col min="7" max="7" width="87.85546875" style="32" customWidth="1"/>
    <col min="8" max="8" width="74.42578125" style="32" customWidth="1"/>
    <col min="9" max="9" width="83.7109375" style="32" customWidth="1"/>
    <col min="10" max="10" width="69.85546875" style="32" customWidth="1"/>
    <col min="11" max="11" width="84.28515625" style="32" customWidth="1"/>
    <col min="12" max="12" width="84.7109375" style="32" customWidth="1"/>
    <col min="13" max="16384" width="20.85546875" style="32"/>
  </cols>
  <sheetData>
    <row r="1" spans="1:12" s="9" customFormat="1" ht="120.75" customHeight="1">
      <c r="A1" s="1" t="s">
        <v>0</v>
      </c>
      <c r="B1" s="2"/>
      <c r="C1" s="1" t="s">
        <v>1</v>
      </c>
      <c r="D1" s="3"/>
      <c r="E1" s="3"/>
      <c r="F1" s="3"/>
      <c r="G1" s="2"/>
      <c r="H1" s="4" t="s">
        <v>2</v>
      </c>
      <c r="I1" s="5"/>
      <c r="J1" s="6" t="s">
        <v>3</v>
      </c>
      <c r="K1" s="7"/>
      <c r="L1" s="8"/>
    </row>
    <row r="2" spans="1:12" s="9" customFormat="1" ht="120.75" customHeight="1">
      <c r="A2" s="10"/>
      <c r="B2" s="11"/>
      <c r="C2" s="10"/>
      <c r="D2" s="12"/>
      <c r="E2" s="12"/>
      <c r="F2" s="12"/>
      <c r="G2" s="11"/>
      <c r="H2" s="13" t="s">
        <v>4</v>
      </c>
      <c r="I2" s="14"/>
      <c r="J2" s="13" t="s">
        <v>5</v>
      </c>
      <c r="K2" s="15"/>
      <c r="L2" s="14"/>
    </row>
    <row r="3" spans="1:12" s="9" customFormat="1" ht="120.75" customHeight="1">
      <c r="A3" s="10"/>
      <c r="B3" s="11"/>
      <c r="C3" s="10"/>
      <c r="D3" s="12"/>
      <c r="E3" s="12"/>
      <c r="F3" s="12"/>
      <c r="G3" s="11"/>
      <c r="H3" s="13" t="s">
        <v>6</v>
      </c>
      <c r="I3" s="14"/>
      <c r="J3" s="16">
        <v>1</v>
      </c>
      <c r="K3" s="17"/>
      <c r="L3" s="18"/>
    </row>
    <row r="4" spans="1:12" s="9" customFormat="1" ht="120.75" customHeight="1">
      <c r="A4" s="10"/>
      <c r="B4" s="11"/>
      <c r="C4" s="10"/>
      <c r="D4" s="12"/>
      <c r="E4" s="12"/>
      <c r="F4" s="12"/>
      <c r="G4" s="11"/>
      <c r="H4" s="19" t="s">
        <v>7</v>
      </c>
      <c r="I4" s="20"/>
      <c r="J4" s="13" t="s">
        <v>8</v>
      </c>
      <c r="K4" s="15"/>
      <c r="L4" s="14"/>
    </row>
    <row r="5" spans="1:12" s="9" customFormat="1" ht="120.75" customHeight="1">
      <c r="A5" s="10"/>
      <c r="B5" s="11"/>
      <c r="C5" s="10"/>
      <c r="D5" s="12"/>
      <c r="E5" s="12"/>
      <c r="F5" s="12"/>
      <c r="G5" s="11"/>
      <c r="H5" s="13" t="s">
        <v>9</v>
      </c>
      <c r="I5" s="14"/>
      <c r="J5" s="13" t="s">
        <v>10</v>
      </c>
      <c r="K5" s="15"/>
      <c r="L5" s="14"/>
    </row>
    <row r="6" spans="1:12" s="9" customFormat="1" ht="120.75" customHeight="1" thickBot="1">
      <c r="A6" s="21"/>
      <c r="B6" s="22"/>
      <c r="C6" s="21"/>
      <c r="D6" s="23"/>
      <c r="E6" s="23"/>
      <c r="F6" s="23"/>
      <c r="G6" s="22"/>
      <c r="H6" s="24" t="s">
        <v>11</v>
      </c>
      <c r="I6" s="25"/>
      <c r="J6" s="26" t="s">
        <v>12</v>
      </c>
      <c r="K6" s="27"/>
      <c r="L6" s="28"/>
    </row>
    <row r="7" spans="1:12" ht="179.25" customHeight="1" thickBot="1">
      <c r="A7" s="29" t="s">
        <v>13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1"/>
    </row>
    <row r="8" spans="1:12" ht="114.75" customHeight="1" thickBot="1">
      <c r="A8" s="33" t="s">
        <v>14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5"/>
    </row>
    <row r="9" spans="1:12" ht="114.75" customHeight="1" thickBot="1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8"/>
    </row>
    <row r="10" spans="1:12" ht="114.75" customHeight="1" thickBot="1">
      <c r="A10" s="39"/>
      <c r="B10" s="40" t="s">
        <v>15</v>
      </c>
      <c r="C10" s="41"/>
      <c r="D10" s="41"/>
      <c r="E10" s="41"/>
      <c r="F10" s="41"/>
      <c r="G10" s="41"/>
      <c r="H10" s="41"/>
      <c r="I10" s="41"/>
      <c r="J10" s="41"/>
      <c r="K10" s="41"/>
      <c r="L10" s="42"/>
    </row>
    <row r="11" spans="1:12" s="51" customFormat="1" ht="114.75" customHeight="1" thickBot="1">
      <c r="A11" s="43"/>
      <c r="B11" s="44" t="s">
        <v>16</v>
      </c>
      <c r="C11" s="44" t="s">
        <v>17</v>
      </c>
      <c r="D11" s="44" t="s">
        <v>18</v>
      </c>
      <c r="E11" s="45" t="s">
        <v>19</v>
      </c>
      <c r="F11" s="46" t="s">
        <v>20</v>
      </c>
      <c r="G11" s="47" t="s">
        <v>21</v>
      </c>
      <c r="H11" s="48"/>
      <c r="I11" s="48"/>
      <c r="J11" s="48"/>
      <c r="K11" s="49"/>
      <c r="L11" s="50" t="s">
        <v>22</v>
      </c>
    </row>
    <row r="12" spans="1:12" s="63" customFormat="1" ht="184.5" customHeight="1" thickBot="1">
      <c r="A12" s="52"/>
      <c r="B12" s="53"/>
      <c r="C12" s="53"/>
      <c r="D12" s="54"/>
      <c r="E12" s="55"/>
      <c r="F12" s="56"/>
      <c r="G12" s="57" t="s">
        <v>23</v>
      </c>
      <c r="H12" s="58" t="s">
        <v>24</v>
      </c>
      <c r="I12" s="59" t="s">
        <v>25</v>
      </c>
      <c r="J12" s="60" t="s">
        <v>26</v>
      </c>
      <c r="K12" s="61" t="s">
        <v>27</v>
      </c>
      <c r="L12" s="62"/>
    </row>
    <row r="13" spans="1:12" s="63" customFormat="1" ht="176.25" customHeight="1" thickBot="1">
      <c r="A13" s="64" t="s">
        <v>28</v>
      </c>
      <c r="B13" s="65"/>
      <c r="C13" s="66"/>
      <c r="D13" s="67" t="s">
        <v>29</v>
      </c>
      <c r="E13" s="67">
        <v>50</v>
      </c>
      <c r="F13" s="67" t="s">
        <v>30</v>
      </c>
      <c r="G13" s="67" t="s">
        <v>31</v>
      </c>
      <c r="H13" s="67">
        <v>70</v>
      </c>
      <c r="I13" s="67">
        <v>120</v>
      </c>
      <c r="J13" s="67">
        <v>185</v>
      </c>
      <c r="K13" s="68">
        <v>215</v>
      </c>
      <c r="L13" s="69" t="s">
        <v>32</v>
      </c>
    </row>
    <row r="14" spans="1:12" s="63" customFormat="1" ht="114.75" customHeight="1">
      <c r="A14" s="70" t="s">
        <v>33</v>
      </c>
      <c r="B14" s="71" t="s">
        <v>34</v>
      </c>
      <c r="C14" s="72" t="s">
        <v>35</v>
      </c>
      <c r="D14" s="73">
        <v>728.8</v>
      </c>
      <c r="E14" s="74">
        <v>46.9</v>
      </c>
      <c r="F14" s="74">
        <v>91.1</v>
      </c>
      <c r="G14" s="74">
        <v>36</v>
      </c>
      <c r="H14" s="74">
        <v>53</v>
      </c>
      <c r="I14" s="74">
        <v>86.5</v>
      </c>
      <c r="J14" s="74">
        <v>146.5</v>
      </c>
      <c r="K14" s="74">
        <v>176.5</v>
      </c>
      <c r="L14" s="75">
        <v>59.7</v>
      </c>
    </row>
    <row r="15" spans="1:12" s="63" customFormat="1" ht="114.75" customHeight="1">
      <c r="A15" s="76"/>
      <c r="B15" s="77" t="s">
        <v>36</v>
      </c>
      <c r="C15" s="78" t="s">
        <v>35</v>
      </c>
      <c r="D15" s="79">
        <v>726.1</v>
      </c>
      <c r="E15" s="79">
        <v>20.5</v>
      </c>
      <c r="F15" s="79">
        <v>91.5</v>
      </c>
      <c r="G15" s="79">
        <v>36</v>
      </c>
      <c r="H15" s="79">
        <v>40</v>
      </c>
      <c r="I15" s="79">
        <v>76</v>
      </c>
      <c r="J15" s="79">
        <v>132.5</v>
      </c>
      <c r="K15" s="79">
        <v>176.5</v>
      </c>
      <c r="L15" s="80">
        <v>62.5</v>
      </c>
    </row>
    <row r="16" spans="1:12" s="63" customFormat="1" ht="114.75" customHeight="1">
      <c r="A16" s="76"/>
      <c r="B16" s="77"/>
      <c r="C16" s="78" t="s">
        <v>37</v>
      </c>
      <c r="D16" s="79">
        <v>738.8</v>
      </c>
      <c r="E16" s="79">
        <v>9.8000000000000007</v>
      </c>
      <c r="F16" s="79">
        <v>95.4</v>
      </c>
      <c r="G16" s="79">
        <v>36</v>
      </c>
      <c r="H16" s="79">
        <v>50</v>
      </c>
      <c r="I16" s="79">
        <v>79</v>
      </c>
      <c r="J16" s="79">
        <v>143.5</v>
      </c>
      <c r="K16" s="79">
        <v>185.5</v>
      </c>
      <c r="L16" s="80">
        <v>63</v>
      </c>
    </row>
    <row r="17" spans="1:12" s="63" customFormat="1" ht="114.75" customHeight="1" thickBot="1">
      <c r="A17" s="76"/>
      <c r="B17" s="81" t="s">
        <v>38</v>
      </c>
      <c r="C17" s="82" t="s">
        <v>35</v>
      </c>
      <c r="D17" s="83">
        <v>734.5</v>
      </c>
      <c r="E17" s="83">
        <v>45.7</v>
      </c>
      <c r="F17" s="83">
        <v>91</v>
      </c>
      <c r="G17" s="83">
        <v>30.7</v>
      </c>
      <c r="H17" s="83">
        <v>51.4</v>
      </c>
      <c r="I17" s="83">
        <v>100.1</v>
      </c>
      <c r="J17" s="83">
        <v>165.5</v>
      </c>
      <c r="K17" s="83">
        <v>202.8</v>
      </c>
      <c r="L17" s="84">
        <v>60.1</v>
      </c>
    </row>
    <row r="18" spans="1:12" s="63" customFormat="1" ht="114.75" customHeight="1" thickBot="1">
      <c r="A18" s="85"/>
      <c r="B18" s="86" t="s">
        <v>39</v>
      </c>
      <c r="C18" s="87" t="s">
        <v>35</v>
      </c>
      <c r="D18" s="88">
        <f>AVERAGE(D14,D15,D17)</f>
        <v>729.80000000000007</v>
      </c>
      <c r="E18" s="88">
        <f t="shared" ref="E18:L18" si="0">AVERAGE(E14,E15,E17)</f>
        <v>37.700000000000003</v>
      </c>
      <c r="F18" s="88">
        <f t="shared" si="0"/>
        <v>91.2</v>
      </c>
      <c r="G18" s="88">
        <f t="shared" si="0"/>
        <v>34.233333333333334</v>
      </c>
      <c r="H18" s="88">
        <f t="shared" si="0"/>
        <v>48.133333333333333</v>
      </c>
      <c r="I18" s="88">
        <f t="shared" si="0"/>
        <v>87.533333333333346</v>
      </c>
      <c r="J18" s="88">
        <f t="shared" si="0"/>
        <v>148.16666666666666</v>
      </c>
      <c r="K18" s="88">
        <f t="shared" si="0"/>
        <v>185.26666666666665</v>
      </c>
      <c r="L18" s="89">
        <f t="shared" si="0"/>
        <v>60.766666666666673</v>
      </c>
    </row>
    <row r="19" spans="1:12" s="63" customFormat="1" ht="111.75" customHeight="1" thickBot="1">
      <c r="A19" s="43"/>
      <c r="B19" s="51"/>
      <c r="C19" s="51"/>
      <c r="D19" s="90"/>
      <c r="E19" s="90"/>
      <c r="F19" s="90"/>
      <c r="G19" s="90"/>
      <c r="H19" s="90"/>
      <c r="I19" s="90"/>
      <c r="J19" s="90"/>
      <c r="K19" s="90"/>
      <c r="L19" s="91"/>
    </row>
    <row r="20" spans="1:12" s="63" customFormat="1" ht="114.75" customHeight="1" thickBot="1">
      <c r="A20" s="92" t="s">
        <v>40</v>
      </c>
      <c r="B20" s="93" t="s">
        <v>41</v>
      </c>
      <c r="C20" s="94"/>
      <c r="D20" s="94"/>
      <c r="E20" s="94"/>
      <c r="F20" s="94"/>
      <c r="G20" s="94"/>
      <c r="H20" s="95"/>
      <c r="L20" s="96"/>
    </row>
    <row r="21" spans="1:12" ht="114.75" customHeight="1">
      <c r="A21" s="97"/>
      <c r="B21" s="98" t="s">
        <v>16</v>
      </c>
      <c r="C21" s="99"/>
      <c r="D21" s="45" t="s">
        <v>18</v>
      </c>
      <c r="E21" s="100" t="s">
        <v>19</v>
      </c>
      <c r="F21" s="100" t="s">
        <v>42</v>
      </c>
      <c r="G21" s="100" t="s">
        <v>43</v>
      </c>
      <c r="H21" s="101" t="s">
        <v>44</v>
      </c>
      <c r="I21" s="102"/>
      <c r="J21" s="102"/>
      <c r="K21" s="102"/>
      <c r="L21" s="96"/>
    </row>
    <row r="22" spans="1:12" ht="85.5" customHeight="1" thickBot="1">
      <c r="A22" s="97"/>
      <c r="B22" s="103"/>
      <c r="C22" s="104"/>
      <c r="D22" s="105"/>
      <c r="E22" s="56"/>
      <c r="F22" s="106"/>
      <c r="G22" s="56"/>
      <c r="H22" s="107"/>
      <c r="I22" s="102"/>
      <c r="J22" s="102"/>
      <c r="K22" s="102"/>
      <c r="L22" s="96"/>
    </row>
    <row r="23" spans="1:12" ht="165" customHeight="1" thickBot="1">
      <c r="A23" s="108" t="s">
        <v>28</v>
      </c>
      <c r="B23" s="109"/>
      <c r="C23" s="110"/>
      <c r="D23" s="111" t="s">
        <v>45</v>
      </c>
      <c r="E23" s="112">
        <v>50</v>
      </c>
      <c r="F23" s="113">
        <v>46</v>
      </c>
      <c r="G23" s="114" t="s">
        <v>46</v>
      </c>
      <c r="H23" s="113">
        <v>3</v>
      </c>
      <c r="I23" s="102"/>
      <c r="J23" s="102"/>
      <c r="K23" s="102"/>
      <c r="L23" s="96"/>
    </row>
    <row r="24" spans="1:12" ht="132" customHeight="1" thickBot="1">
      <c r="A24" s="115" t="s">
        <v>47</v>
      </c>
      <c r="B24" s="116" t="s">
        <v>48</v>
      </c>
      <c r="C24" s="117"/>
      <c r="D24" s="118">
        <v>830</v>
      </c>
      <c r="E24" s="119">
        <v>8.6</v>
      </c>
      <c r="F24" s="118">
        <v>54.4</v>
      </c>
      <c r="G24" s="119">
        <v>64</v>
      </c>
      <c r="H24" s="120" t="s">
        <v>49</v>
      </c>
      <c r="I24" s="102"/>
      <c r="J24" s="102"/>
      <c r="K24" s="102"/>
      <c r="L24" s="96"/>
    </row>
    <row r="25" spans="1:12" ht="132" customHeight="1" thickBot="1">
      <c r="A25" s="43"/>
      <c r="B25" s="121"/>
      <c r="C25" s="121"/>
      <c r="D25" s="122"/>
      <c r="E25" s="123"/>
      <c r="F25" s="123"/>
      <c r="G25" s="123"/>
      <c r="H25" s="123"/>
      <c r="I25" s="102"/>
      <c r="J25" s="102"/>
      <c r="K25" s="102"/>
      <c r="L25" s="96"/>
    </row>
    <row r="26" spans="1:12" ht="114.75" customHeight="1" thickBot="1">
      <c r="A26" s="39"/>
      <c r="B26" s="124" t="s">
        <v>50</v>
      </c>
      <c r="C26" s="125"/>
      <c r="D26" s="125"/>
      <c r="E26" s="125"/>
      <c r="F26" s="125"/>
      <c r="G26" s="125"/>
      <c r="H26" s="125"/>
      <c r="I26" s="125"/>
      <c r="J26" s="125"/>
      <c r="K26" s="125"/>
      <c r="L26" s="126"/>
    </row>
    <row r="27" spans="1:12" ht="126.75" customHeight="1" thickBot="1">
      <c r="A27" s="127"/>
      <c r="B27" s="128" t="s">
        <v>16</v>
      </c>
      <c r="C27" s="129"/>
      <c r="D27" s="130" t="s">
        <v>18</v>
      </c>
      <c r="E27" s="131" t="s">
        <v>51</v>
      </c>
      <c r="F27" s="131" t="s">
        <v>52</v>
      </c>
      <c r="G27" s="131" t="s">
        <v>53</v>
      </c>
      <c r="H27" s="128" t="s">
        <v>54</v>
      </c>
      <c r="I27" s="132"/>
      <c r="J27" s="132"/>
      <c r="K27" s="132"/>
      <c r="L27" s="99"/>
    </row>
    <row r="28" spans="1:12" ht="216" customHeight="1" thickBot="1">
      <c r="A28" s="127"/>
      <c r="B28" s="133"/>
      <c r="C28" s="134"/>
      <c r="D28" s="135"/>
      <c r="E28" s="53"/>
      <c r="F28" s="53"/>
      <c r="G28" s="133"/>
      <c r="H28" s="61" t="s">
        <v>55</v>
      </c>
      <c r="I28" s="136" t="s">
        <v>56</v>
      </c>
      <c r="J28" s="137" t="s">
        <v>57</v>
      </c>
      <c r="K28" s="138" t="s">
        <v>58</v>
      </c>
      <c r="L28" s="139" t="s">
        <v>59</v>
      </c>
    </row>
    <row r="29" spans="1:12" ht="159.75" customHeight="1" thickBot="1">
      <c r="A29" s="111" t="s">
        <v>28</v>
      </c>
      <c r="B29" s="140"/>
      <c r="C29" s="141"/>
      <c r="D29" s="67" t="s">
        <v>60</v>
      </c>
      <c r="E29" s="111">
        <v>480</v>
      </c>
      <c r="F29" s="142" t="s">
        <v>61</v>
      </c>
      <c r="G29" s="143">
        <v>0.05</v>
      </c>
      <c r="H29" s="144">
        <v>0</v>
      </c>
      <c r="I29" s="145">
        <v>1</v>
      </c>
      <c r="J29" s="146" t="s">
        <v>62</v>
      </c>
      <c r="K29" s="146" t="s">
        <v>62</v>
      </c>
      <c r="L29" s="146">
        <v>2</v>
      </c>
    </row>
    <row r="30" spans="1:12" ht="114.75" customHeight="1" thickBot="1">
      <c r="A30" s="147"/>
      <c r="B30" s="148" t="s">
        <v>63</v>
      </c>
      <c r="C30" s="149"/>
      <c r="D30" s="150">
        <f>AVERAGE(583.1,583.3)</f>
        <v>583.20000000000005</v>
      </c>
      <c r="E30" s="150">
        <f>AVERAGE(264,262)</f>
        <v>263</v>
      </c>
      <c r="F30" s="150">
        <f>AVERAGE(8.48,8.52)</f>
        <v>8.5</v>
      </c>
      <c r="G30" s="150" t="s">
        <v>64</v>
      </c>
      <c r="H30" s="150">
        <v>0</v>
      </c>
      <c r="I30" s="150">
        <v>0</v>
      </c>
      <c r="J30" s="150">
        <f>AVERAGE(0.22,0.1)</f>
        <v>0.16</v>
      </c>
      <c r="K30" s="150">
        <f>AVERAGE(99.08,99.21)</f>
        <v>99.144999999999996</v>
      </c>
      <c r="L30" s="150">
        <f>AVERAGE(0.7,0.68)</f>
        <v>0.69</v>
      </c>
    </row>
    <row r="31" spans="1:12" ht="111.75" customHeight="1" thickBot="1">
      <c r="A31" s="147"/>
      <c r="B31" s="151"/>
      <c r="C31" s="151"/>
      <c r="D31" s="152"/>
      <c r="E31" s="153"/>
      <c r="F31" s="152"/>
      <c r="G31" s="152"/>
      <c r="H31" s="153"/>
      <c r="I31" s="154"/>
      <c r="J31" s="154"/>
      <c r="K31" s="154"/>
      <c r="L31" s="155"/>
    </row>
    <row r="32" spans="1:12" ht="114.75" customHeight="1">
      <c r="A32" s="156"/>
      <c r="B32" s="156"/>
      <c r="C32" s="156"/>
      <c r="D32" s="157"/>
      <c r="E32" s="158"/>
      <c r="F32" s="159"/>
      <c r="G32" s="159"/>
      <c r="H32" s="159"/>
      <c r="I32" s="159"/>
      <c r="J32" s="159"/>
      <c r="K32" s="160"/>
      <c r="L32" s="159"/>
    </row>
    <row r="33" spans="1:12" ht="114.75" hidden="1" customHeight="1">
      <c r="A33" s="161" t="s">
        <v>65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3"/>
    </row>
    <row r="34" spans="1:12" ht="114.75" hidden="1" customHeight="1">
      <c r="A34" s="164"/>
      <c r="B34" s="156"/>
      <c r="D34" s="159"/>
      <c r="E34" s="165"/>
      <c r="F34" s="159"/>
      <c r="G34" s="166"/>
      <c r="H34" s="167"/>
      <c r="I34" s="167"/>
      <c r="J34" s="63"/>
      <c r="K34" s="168"/>
      <c r="L34" s="169"/>
    </row>
    <row r="35" spans="1:12" s="63" customFormat="1" ht="114.75" hidden="1" customHeight="1">
      <c r="A35" s="39"/>
      <c r="B35" s="170" t="s">
        <v>15</v>
      </c>
      <c r="C35" s="171"/>
      <c r="D35" s="171"/>
      <c r="E35" s="171"/>
      <c r="F35" s="171"/>
      <c r="G35" s="171"/>
      <c r="H35" s="171"/>
      <c r="I35" s="171"/>
      <c r="J35" s="171"/>
      <c r="K35" s="171"/>
      <c r="L35" s="172"/>
    </row>
    <row r="36" spans="1:12" s="63" customFormat="1" ht="114.75" hidden="1" customHeight="1">
      <c r="A36" s="43"/>
      <c r="B36" s="44" t="s">
        <v>66</v>
      </c>
      <c r="C36" s="44" t="s">
        <v>17</v>
      </c>
      <c r="D36" s="44" t="s">
        <v>18</v>
      </c>
      <c r="E36" s="44" t="s">
        <v>19</v>
      </c>
      <c r="F36" s="44" t="s">
        <v>20</v>
      </c>
      <c r="G36" s="128" t="s">
        <v>21</v>
      </c>
      <c r="H36" s="132"/>
      <c r="I36" s="132"/>
      <c r="J36" s="132"/>
      <c r="K36" s="129"/>
      <c r="L36" s="130" t="s">
        <v>22</v>
      </c>
    </row>
    <row r="37" spans="1:12" s="63" customFormat="1" ht="114.75" hidden="1" customHeight="1">
      <c r="A37" s="52"/>
      <c r="B37" s="53"/>
      <c r="C37" s="53"/>
      <c r="D37" s="53"/>
      <c r="E37" s="53"/>
      <c r="F37" s="53"/>
      <c r="G37" s="57" t="s">
        <v>23</v>
      </c>
      <c r="H37" s="111" t="s">
        <v>24</v>
      </c>
      <c r="I37" s="57" t="s">
        <v>25</v>
      </c>
      <c r="J37" s="111" t="s">
        <v>26</v>
      </c>
      <c r="K37" s="57" t="s">
        <v>27</v>
      </c>
      <c r="L37" s="135"/>
    </row>
    <row r="38" spans="1:12" s="63" customFormat="1" ht="163.5" hidden="1" customHeight="1">
      <c r="A38" s="64" t="s">
        <v>28</v>
      </c>
      <c r="B38" s="173"/>
      <c r="C38" s="174"/>
      <c r="D38" s="111" t="s">
        <v>29</v>
      </c>
      <c r="E38" s="175" t="s">
        <v>67</v>
      </c>
      <c r="F38" s="111" t="s">
        <v>68</v>
      </c>
      <c r="G38" s="175" t="s">
        <v>60</v>
      </c>
      <c r="H38" s="111">
        <v>70</v>
      </c>
      <c r="I38" s="175">
        <v>120</v>
      </c>
      <c r="J38" s="111">
        <v>185</v>
      </c>
      <c r="K38" s="175">
        <v>215</v>
      </c>
      <c r="L38" s="58" t="s">
        <v>32</v>
      </c>
    </row>
    <row r="39" spans="1:12" s="63" customFormat="1" ht="114.75" hidden="1" customHeight="1">
      <c r="A39" s="176" t="s">
        <v>33</v>
      </c>
      <c r="B39" s="177"/>
      <c r="C39" s="178"/>
      <c r="D39" s="179"/>
      <c r="E39" s="180"/>
      <c r="F39" s="179"/>
      <c r="G39" s="180"/>
      <c r="H39" s="179"/>
      <c r="I39" s="180"/>
      <c r="J39" s="179"/>
      <c r="K39" s="181"/>
      <c r="L39" s="182"/>
    </row>
    <row r="40" spans="1:12" s="63" customFormat="1" ht="124.5" hidden="1" customHeight="1">
      <c r="A40" s="43"/>
      <c r="B40" s="51"/>
      <c r="C40" s="51"/>
      <c r="D40" s="90"/>
      <c r="E40" s="90"/>
      <c r="F40" s="90"/>
      <c r="G40" s="90"/>
      <c r="H40" s="90"/>
      <c r="I40" s="165"/>
      <c r="J40" s="32"/>
      <c r="K40" s="32"/>
      <c r="L40" s="183"/>
    </row>
    <row r="41" spans="1:12" s="63" customFormat="1" ht="114.75" hidden="1" customHeight="1">
      <c r="A41" s="184" t="s">
        <v>40</v>
      </c>
      <c r="B41" s="185" t="s">
        <v>41</v>
      </c>
      <c r="C41" s="186"/>
      <c r="D41" s="186"/>
      <c r="E41" s="186"/>
      <c r="F41" s="186"/>
      <c r="G41" s="186"/>
      <c r="H41" s="187"/>
      <c r="L41" s="96"/>
    </row>
    <row r="42" spans="1:12" s="63" customFormat="1" ht="114.75" hidden="1" customHeight="1">
      <c r="A42" s="97"/>
      <c r="B42" s="128" t="s">
        <v>66</v>
      </c>
      <c r="C42" s="129"/>
      <c r="D42" s="46" t="s">
        <v>18</v>
      </c>
      <c r="E42" s="46" t="s">
        <v>19</v>
      </c>
      <c r="F42" s="46" t="s">
        <v>42</v>
      </c>
      <c r="G42" s="130" t="s">
        <v>43</v>
      </c>
      <c r="H42" s="44" t="s">
        <v>44</v>
      </c>
      <c r="I42" s="102"/>
      <c r="J42" s="102"/>
      <c r="K42" s="102"/>
      <c r="L42" s="96"/>
    </row>
    <row r="43" spans="1:12" s="63" customFormat="1" ht="114.75" hidden="1" customHeight="1">
      <c r="A43" s="97"/>
      <c r="B43" s="188"/>
      <c r="C43" s="189"/>
      <c r="D43" s="106"/>
      <c r="E43" s="56"/>
      <c r="F43" s="56"/>
      <c r="G43" s="135"/>
      <c r="H43" s="54"/>
      <c r="I43" s="102"/>
      <c r="J43" s="102"/>
      <c r="K43" s="102"/>
      <c r="L43" s="96"/>
    </row>
    <row r="44" spans="1:12" s="63" customFormat="1" ht="114.75" hidden="1" customHeight="1">
      <c r="A44" s="179" t="s">
        <v>28</v>
      </c>
      <c r="B44" s="110"/>
      <c r="C44" s="110"/>
      <c r="D44" s="111" t="s">
        <v>45</v>
      </c>
      <c r="E44" s="112">
        <v>50</v>
      </c>
      <c r="F44" s="190">
        <v>46</v>
      </c>
      <c r="G44" s="114" t="s">
        <v>46</v>
      </c>
      <c r="H44" s="191">
        <v>3</v>
      </c>
      <c r="I44" s="192"/>
      <c r="J44" s="102"/>
      <c r="K44" s="102"/>
      <c r="L44" s="96"/>
    </row>
    <row r="45" spans="1:12" s="63" customFormat="1" ht="114.75" hidden="1" customHeight="1">
      <c r="A45" s="193" t="s">
        <v>47</v>
      </c>
      <c r="B45" s="194"/>
      <c r="C45" s="195"/>
      <c r="D45" s="196"/>
      <c r="E45" s="197"/>
      <c r="F45" s="198"/>
      <c r="G45" s="199"/>
      <c r="H45" s="200"/>
      <c r="I45" s="201"/>
      <c r="J45" s="201"/>
      <c r="K45" s="201"/>
      <c r="L45" s="202"/>
    </row>
    <row r="46" spans="1:12" ht="114.75" hidden="1" customHeight="1">
      <c r="A46" s="203"/>
      <c r="B46" s="204"/>
      <c r="C46" s="204"/>
      <c r="D46" s="204"/>
      <c r="E46" s="204"/>
      <c r="F46" s="204"/>
      <c r="G46" s="204"/>
      <c r="H46" s="204"/>
      <c r="I46" s="204"/>
      <c r="J46" s="204"/>
      <c r="K46" s="204"/>
      <c r="L46" s="205"/>
    </row>
    <row r="47" spans="1:12" ht="114.75" hidden="1" customHeight="1">
      <c r="A47" s="39"/>
      <c r="B47" s="124" t="s">
        <v>50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6"/>
    </row>
    <row r="48" spans="1:12" ht="126.75" hidden="1" customHeight="1">
      <c r="A48" s="127"/>
      <c r="B48" s="128" t="s">
        <v>66</v>
      </c>
      <c r="C48" s="129"/>
      <c r="D48" s="130" t="s">
        <v>18</v>
      </c>
      <c r="E48" s="131" t="s">
        <v>51</v>
      </c>
      <c r="F48" s="131" t="s">
        <v>52</v>
      </c>
      <c r="G48" s="131" t="s">
        <v>53</v>
      </c>
      <c r="H48" s="128" t="s">
        <v>54</v>
      </c>
      <c r="I48" s="132"/>
      <c r="J48" s="132"/>
      <c r="K48" s="132"/>
      <c r="L48" s="99"/>
    </row>
    <row r="49" spans="1:12" ht="216" hidden="1" customHeight="1">
      <c r="A49" s="127"/>
      <c r="B49" s="133"/>
      <c r="C49" s="134"/>
      <c r="D49" s="135"/>
      <c r="E49" s="53"/>
      <c r="F49" s="53"/>
      <c r="G49" s="53"/>
      <c r="H49" s="206" t="s">
        <v>55</v>
      </c>
      <c r="I49" s="61" t="s">
        <v>56</v>
      </c>
      <c r="J49" s="137" t="s">
        <v>57</v>
      </c>
      <c r="K49" s="138" t="s">
        <v>58</v>
      </c>
      <c r="L49" s="139" t="s">
        <v>59</v>
      </c>
    </row>
    <row r="50" spans="1:12" ht="159.75" hidden="1" customHeight="1">
      <c r="A50" s="111" t="s">
        <v>28</v>
      </c>
      <c r="B50" s="140"/>
      <c r="C50" s="141"/>
      <c r="D50" s="67" t="s">
        <v>60</v>
      </c>
      <c r="E50" s="111">
        <v>480</v>
      </c>
      <c r="F50" s="142" t="s">
        <v>61</v>
      </c>
      <c r="G50" s="143">
        <v>0.05</v>
      </c>
      <c r="H50" s="207">
        <v>0</v>
      </c>
      <c r="I50" s="145">
        <v>1</v>
      </c>
      <c r="J50" s="146" t="s">
        <v>62</v>
      </c>
      <c r="K50" s="146" t="s">
        <v>62</v>
      </c>
      <c r="L50" s="146">
        <v>2</v>
      </c>
    </row>
    <row r="51" spans="1:12" ht="114.75" hidden="1" customHeight="1">
      <c r="A51" s="176" t="s">
        <v>69</v>
      </c>
      <c r="B51" s="148" t="s">
        <v>70</v>
      </c>
      <c r="C51" s="149"/>
      <c r="D51" s="150"/>
      <c r="E51" s="208"/>
      <c r="F51" s="209"/>
      <c r="G51" s="210"/>
      <c r="H51" s="209"/>
      <c r="I51" s="209"/>
      <c r="J51" s="209"/>
      <c r="K51" s="209"/>
      <c r="L51" s="211"/>
    </row>
    <row r="52" spans="1:12" ht="114.75" hidden="1" customHeight="1"/>
    <row r="53" spans="1:12" ht="114.75" hidden="1" customHeight="1"/>
    <row r="54" spans="1:12" ht="114.75" hidden="1" customHeight="1"/>
    <row r="55" spans="1:12" ht="114.75" hidden="1" customHeight="1"/>
    <row r="56" spans="1:12" ht="114.75" hidden="1" customHeight="1"/>
    <row r="57" spans="1:12" ht="114.75" hidden="1" customHeight="1"/>
    <row r="58" spans="1:12" ht="114.75" hidden="1" customHeight="1"/>
    <row r="59" spans="1:12" ht="114.75" hidden="1" customHeight="1"/>
    <row r="60" spans="1:12" ht="114.75" hidden="1" customHeight="1"/>
    <row r="61" spans="1:12" ht="114.75" hidden="1" customHeight="1"/>
    <row r="62" spans="1:12" ht="114.75" hidden="1" customHeight="1"/>
    <row r="63" spans="1:12" ht="114.75" hidden="1" customHeight="1"/>
    <row r="64" spans="1:12" ht="114.75" hidden="1" customHeight="1"/>
    <row r="65" ht="114.75" hidden="1" customHeight="1"/>
    <row r="66" ht="114.75" hidden="1" customHeight="1"/>
    <row r="67" ht="114.75" hidden="1" customHeight="1"/>
    <row r="68" ht="114.75" hidden="1" customHeight="1"/>
    <row r="69" ht="114.75" hidden="1" customHeight="1"/>
    <row r="70" ht="114.75" hidden="1" customHeight="1"/>
    <row r="71" ht="114.75" hidden="1" customHeight="1"/>
    <row r="72" ht="114.75" hidden="1" customHeight="1"/>
    <row r="73" ht="114.75" hidden="1" customHeight="1"/>
    <row r="74" ht="114.75" hidden="1" customHeight="1"/>
    <row r="75" ht="114.75" hidden="1" customHeight="1"/>
    <row r="76" ht="114.75" hidden="1" customHeight="1"/>
    <row r="77" ht="114.75" hidden="1" customHeight="1"/>
    <row r="78" ht="114.75" hidden="1" customHeight="1"/>
    <row r="79" ht="114.75" hidden="1" customHeight="1"/>
    <row r="80" ht="114.75" hidden="1" customHeight="1"/>
    <row r="81" ht="114.75" hidden="1" customHeight="1"/>
    <row r="82" ht="114.75" hidden="1" customHeight="1"/>
    <row r="83" ht="114.75" hidden="1" customHeight="1"/>
    <row r="84" ht="114.75" hidden="1" customHeight="1"/>
  </sheetData>
  <mergeCells count="69">
    <mergeCell ref="B50:C50"/>
    <mergeCell ref="B51:C51"/>
    <mergeCell ref="B45:C45"/>
    <mergeCell ref="B47:L47"/>
    <mergeCell ref="B48:C49"/>
    <mergeCell ref="D48:D49"/>
    <mergeCell ref="E48:E49"/>
    <mergeCell ref="F48:F49"/>
    <mergeCell ref="G48:G49"/>
    <mergeCell ref="H48:L48"/>
    <mergeCell ref="L36:L37"/>
    <mergeCell ref="B41:H41"/>
    <mergeCell ref="B42:C43"/>
    <mergeCell ref="D42:D43"/>
    <mergeCell ref="E42:E43"/>
    <mergeCell ref="F42:F43"/>
    <mergeCell ref="G42:G43"/>
    <mergeCell ref="H42:H43"/>
    <mergeCell ref="B29:C29"/>
    <mergeCell ref="B30:C30"/>
    <mergeCell ref="A33:L33"/>
    <mergeCell ref="B35:L35"/>
    <mergeCell ref="B36:B37"/>
    <mergeCell ref="C36:C37"/>
    <mergeCell ref="D36:D37"/>
    <mergeCell ref="E36:E37"/>
    <mergeCell ref="F36:F37"/>
    <mergeCell ref="G36:K36"/>
    <mergeCell ref="B24:C24"/>
    <mergeCell ref="B26:L26"/>
    <mergeCell ref="B27:C28"/>
    <mergeCell ref="D27:D28"/>
    <mergeCell ref="E27:E28"/>
    <mergeCell ref="F27:F28"/>
    <mergeCell ref="G27:G28"/>
    <mergeCell ref="H27:L27"/>
    <mergeCell ref="A14:A18"/>
    <mergeCell ref="B15:B16"/>
    <mergeCell ref="B20:H20"/>
    <mergeCell ref="B21:C22"/>
    <mergeCell ref="D21:D22"/>
    <mergeCell ref="E21:E22"/>
    <mergeCell ref="F21:F22"/>
    <mergeCell ref="G21:G22"/>
    <mergeCell ref="H21:H22"/>
    <mergeCell ref="B10:L10"/>
    <mergeCell ref="B11:B12"/>
    <mergeCell ref="C11:C12"/>
    <mergeCell ref="D11:D12"/>
    <mergeCell ref="E11:E12"/>
    <mergeCell ref="F11:F12"/>
    <mergeCell ref="G11:K11"/>
    <mergeCell ref="L11:L12"/>
    <mergeCell ref="H5:I5"/>
    <mergeCell ref="J5:L5"/>
    <mergeCell ref="H6:I6"/>
    <mergeCell ref="J6:L6"/>
    <mergeCell ref="A7:L7"/>
    <mergeCell ref="A8:L8"/>
    <mergeCell ref="A1:B6"/>
    <mergeCell ref="C1:G6"/>
    <mergeCell ref="H1:I1"/>
    <mergeCell ref="J1:L1"/>
    <mergeCell ref="H2:I2"/>
    <mergeCell ref="J2:L2"/>
    <mergeCell ref="H3:I3"/>
    <mergeCell ref="J3:L3"/>
    <mergeCell ref="H4:I4"/>
    <mergeCell ref="J4:L4"/>
  </mergeCells>
  <pageMargins left="0.23" right="0.7" top="0.16" bottom="0.16" header="0.3" footer="0.16"/>
  <pageSetup paperSize="9" scale="12" orientation="landscape" r:id="rId1"/>
  <rowBreaks count="1" manualBreakCount="1">
    <brk id="40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JAN 5TH- 11TH JAN</vt:lpstr>
      <vt:lpstr>'JAN 5TH- 11TH JAN'!Print_Area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Asiedu</dc:creator>
  <cp:lastModifiedBy>Josephine Asiedu</cp:lastModifiedBy>
  <dcterms:created xsi:type="dcterms:W3CDTF">2025-01-30T11:00:40Z</dcterms:created>
  <dcterms:modified xsi:type="dcterms:W3CDTF">2025-01-30T11:04:26Z</dcterms:modified>
</cp:coreProperties>
</file>