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JUNE 2024/"/>
    </mc:Choice>
  </mc:AlternateContent>
  <xr:revisionPtr revIDLastSave="307" documentId="13_ncr:1_{76FBAFB0-19F8-4856-937D-055DDFEAC2F8}" xr6:coauthVersionLast="47" xr6:coauthVersionMax="47" xr10:uidLastSave="{701176C3-1E15-4CB0-89B9-F1D9B62ED65A}"/>
  <bookViews>
    <workbookView xWindow="-120" yWindow="-120" windowWidth="29040" windowHeight="15720" xr2:uid="{00000000-000D-0000-FFFF-FFFF00000000}"/>
  </bookViews>
  <sheets>
    <sheet name="JUNE WEEK 3" sheetId="3" r:id="rId1"/>
  </sheets>
  <definedNames>
    <definedName name="_xlnm.Print_Area" localSheetId="0">'JUNE WEEK 3'!$A$1:$L$48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E33" i="3"/>
  <c r="D33" i="3"/>
  <c r="J46" i="3"/>
  <c r="G33" i="3"/>
  <c r="L46" i="3" l="1"/>
  <c r="L12" i="3"/>
  <c r="K12" i="3"/>
  <c r="J12" i="3"/>
  <c r="I1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<sst xmlns="http://schemas.openxmlformats.org/spreadsheetml/2006/main" count="118" uniqueCount="58">
  <si>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</si>
  <si>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</si>
  <si>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</si>
  <si>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</si>
  <si>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</si>
  <si>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</si>
  <si>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</si>
  <si>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</si>
  <si>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</si>
  <si>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</si>
  <si>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</si>
  <si>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</si>
  <si>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</si>
  <si>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</si>
  <si>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</si>
  <si>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</si>
  <si>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</si>
  <si>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</si>
  <si>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</si>
  <si>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</si>
  <si>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</si>
  <si>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</si>
  <si>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</si>
  <si>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</si>
  <si>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</si>
  <si>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</si>
  <si>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</si>
  <si>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</si>
  <si>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</si>
  <si>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</si>
  <si>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</si>
  <si>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</si>
  <si>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</si>
  <si>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</si>
  <si>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</si>
  <si>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</si>
  <si>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</si>
  <si>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</si>
  <si>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</si>
  <si>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</si>
  <si>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</si>
  <si>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</si>
  <si>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</si>
  <si>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</si>
  <si>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&lt;0.05</t>
  </si>
  <si>
    <t>Key Indicative Quality Parameters of Petroleum Products at Point of Entry
June Week 4 (June 16, 2024 -  June 22,2024)</t>
  </si>
  <si>
    <t xml:space="preserve">Regular 91
Premium 95 </t>
  </si>
  <si>
    <t>GS 140:2024</t>
  </si>
  <si>
    <t xml:space="preserve">MT MAVERICK </t>
  </si>
  <si>
    <t xml:space="preserve">Premium </t>
  </si>
  <si>
    <t xml:space="preserve"> Refinery</t>
  </si>
  <si>
    <t>SENTUO OIL REFINERY</t>
  </si>
  <si>
    <t xml:space="preserve">MT MELAHAT </t>
  </si>
  <si>
    <t>L1.5</t>
  </si>
  <si>
    <t xml:space="preserve">MT JANE </t>
  </si>
  <si>
    <t>Refinery</t>
  </si>
  <si>
    <t>REFINERY</t>
  </si>
  <si>
    <t>To be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</si>
</sst>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4" fontId="6" fillId="5" borderId="26" xfId="0" applyNumberFormat="1" applyFont="1" applyFill="1" applyBorder="1" applyAlignment="1">
      <alignment horizontal="center" vertical="center"/>
    </xf>
    <xf numFmtId="164" fontId="7" fillId="5" borderId="26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2" xfId="0" applyNumberFormat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164" fontId="4" fillId="0" borderId="43" xfId="0" applyNumberFormat="1" applyFont="1" applyBorder="1" applyAlignment="1">
      <alignment horizontal="center" vertical="center" wrapText="1"/>
    </xf>
    <xf numFmtId="164" fontId="3" fillId="5" borderId="44" xfId="0" applyNumberFormat="1" applyFont="1" applyFill="1" applyBorder="1" applyAlignment="1">
      <alignment horizontal="center" vertical="center"/>
    </xf>
    <xf numFmtId="164" fontId="3" fillId="5" borderId="45" xfId="0" quotePrefix="1" applyNumberFormat="1" applyFont="1" applyFill="1" applyBorder="1" applyAlignment="1">
      <alignment horizontal="center" vertical="center"/>
    </xf>
    <xf numFmtId="164" fontId="3" fillId="5" borderId="22" xfId="0" applyNumberFormat="1" applyFont="1" applyFill="1" applyBorder="1" applyAlignment="1">
      <alignment horizontal="center" vertical="center"/>
    </xf>
    <xf numFmtId="164" fontId="3" fillId="5" borderId="46" xfId="0" applyNumberFormat="1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4" fontId="4" fillId="0" borderId="52" xfId="0" applyNumberFormat="1" applyFont="1" applyBorder="1" applyAlignment="1">
      <alignment horizontal="center" vertical="center"/>
    </xf>
    <xf numFmtId="2" fontId="4" fillId="0" borderId="52" xfId="0" applyNumberFormat="1" applyFont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0" fontId="3" fillId="0" borderId="52" xfId="0" applyFont="1" applyBorder="1"/>
    <xf numFmtId="0" fontId="4" fillId="0" borderId="38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49" fontId="4" fillId="0" borderId="61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2" fontId="4" fillId="0" borderId="62" xfId="0" applyNumberFormat="1" applyFont="1" applyBorder="1" applyAlignment="1">
      <alignment horizontal="center" vertical="center" wrapText="1"/>
    </xf>
    <xf numFmtId="2" fontId="6" fillId="0" borderId="64" xfId="0" applyNumberFormat="1" applyFont="1" applyBorder="1" applyAlignment="1" applyProtection="1">
      <alignment horizontal="center" vertical="center"/>
      <protection locked="0"/>
    </xf>
    <xf numFmtId="2" fontId="6" fillId="0" borderId="65" xfId="0" applyNumberFormat="1" applyFont="1" applyBorder="1" applyAlignment="1" applyProtection="1">
      <alignment horizontal="center" vertical="center"/>
      <protection locked="0"/>
    </xf>
    <xf numFmtId="2" fontId="3" fillId="0" borderId="66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2" fontId="3" fillId="0" borderId="67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0" borderId="51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64" fontId="4" fillId="0" borderId="75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164" fontId="3" fillId="0" borderId="77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164" fontId="3" fillId="0" borderId="80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164" fontId="6" fillId="0" borderId="12" xfId="0" quotePrefix="1" applyNumberFormat="1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164" fontId="6" fillId="0" borderId="85" xfId="0" quotePrefix="1" applyNumberFormat="1" applyFont="1" applyBorder="1" applyAlignment="1">
      <alignment horizontal="center" vertical="center"/>
    </xf>
    <xf numFmtId="164" fontId="7" fillId="0" borderId="86" xfId="0" applyNumberFormat="1" applyFont="1" applyBorder="1" applyAlignment="1">
      <alignment horizontal="center" vertical="center"/>
    </xf>
    <xf numFmtId="164" fontId="7" fillId="0" borderId="85" xfId="0" applyNumberFormat="1" applyFont="1" applyBorder="1" applyAlignment="1">
      <alignment horizontal="center" vertical="center"/>
    </xf>
    <xf numFmtId="164" fontId="7" fillId="0" borderId="87" xfId="0" applyNumberFormat="1" applyFont="1" applyBorder="1" applyAlignment="1">
      <alignment horizontal="center" vertical="center"/>
    </xf>
    <xf numFmtId="164" fontId="7" fillId="0" borderId="88" xfId="0" applyNumberFormat="1" applyFont="1" applyBorder="1" applyAlignment="1">
      <alignment horizontal="center" vertical="center"/>
    </xf>
    <xf numFmtId="164" fontId="8" fillId="0" borderId="89" xfId="0" applyNumberFormat="1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164" fontId="3" fillId="0" borderId="91" xfId="0" applyNumberFormat="1" applyFont="1" applyBorder="1" applyAlignment="1">
      <alignment horizontal="center" vertical="center"/>
    </xf>
    <xf numFmtId="164" fontId="3" fillId="0" borderId="92" xfId="0" applyNumberFormat="1" applyFont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 wrapText="1"/>
    </xf>
    <xf numFmtId="0" fontId="4" fillId="4" borderId="71" xfId="0" applyFont="1" applyFill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3" fillId="0" borderId="93" xfId="0" applyFont="1" applyBorder="1"/>
    <xf numFmtId="2" fontId="3" fillId="0" borderId="66" xfId="0" applyNumberFormat="1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1" fontId="3" fillId="0" borderId="35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3" fillId="0" borderId="94" xfId="0" applyFont="1" applyBorder="1"/>
    <xf numFmtId="0" fontId="3" fillId="0" borderId="5" xfId="0" applyFont="1" applyBorder="1"/>
    <xf numFmtId="0" fontId="4" fillId="0" borderId="5" xfId="0" applyFont="1" applyBorder="1"/>
    <xf numFmtId="0" fontId="4" fillId="0" borderId="9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2" fontId="6" fillId="0" borderId="37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96" xfId="0" applyNumberFormat="1" applyFont="1" applyBorder="1" applyAlignment="1" applyProtection="1">
      <alignment horizontal="center" vertical="center"/>
      <protection locked="0"/>
    </xf>
    <xf numFmtId="2" fontId="3" fillId="0" borderId="96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2" fontId="3" fillId="0" borderId="37" xfId="0" applyNumberFormat="1" applyFont="1" applyBorder="1" applyAlignment="1">
      <alignment horizontal="center" vertical="center"/>
    </xf>
    <xf numFmtId="2" fontId="3" fillId="0" borderId="38" xfId="0" quotePrefix="1" applyNumberFormat="1" applyFont="1" applyBorder="1" applyAlignment="1">
      <alignment horizontal="center" vertical="center"/>
    </xf>
    <xf numFmtId="2" fontId="3" fillId="0" borderId="74" xfId="0" applyNumberFormat="1" applyFont="1" applyBorder="1" applyAlignment="1">
      <alignment horizontal="center" vertical="center"/>
    </xf>
    <xf numFmtId="0" fontId="3" fillId="0" borderId="40" xfId="0" applyFont="1" applyBorder="1"/>
    <xf numFmtId="0" fontId="3" fillId="0" borderId="69" xfId="0" applyFont="1" applyBorder="1"/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 wrapText="1"/>
    </xf>
    <xf numFmtId="164" fontId="3" fillId="0" borderId="97" xfId="0" applyNumberFormat="1" applyFont="1" applyBorder="1" applyAlignment="1">
      <alignment horizontal="center" vertical="center"/>
    </xf>
    <xf numFmtId="164" fontId="3" fillId="0" borderId="98" xfId="0" applyNumberFormat="1" applyFont="1" applyBorder="1" applyAlignment="1">
      <alignment horizontal="center" vertical="center"/>
    </xf>
    <xf numFmtId="164" fontId="8" fillId="0" borderId="99" xfId="0" applyNumberFormat="1" applyFont="1" applyBorder="1" applyAlignment="1">
      <alignment horizontal="center" vertical="center"/>
    </xf>
    <xf numFmtId="164" fontId="4" fillId="0" borderId="100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/>
    <xf numFmtId="0" fontId="3" fillId="0" borderId="55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7" borderId="94" xfId="0" applyFont="1" applyFill="1" applyBorder="1" applyAlignment="1">
      <alignment horizontal="center" vertical="center"/>
    </xf>
    <xf numFmtId="0" fontId="4" fillId="6" borderId="68" xfId="0" applyFont="1" applyFill="1" applyBorder="1" applyAlignment="1">
      <alignment horizontal="center" vertical="center"/>
    </xf>
    <xf numFmtId="0" fontId="4" fillId="6" borderId="72" xfId="0" applyFont="1" applyFill="1" applyBorder="1" applyAlignment="1">
      <alignment horizontal="center" vertical="center"/>
    </xf>
    <xf numFmtId="0" fontId="4" fillId="6" borderId="73" xfId="0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abSelected="1" view="pageBreakPreview" topLeftCell="A21" zoomScale="33" zoomScaleNormal="100" zoomScaleSheetLayoutView="33" workbookViewId="0">
      <selection activeCell="A21" sqref="A21:L25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28515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5703125" style="2" customWidth="1"/>
    <col min="9" max="9" width="83.7109375" style="2" customWidth="1"/>
    <col min="10" max="10" width="69.85546875" style="2" customWidth="1"/>
    <col min="11" max="11" width="55.140625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92" t="s">
        <v>0</v>
      </c>
      <c r="C1" s="193"/>
      <c r="D1" s="193"/>
      <c r="E1" s="193"/>
      <c r="F1" s="193"/>
      <c r="G1" s="193"/>
      <c r="H1" s="193"/>
      <c r="I1" s="193"/>
      <c r="J1" s="193"/>
      <c r="K1" s="193"/>
      <c r="L1" s="194"/>
    </row>
    <row r="2" spans="1:12" ht="179.25" customHeight="1" thickBot="1">
      <c r="A2" s="3"/>
      <c r="B2" s="195" t="s">
        <v>45</v>
      </c>
      <c r="C2" s="196"/>
      <c r="D2" s="196"/>
      <c r="E2" s="196"/>
      <c r="F2" s="196"/>
      <c r="G2" s="196"/>
      <c r="H2" s="196"/>
      <c r="I2" s="196"/>
      <c r="J2" s="196"/>
      <c r="K2" s="196"/>
      <c r="L2" s="197"/>
    </row>
    <row r="3" spans="1:12" ht="114.75" customHeight="1" thickBot="1">
      <c r="A3" s="140"/>
      <c r="B3" s="4"/>
      <c r="C3" s="4"/>
      <c r="D3" s="4"/>
      <c r="E3" s="4"/>
      <c r="F3" s="4"/>
      <c r="G3" s="4"/>
      <c r="H3" s="4"/>
      <c r="I3" s="4"/>
      <c r="J3" s="4"/>
      <c r="K3" s="4"/>
      <c r="L3" s="141"/>
    </row>
    <row r="4" spans="1:12" ht="114.75" hidden="1" customHeight="1">
      <c r="A4" s="128"/>
      <c r="B4" s="182" t="s">
        <v>1</v>
      </c>
      <c r="C4" s="182"/>
      <c r="D4" s="182"/>
      <c r="E4" s="182"/>
      <c r="F4" s="182"/>
      <c r="G4" s="183"/>
      <c r="H4" s="183"/>
      <c r="I4" s="183"/>
      <c r="J4" s="183"/>
      <c r="K4" s="183"/>
      <c r="L4" s="182"/>
    </row>
    <row r="5" spans="1:12" s="5" customFormat="1" ht="114.75" hidden="1" customHeight="1">
      <c r="A5" s="142"/>
      <c r="B5" s="184" t="s">
        <v>2</v>
      </c>
      <c r="C5" s="186" t="s">
        <v>3</v>
      </c>
      <c r="D5" s="187" t="s">
        <v>4</v>
      </c>
      <c r="E5" s="188" t="s">
        <v>5</v>
      </c>
      <c r="F5" s="184" t="s">
        <v>6</v>
      </c>
      <c r="G5" s="189" t="s">
        <v>7</v>
      </c>
      <c r="H5" s="190"/>
      <c r="I5" s="190"/>
      <c r="J5" s="190"/>
      <c r="K5" s="191"/>
      <c r="L5" s="198" t="s">
        <v>8</v>
      </c>
    </row>
    <row r="6" spans="1:12" s="10" customFormat="1" ht="184.5" hidden="1" customHeight="1">
      <c r="A6" s="143"/>
      <c r="B6" s="185"/>
      <c r="C6" s="172"/>
      <c r="D6" s="187"/>
      <c r="E6" s="179"/>
      <c r="F6" s="186"/>
      <c r="G6" s="6" t="s">
        <v>9</v>
      </c>
      <c r="H6" s="7" t="s">
        <v>10</v>
      </c>
      <c r="I6" s="8" t="s">
        <v>11</v>
      </c>
      <c r="J6" s="7" t="s">
        <v>12</v>
      </c>
      <c r="K6" s="9" t="s">
        <v>13</v>
      </c>
      <c r="L6" s="172"/>
    </row>
    <row r="7" spans="1:12" s="10" customFormat="1" ht="114.75" hidden="1" customHeight="1">
      <c r="A7" s="144" t="s">
        <v>14</v>
      </c>
      <c r="B7" s="11"/>
      <c r="C7" s="12"/>
      <c r="D7" s="13" t="s">
        <v>15</v>
      </c>
      <c r="E7" s="14">
        <v>50</v>
      </c>
      <c r="F7" s="13" t="s">
        <v>16</v>
      </c>
      <c r="G7" s="14" t="s">
        <v>17</v>
      </c>
      <c r="H7" s="13">
        <v>70</v>
      </c>
      <c r="I7" s="14">
        <v>120</v>
      </c>
      <c r="J7" s="13">
        <v>185</v>
      </c>
      <c r="K7" s="14">
        <v>215</v>
      </c>
      <c r="L7" s="13" t="s">
        <v>18</v>
      </c>
    </row>
    <row r="8" spans="1:12" s="10" customFormat="1" ht="114.75" hidden="1" customHeight="1">
      <c r="A8" s="199" t="s">
        <v>19</v>
      </c>
      <c r="B8" s="15"/>
      <c r="C8" s="16"/>
      <c r="D8" s="17"/>
      <c r="E8" s="17"/>
      <c r="F8" s="18"/>
      <c r="G8" s="18"/>
      <c r="H8" s="18"/>
      <c r="I8" s="18"/>
      <c r="J8" s="18"/>
      <c r="K8" s="18"/>
      <c r="L8" s="145"/>
    </row>
    <row r="9" spans="1:12" s="10" customFormat="1" ht="114.75" hidden="1" customHeight="1">
      <c r="A9" s="199"/>
      <c r="B9" s="19"/>
      <c r="C9" s="20"/>
      <c r="D9" s="21"/>
      <c r="E9" s="21"/>
      <c r="F9" s="22"/>
      <c r="G9" s="22"/>
      <c r="H9" s="22"/>
      <c r="I9" s="22"/>
      <c r="J9" s="22"/>
      <c r="K9" s="22"/>
      <c r="L9" s="146"/>
    </row>
    <row r="10" spans="1:12" s="10" customFormat="1" ht="114.75" hidden="1" customHeight="1">
      <c r="A10" s="200"/>
      <c r="B10" s="23"/>
      <c r="C10" s="20"/>
      <c r="D10" s="24"/>
      <c r="E10" s="25"/>
      <c r="F10" s="25"/>
      <c r="G10" s="25"/>
      <c r="H10" s="25"/>
      <c r="I10" s="25"/>
      <c r="J10" s="22"/>
      <c r="K10" s="25"/>
      <c r="L10" s="146"/>
    </row>
    <row r="11" spans="1:12" s="10" customFormat="1" ht="114.75" hidden="1" customHeight="1">
      <c r="A11" s="199"/>
      <c r="B11" s="26"/>
      <c r="C11" s="27"/>
      <c r="D11" s="28"/>
      <c r="E11" s="29"/>
      <c r="F11" s="29"/>
      <c r="G11" s="30"/>
      <c r="H11" s="29"/>
      <c r="I11" s="29"/>
      <c r="J11" s="29"/>
      <c r="K11" s="29"/>
      <c r="L11" s="147"/>
    </row>
    <row r="12" spans="1:12" s="10" customFormat="1" ht="114.75" hidden="1" customHeight="1">
      <c r="A12" s="201" t="s">
        <v>20</v>
      </c>
      <c r="B12" s="180"/>
      <c r="C12" s="181"/>
      <c r="D12" s="31" t="e">
        <f t="shared" ref="D12:L12" si="0">AVERAGE(D8:D9)</f>
        <v>#DIV/0!</v>
      </c>
      <c r="E12" s="32" t="e">
        <f t="shared" si="0"/>
        <v>#DIV/0!</v>
      </c>
      <c r="F12" s="33" t="e">
        <f t="shared" si="0"/>
        <v>#DIV/0!</v>
      </c>
      <c r="G12" s="33" t="e">
        <f t="shared" si="0"/>
        <v>#DIV/0!</v>
      </c>
      <c r="H12" s="33" t="e">
        <f t="shared" si="0"/>
        <v>#DIV/0!</v>
      </c>
      <c r="I12" s="33" t="e">
        <f t="shared" si="0"/>
        <v>#DIV/0!</v>
      </c>
      <c r="J12" s="33" t="e">
        <f t="shared" si="0"/>
        <v>#DIV/0!</v>
      </c>
      <c r="K12" s="33" t="e">
        <f t="shared" si="0"/>
        <v>#DIV/0!</v>
      </c>
      <c r="L12" s="148" t="e">
        <f t="shared" si="0"/>
        <v>#DIV/0!</v>
      </c>
    </row>
    <row r="13" spans="1:12" ht="114.75" customHeight="1" thickBot="1">
      <c r="A13" s="128"/>
      <c r="B13" s="182" t="s">
        <v>1</v>
      </c>
      <c r="C13" s="182"/>
      <c r="D13" s="182"/>
      <c r="E13" s="182"/>
      <c r="F13" s="182"/>
      <c r="G13" s="183"/>
      <c r="H13" s="183"/>
      <c r="I13" s="183"/>
      <c r="J13" s="183"/>
      <c r="K13" s="183"/>
      <c r="L13" s="182"/>
    </row>
    <row r="14" spans="1:12" s="5" customFormat="1" ht="114.75" customHeight="1" thickBot="1">
      <c r="A14" s="142"/>
      <c r="B14" s="184" t="s">
        <v>2</v>
      </c>
      <c r="C14" s="185" t="s">
        <v>3</v>
      </c>
      <c r="D14" s="187" t="s">
        <v>4</v>
      </c>
      <c r="E14" s="188" t="s">
        <v>5</v>
      </c>
      <c r="F14" s="187" t="s">
        <v>6</v>
      </c>
      <c r="G14" s="190" t="s">
        <v>7</v>
      </c>
      <c r="H14" s="202"/>
      <c r="I14" s="190"/>
      <c r="J14" s="190"/>
      <c r="K14" s="191"/>
      <c r="L14" s="198" t="s">
        <v>8</v>
      </c>
    </row>
    <row r="15" spans="1:12" s="10" customFormat="1" ht="184.5" customHeight="1" thickBot="1">
      <c r="A15" s="143"/>
      <c r="B15" s="185"/>
      <c r="C15" s="167"/>
      <c r="D15" s="186"/>
      <c r="E15" s="179"/>
      <c r="F15" s="186"/>
      <c r="G15" s="6" t="s">
        <v>9</v>
      </c>
      <c r="H15" s="83" t="s">
        <v>10</v>
      </c>
      <c r="I15" s="8" t="s">
        <v>11</v>
      </c>
      <c r="J15" s="7" t="s">
        <v>12</v>
      </c>
      <c r="K15" s="9" t="s">
        <v>13</v>
      </c>
      <c r="L15" s="171"/>
    </row>
    <row r="16" spans="1:12" s="10" customFormat="1" ht="114.75" customHeight="1" thickBot="1">
      <c r="A16" s="149" t="s">
        <v>14</v>
      </c>
      <c r="B16" s="84"/>
      <c r="C16" s="96"/>
      <c r="D16" s="34" t="s">
        <v>15</v>
      </c>
      <c r="E16" s="35" t="s">
        <v>21</v>
      </c>
      <c r="F16" s="34" t="s">
        <v>46</v>
      </c>
      <c r="G16" s="35" t="s">
        <v>17</v>
      </c>
      <c r="H16" s="34">
        <v>70</v>
      </c>
      <c r="I16" s="35">
        <v>120</v>
      </c>
      <c r="J16" s="34">
        <v>185</v>
      </c>
      <c r="K16" s="35">
        <v>215</v>
      </c>
      <c r="L16" s="34" t="s">
        <v>18</v>
      </c>
    </row>
    <row r="17" spans="1:12" s="10" customFormat="1" ht="114.75" customHeight="1">
      <c r="A17" s="217" t="s">
        <v>47</v>
      </c>
      <c r="B17" s="221" t="s">
        <v>48</v>
      </c>
      <c r="C17" s="100" t="s">
        <v>22</v>
      </c>
      <c r="D17" s="101">
        <v>724.3</v>
      </c>
      <c r="E17" s="98">
        <v>9.9</v>
      </c>
      <c r="F17" s="80">
        <v>91.2</v>
      </c>
      <c r="G17" s="98">
        <v>37</v>
      </c>
      <c r="H17" s="80">
        <v>50</v>
      </c>
      <c r="I17" s="97">
        <v>67</v>
      </c>
      <c r="J17" s="80">
        <v>124</v>
      </c>
      <c r="K17" s="80">
        <v>172</v>
      </c>
      <c r="L17" s="81">
        <v>61.9</v>
      </c>
    </row>
    <row r="18" spans="1:12" s="10" customFormat="1" ht="114.75" customHeight="1" thickBot="1">
      <c r="A18" s="218"/>
      <c r="B18" s="222"/>
      <c r="C18" s="102" t="s">
        <v>49</v>
      </c>
      <c r="D18" s="103">
        <v>742.6</v>
      </c>
      <c r="E18" s="104">
        <v>6.3</v>
      </c>
      <c r="F18" s="105">
        <v>95</v>
      </c>
      <c r="G18" s="104">
        <v>38</v>
      </c>
      <c r="H18" s="105">
        <v>50</v>
      </c>
      <c r="I18" s="106">
        <v>72</v>
      </c>
      <c r="J18" s="107">
        <v>143</v>
      </c>
      <c r="K18" s="107">
        <v>186</v>
      </c>
      <c r="L18" s="108">
        <v>61.7</v>
      </c>
    </row>
    <row r="19" spans="1:12" s="10" customFormat="1" ht="114.75" customHeight="1">
      <c r="A19" s="142"/>
      <c r="B19" s="5"/>
      <c r="D19" s="99"/>
      <c r="E19" s="99"/>
      <c r="F19" s="99"/>
      <c r="G19" s="99"/>
      <c r="H19" s="99"/>
      <c r="I19" s="99"/>
      <c r="J19" s="99"/>
      <c r="K19" s="99"/>
      <c r="L19" s="150"/>
    </row>
    <row r="20" spans="1:12" s="10" customFormat="1" ht="114.75" customHeight="1">
      <c r="A20" s="142"/>
      <c r="B20" s="5"/>
      <c r="D20" s="99"/>
      <c r="E20" s="99"/>
      <c r="F20" s="99"/>
      <c r="G20" s="99"/>
      <c r="H20" s="99"/>
      <c r="I20" s="99"/>
      <c r="J20" s="99"/>
      <c r="K20" s="99"/>
      <c r="L20" s="150"/>
    </row>
    <row r="21" spans="1:12" ht="114.75" customHeight="1" thickBot="1">
      <c r="A21" s="128"/>
      <c r="B21" s="219" t="s">
        <v>1</v>
      </c>
      <c r="C21" s="219"/>
      <c r="D21" s="219"/>
      <c r="E21" s="219"/>
      <c r="F21" s="219"/>
      <c r="G21" s="220"/>
      <c r="H21" s="220"/>
      <c r="I21" s="220"/>
      <c r="J21" s="220"/>
      <c r="K21" s="220"/>
      <c r="L21" s="219"/>
    </row>
    <row r="22" spans="1:12" s="5" customFormat="1" ht="114.75" customHeight="1" thickBot="1">
      <c r="A22" s="142"/>
      <c r="B22" s="184" t="s">
        <v>50</v>
      </c>
      <c r="C22" s="185" t="s">
        <v>3</v>
      </c>
      <c r="D22" s="187" t="s">
        <v>4</v>
      </c>
      <c r="E22" s="188" t="s">
        <v>5</v>
      </c>
      <c r="F22" s="187" t="s">
        <v>6</v>
      </c>
      <c r="G22" s="190" t="s">
        <v>7</v>
      </c>
      <c r="H22" s="202"/>
      <c r="I22" s="190"/>
      <c r="J22" s="190"/>
      <c r="K22" s="191"/>
      <c r="L22" s="198" t="s">
        <v>8</v>
      </c>
    </row>
    <row r="23" spans="1:12" s="10" customFormat="1" ht="184.5" customHeight="1" thickBot="1">
      <c r="A23" s="143"/>
      <c r="B23" s="185"/>
      <c r="C23" s="167"/>
      <c r="D23" s="186"/>
      <c r="E23" s="179"/>
      <c r="F23" s="186"/>
      <c r="G23" s="6" t="s">
        <v>9</v>
      </c>
      <c r="H23" s="83" t="s">
        <v>10</v>
      </c>
      <c r="I23" s="8" t="s">
        <v>11</v>
      </c>
      <c r="J23" s="7" t="s">
        <v>12</v>
      </c>
      <c r="K23" s="9" t="s">
        <v>13</v>
      </c>
      <c r="L23" s="171"/>
    </row>
    <row r="24" spans="1:12" s="10" customFormat="1" ht="114.75" customHeight="1" thickBot="1">
      <c r="A24" s="110" t="s">
        <v>14</v>
      </c>
      <c r="B24" s="115"/>
      <c r="C24" s="116"/>
      <c r="D24" s="117" t="s">
        <v>15</v>
      </c>
      <c r="E24" s="117" t="s">
        <v>21</v>
      </c>
      <c r="F24" s="117" t="s">
        <v>46</v>
      </c>
      <c r="G24" s="117" t="s">
        <v>17</v>
      </c>
      <c r="H24" s="117">
        <v>70</v>
      </c>
      <c r="I24" s="117">
        <v>120</v>
      </c>
      <c r="J24" s="117">
        <v>185</v>
      </c>
      <c r="K24" s="117">
        <v>215</v>
      </c>
      <c r="L24" s="66" t="s">
        <v>18</v>
      </c>
    </row>
    <row r="25" spans="1:12" s="10" customFormat="1" ht="114.75" customHeight="1" thickBot="1">
      <c r="A25" s="109" t="s">
        <v>47</v>
      </c>
      <c r="B25" s="111" t="s">
        <v>51</v>
      </c>
      <c r="C25" s="112" t="s">
        <v>22</v>
      </c>
      <c r="D25" s="113">
        <v>750.4</v>
      </c>
      <c r="E25" s="113">
        <v>23.3</v>
      </c>
      <c r="F25" s="113">
        <v>91.5</v>
      </c>
      <c r="G25" s="113">
        <v>33.1</v>
      </c>
      <c r="H25" s="113">
        <v>59.1</v>
      </c>
      <c r="I25" s="113">
        <v>105</v>
      </c>
      <c r="J25" s="113">
        <v>162.9</v>
      </c>
      <c r="K25" s="113">
        <v>195.3</v>
      </c>
      <c r="L25" s="114">
        <v>56.5</v>
      </c>
    </row>
    <row r="26" spans="1:12" s="10" customFormat="1" ht="114.75" customHeight="1" thickBot="1">
      <c r="A26" s="142"/>
      <c r="B26" s="5"/>
      <c r="D26" s="99"/>
      <c r="E26" s="99"/>
      <c r="F26" s="99"/>
      <c r="G26" s="99"/>
      <c r="H26" s="99"/>
      <c r="I26" s="99"/>
      <c r="J26" s="99"/>
      <c r="K26" s="99"/>
      <c r="L26" s="150"/>
    </row>
    <row r="27" spans="1:12" s="10" customFormat="1" ht="114.75" customHeight="1" thickBot="1">
      <c r="A27" s="151" t="s">
        <v>24</v>
      </c>
      <c r="B27" s="173" t="s">
        <v>25</v>
      </c>
      <c r="C27" s="174"/>
      <c r="D27" s="174"/>
      <c r="E27" s="174"/>
      <c r="F27" s="174"/>
      <c r="G27" s="174"/>
      <c r="H27" s="175"/>
      <c r="L27" s="124"/>
    </row>
    <row r="28" spans="1:12" s="10" customFormat="1" ht="114.75" customHeight="1" thickBot="1">
      <c r="A28" s="89"/>
      <c r="B28" s="176" t="s">
        <v>2</v>
      </c>
      <c r="C28" s="158"/>
      <c r="D28" s="177" t="s">
        <v>4</v>
      </c>
      <c r="E28" s="159" t="s">
        <v>5</v>
      </c>
      <c r="F28" s="177" t="s">
        <v>26</v>
      </c>
      <c r="G28" s="159" t="s">
        <v>27</v>
      </c>
      <c r="H28" s="177" t="s">
        <v>28</v>
      </c>
      <c r="I28" s="36"/>
      <c r="J28" s="36"/>
      <c r="K28" s="36"/>
      <c r="L28" s="124"/>
    </row>
    <row r="29" spans="1:12" s="10" customFormat="1" ht="114.75" customHeight="1" thickBot="1">
      <c r="A29" s="89"/>
      <c r="B29" s="176"/>
      <c r="C29" s="158"/>
      <c r="D29" s="178"/>
      <c r="E29" s="179"/>
      <c r="F29" s="178"/>
      <c r="G29" s="179"/>
      <c r="H29" s="178"/>
      <c r="I29" s="36"/>
      <c r="J29" s="36"/>
      <c r="K29" s="36"/>
      <c r="L29" s="124"/>
    </row>
    <row r="30" spans="1:12" s="10" customFormat="1" ht="114.75" customHeight="1" thickBot="1">
      <c r="A30" s="82" t="s">
        <v>14</v>
      </c>
      <c r="B30" s="37"/>
      <c r="C30" s="38"/>
      <c r="D30" s="39" t="s">
        <v>29</v>
      </c>
      <c r="E30" s="40">
        <v>50</v>
      </c>
      <c r="F30" s="41">
        <v>46</v>
      </c>
      <c r="G30" s="42" t="s">
        <v>30</v>
      </c>
      <c r="H30" s="43">
        <v>3</v>
      </c>
      <c r="I30" s="36"/>
      <c r="J30" s="36"/>
      <c r="K30" s="36"/>
      <c r="L30" s="124"/>
    </row>
    <row r="31" spans="1:12" s="10" customFormat="1" ht="114.75" customHeight="1">
      <c r="A31" s="203" t="s">
        <v>31</v>
      </c>
      <c r="B31" s="161" t="s">
        <v>52</v>
      </c>
      <c r="C31" s="162"/>
      <c r="D31" s="44">
        <v>832.6</v>
      </c>
      <c r="E31" s="46">
        <v>6</v>
      </c>
      <c r="F31" s="45">
        <v>53.5</v>
      </c>
      <c r="G31" s="46">
        <v>65</v>
      </c>
      <c r="H31" s="47" t="s">
        <v>53</v>
      </c>
      <c r="I31" s="36"/>
      <c r="J31" s="36"/>
      <c r="K31" s="36"/>
      <c r="L31" s="124"/>
    </row>
    <row r="32" spans="1:12" s="10" customFormat="1" ht="114.75" customHeight="1" thickBot="1">
      <c r="A32" s="204"/>
      <c r="B32" s="161" t="s">
        <v>54</v>
      </c>
      <c r="C32" s="162"/>
      <c r="D32" s="48">
        <v>831.8</v>
      </c>
      <c r="E32" s="49">
        <v>7.6</v>
      </c>
      <c r="F32" s="50">
        <v>53</v>
      </c>
      <c r="G32" s="49">
        <v>64</v>
      </c>
      <c r="H32" s="51" t="s">
        <v>53</v>
      </c>
      <c r="I32" s="52"/>
      <c r="J32" s="52"/>
      <c r="K32" s="52"/>
      <c r="L32" s="125"/>
    </row>
    <row r="33" spans="1:12" ht="114.75" customHeight="1" thickBot="1">
      <c r="A33" s="205"/>
      <c r="B33" s="163" t="s">
        <v>23</v>
      </c>
      <c r="C33" s="164"/>
      <c r="D33" s="53">
        <f>AVERAGE(D31,D32)</f>
        <v>832.2</v>
      </c>
      <c r="E33" s="54">
        <f>AVERAGE(E31:E32)</f>
        <v>6.8</v>
      </c>
      <c r="F33" s="53">
        <f>AVERAGE(F31:F32)</f>
        <v>53.25</v>
      </c>
      <c r="G33" s="53">
        <f>AVERAGE(G31:G32)</f>
        <v>64.5</v>
      </c>
      <c r="H33" s="55" t="s">
        <v>53</v>
      </c>
      <c r="I33" s="133"/>
      <c r="J33" s="152"/>
      <c r="K33" s="152"/>
      <c r="L33" s="153"/>
    </row>
    <row r="34" spans="1:12" ht="114.75" customHeight="1">
      <c r="A34" s="5"/>
      <c r="B34" s="5"/>
      <c r="C34" s="5"/>
      <c r="D34" s="87"/>
      <c r="E34" s="87"/>
      <c r="F34" s="87"/>
      <c r="G34" s="87"/>
      <c r="H34" s="87"/>
      <c r="I34" s="56"/>
    </row>
    <row r="35" spans="1:12" ht="114.75" customHeight="1" thickBot="1">
      <c r="A35" s="5"/>
      <c r="B35" s="5"/>
      <c r="C35" s="5"/>
      <c r="D35" s="87"/>
      <c r="E35" s="87"/>
      <c r="F35" s="87"/>
      <c r="G35" s="87"/>
      <c r="H35" s="87"/>
      <c r="I35" s="56"/>
    </row>
    <row r="36" spans="1:12" s="10" customFormat="1" ht="114.75" customHeight="1" thickBot="1">
      <c r="A36" s="88" t="s">
        <v>24</v>
      </c>
      <c r="B36" s="207" t="s">
        <v>25</v>
      </c>
      <c r="C36" s="208"/>
      <c r="D36" s="208"/>
      <c r="E36" s="208"/>
      <c r="F36" s="208"/>
      <c r="G36" s="208"/>
      <c r="H36" s="209"/>
      <c r="I36" s="122"/>
      <c r="J36" s="122"/>
      <c r="K36" s="122"/>
      <c r="L36" s="123"/>
    </row>
    <row r="37" spans="1:12" s="10" customFormat="1" ht="114.75" customHeight="1" thickBot="1">
      <c r="A37" s="89"/>
      <c r="B37" s="176" t="s">
        <v>55</v>
      </c>
      <c r="C37" s="158"/>
      <c r="D37" s="177" t="s">
        <v>4</v>
      </c>
      <c r="E37" s="159" t="s">
        <v>5</v>
      </c>
      <c r="F37" s="177" t="s">
        <v>26</v>
      </c>
      <c r="G37" s="159" t="s">
        <v>27</v>
      </c>
      <c r="H37" s="210" t="s">
        <v>28</v>
      </c>
      <c r="I37" s="36"/>
      <c r="J37" s="36"/>
      <c r="K37" s="36"/>
      <c r="L37" s="124"/>
    </row>
    <row r="38" spans="1:12" s="10" customFormat="1" ht="114.75" customHeight="1" thickBot="1">
      <c r="A38" s="89"/>
      <c r="B38" s="176"/>
      <c r="C38" s="158"/>
      <c r="D38" s="178"/>
      <c r="E38" s="179"/>
      <c r="F38" s="178"/>
      <c r="G38" s="179"/>
      <c r="H38" s="211"/>
      <c r="I38" s="36"/>
      <c r="J38" s="36"/>
      <c r="K38" s="36"/>
      <c r="L38" s="124"/>
    </row>
    <row r="39" spans="1:12" s="10" customFormat="1" ht="114.75" customHeight="1" thickBot="1">
      <c r="A39" s="82" t="s">
        <v>14</v>
      </c>
      <c r="B39" s="37"/>
      <c r="C39" s="38"/>
      <c r="D39" s="39" t="s">
        <v>29</v>
      </c>
      <c r="E39" s="40">
        <v>50</v>
      </c>
      <c r="F39" s="41">
        <v>46</v>
      </c>
      <c r="G39" s="42" t="s">
        <v>30</v>
      </c>
      <c r="H39" s="90">
        <v>3</v>
      </c>
      <c r="I39" s="36"/>
      <c r="J39" s="36"/>
      <c r="K39" s="36"/>
      <c r="L39" s="124"/>
    </row>
    <row r="40" spans="1:12" s="10" customFormat="1" ht="114.75" customHeight="1" thickBot="1">
      <c r="A40" s="91"/>
      <c r="B40" s="215" t="s">
        <v>51</v>
      </c>
      <c r="C40" s="216"/>
      <c r="D40" s="92">
        <v>825.5</v>
      </c>
      <c r="E40" s="93">
        <v>45.7</v>
      </c>
      <c r="F40" s="94">
        <v>55.4</v>
      </c>
      <c r="G40" s="93">
        <v>72</v>
      </c>
      <c r="H40" s="95">
        <v>2</v>
      </c>
      <c r="I40" s="52"/>
      <c r="J40" s="52"/>
      <c r="K40" s="52"/>
      <c r="L40" s="125"/>
    </row>
    <row r="41" spans="1:12" ht="114.75" customHeight="1" thickBot="1">
      <c r="A41" s="126"/>
      <c r="B41" s="57"/>
      <c r="C41" s="57"/>
      <c r="D41" s="58"/>
      <c r="E41" s="58"/>
      <c r="F41" s="58"/>
      <c r="G41" s="58"/>
      <c r="H41" s="59"/>
      <c r="I41" s="60"/>
      <c r="J41" s="61"/>
      <c r="K41" s="61"/>
      <c r="L41" s="127"/>
    </row>
    <row r="42" spans="1:12" ht="144.75" customHeight="1" thickBot="1">
      <c r="A42" s="128"/>
      <c r="B42" s="165" t="s">
        <v>32</v>
      </c>
      <c r="C42" s="166"/>
      <c r="D42" s="166"/>
      <c r="E42" s="166"/>
      <c r="F42" s="166"/>
      <c r="G42" s="166"/>
      <c r="H42" s="166"/>
      <c r="I42" s="166"/>
      <c r="J42" s="166"/>
      <c r="K42" s="166"/>
      <c r="L42" s="206"/>
    </row>
    <row r="43" spans="1:12" ht="114.75" customHeight="1" thickBot="1">
      <c r="A43" s="129"/>
      <c r="B43" s="167" t="s">
        <v>56</v>
      </c>
      <c r="C43" s="168"/>
      <c r="D43" s="170" t="s">
        <v>4</v>
      </c>
      <c r="E43" s="171" t="s">
        <v>33</v>
      </c>
      <c r="F43" s="171" t="s">
        <v>34</v>
      </c>
      <c r="G43" s="171" t="s">
        <v>35</v>
      </c>
      <c r="H43" s="157" t="s">
        <v>36</v>
      </c>
      <c r="I43" s="158"/>
      <c r="J43" s="159"/>
      <c r="K43" s="159"/>
      <c r="L43" s="160"/>
    </row>
    <row r="44" spans="1:12" ht="189.75" customHeight="1" thickBot="1">
      <c r="A44" s="129"/>
      <c r="B44" s="157"/>
      <c r="C44" s="169"/>
      <c r="D44" s="170"/>
      <c r="E44" s="172"/>
      <c r="F44" s="172"/>
      <c r="G44" s="172"/>
      <c r="H44" s="62" t="s">
        <v>37</v>
      </c>
      <c r="I44" s="63" t="s">
        <v>38</v>
      </c>
      <c r="J44" s="64" t="s">
        <v>39</v>
      </c>
      <c r="K44" s="65" t="s">
        <v>40</v>
      </c>
      <c r="L44" s="66" t="s">
        <v>41</v>
      </c>
    </row>
    <row r="45" spans="1:12" ht="144" customHeight="1" thickBot="1">
      <c r="A45" s="83" t="s">
        <v>14</v>
      </c>
      <c r="B45" s="154"/>
      <c r="C45" s="155"/>
      <c r="D45" s="63" t="s">
        <v>17</v>
      </c>
      <c r="E45" s="67">
        <v>480</v>
      </c>
      <c r="F45" s="68" t="s">
        <v>42</v>
      </c>
      <c r="G45" s="69">
        <v>0.05</v>
      </c>
      <c r="H45" s="70">
        <v>0</v>
      </c>
      <c r="I45" s="85">
        <v>1</v>
      </c>
      <c r="J45" s="86" t="s">
        <v>57</v>
      </c>
      <c r="K45" s="86" t="s">
        <v>57</v>
      </c>
      <c r="L45" s="86">
        <v>2</v>
      </c>
    </row>
    <row r="46" spans="1:12" ht="159.75" customHeight="1" thickBot="1">
      <c r="A46" s="130" t="s">
        <v>43</v>
      </c>
      <c r="B46" s="212" t="s">
        <v>51</v>
      </c>
      <c r="C46" s="213"/>
      <c r="D46" s="132">
        <v>545</v>
      </c>
      <c r="E46" s="133">
        <v>896</v>
      </c>
      <c r="F46" s="134">
        <v>14.04</v>
      </c>
      <c r="G46" s="131" t="s">
        <v>44</v>
      </c>
      <c r="H46" s="135">
        <v>0</v>
      </c>
      <c r="I46" s="136">
        <v>0.02</v>
      </c>
      <c r="J46" s="137">
        <f>22.7+36.41</f>
        <v>59.11</v>
      </c>
      <c r="K46" s="138">
        <v>40.85</v>
      </c>
      <c r="L46" s="139">
        <f>(0.04+0.04+0.03)/3</f>
        <v>3.6666666666666667E-2</v>
      </c>
    </row>
    <row r="47" spans="1:12" ht="114.75" hidden="1" customHeight="1" thickBot="1">
      <c r="A47" s="156" t="s">
        <v>23</v>
      </c>
      <c r="B47" s="214"/>
      <c r="C47" s="118"/>
      <c r="D47" s="71"/>
      <c r="E47" s="119"/>
      <c r="F47" s="72">
        <v>0</v>
      </c>
      <c r="G47" s="120"/>
      <c r="H47" s="73"/>
      <c r="I47" s="73"/>
      <c r="J47" s="74"/>
      <c r="K47" s="121"/>
      <c r="L47" s="75">
        <v>0.02</v>
      </c>
    </row>
    <row r="48" spans="1:12" ht="114.75" customHeight="1">
      <c r="A48" s="76"/>
      <c r="B48" s="76"/>
      <c r="D48" s="77"/>
      <c r="E48" s="56"/>
      <c r="F48" s="77"/>
      <c r="G48" s="10"/>
      <c r="H48" s="78"/>
      <c r="I48" s="78"/>
      <c r="J48" s="10"/>
      <c r="K48" s="79"/>
      <c r="L48" s="56"/>
    </row>
    <row r="49" spans="1:12" ht="114.75" customHeight="1">
      <c r="A49" s="76"/>
      <c r="B49" s="76"/>
      <c r="D49" s="77"/>
      <c r="E49" s="56"/>
      <c r="F49" s="77"/>
      <c r="G49" s="10"/>
      <c r="H49" s="78"/>
      <c r="I49" s="78"/>
      <c r="J49" s="10"/>
      <c r="K49" s="79"/>
      <c r="L49" s="56"/>
    </row>
    <row r="50" spans="1:12" ht="114.75" customHeight="1">
      <c r="A50" s="76"/>
      <c r="B50" s="76"/>
      <c r="D50" s="77"/>
      <c r="E50" s="56"/>
      <c r="F50" s="77"/>
      <c r="G50" s="10"/>
      <c r="H50" s="78"/>
      <c r="I50" s="78"/>
      <c r="J50" s="10"/>
      <c r="K50" s="79"/>
      <c r="L50" s="56"/>
    </row>
  </sheetData>
  <mergeCells count="59">
    <mergeCell ref="B40:C40"/>
    <mergeCell ref="A17:A18"/>
    <mergeCell ref="B21:L21"/>
    <mergeCell ref="B22:B23"/>
    <mergeCell ref="C22:C23"/>
    <mergeCell ref="D22:D23"/>
    <mergeCell ref="E22:E23"/>
    <mergeCell ref="F22:F23"/>
    <mergeCell ref="G22:K22"/>
    <mergeCell ref="L22:L23"/>
    <mergeCell ref="B17:B18"/>
    <mergeCell ref="B27:H27"/>
    <mergeCell ref="B28:C29"/>
    <mergeCell ref="D28:D29"/>
    <mergeCell ref="E28:E29"/>
    <mergeCell ref="F28:F29"/>
    <mergeCell ref="B45:C45"/>
    <mergeCell ref="B46:C46"/>
    <mergeCell ref="A47:B47"/>
    <mergeCell ref="B43:C44"/>
    <mergeCell ref="D43:D44"/>
    <mergeCell ref="E43:E44"/>
    <mergeCell ref="F43:F44"/>
    <mergeCell ref="G43:G44"/>
    <mergeCell ref="H43:L43"/>
    <mergeCell ref="A31:A33"/>
    <mergeCell ref="B31:C31"/>
    <mergeCell ref="B32:C32"/>
    <mergeCell ref="B33:C33"/>
    <mergeCell ref="B42:L42"/>
    <mergeCell ref="B36:H36"/>
    <mergeCell ref="B37:C38"/>
    <mergeCell ref="D37:D38"/>
    <mergeCell ref="E37:E38"/>
    <mergeCell ref="F37:F38"/>
    <mergeCell ref="G37:G38"/>
    <mergeCell ref="H37:H38"/>
    <mergeCell ref="G28:G29"/>
    <mergeCell ref="H28:H29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rowBreaks count="1" manualBreakCount="1">
    <brk id="34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SEU7YU5J4REP-309372809-76393</_dlc_DocId>
    <_dlc_DocIdUrl xmlns="999f919b-ab5a-4db1-a56a-2b12b49855bf">
      <Url>https://swpgh.sharepoint.com/sites/swpnpa/_layouts/15/DocIdRedir.aspx?ID=SEU7YU5J4REP-309372809-76393</Url>
      <Description>SEU7YU5J4REP-309372809-76393</Description>
    </_dlc_DocIdUrl>
  </documentManagement>
</p:properties>
</file>

<file path=customXml/itemProps1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WEEK 3</vt:lpstr>
      <vt:lpstr>'JUNE WEEK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2024-07-02T17:00:32Z</cp:lastPrinted>
  <dcterms:created xsi:type="dcterms:W3CDTF">2024-05-16T10:45:16Z</dcterms:created>
  <dcterms:modified xsi:type="dcterms:W3CDTF">2024-07-04T10:39:45Z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7878bae2-2247-4f74-94df-07850c82f8e6</vt:lpwstr>
  </property>
  <property fmtid="{D5CDD505-2E9C-101B-9397-08002B2CF9AE}" pid="4" name="MediaServiceImageTags">
    <vt:lpwstr/>
  </property>
</Properties>
</file>