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"/>
    </mc:Choice>
  </mc:AlternateContent>
  <xr:revisionPtr revIDLastSave="10" documentId="8_{440FF1E3-38A6-41FF-AEF4-FA2FA08B1348}" xr6:coauthVersionLast="47" xr6:coauthVersionMax="47" xr10:uidLastSave="{71C2FC57-933E-4708-9335-75B0873392BF}"/>
  <bookViews>
    <workbookView xWindow="-120" yWindow="-120" windowWidth="29040" windowHeight="15720" xr2:uid="{00000000-000D-0000-FFFF-FFFF00000000}"/>
  </bookViews>
  <sheets>
    <sheet name="AUGUST WEEK 3" sheetId="11" r:id="rId1"/>
  </sheets>
  <definedNames>
    <definedName name="_xlnm.Print_Area" localSheetId="0">'AUGUST WEEK 3'!$A$1:$M$45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11" l="1"/>
  <c r="K45" i="11"/>
  <c r="J45" i="11"/>
  <c r="F45" i="11"/>
  <c r="E45" i="11"/>
  <c r="D45" i="11"/>
  <c r="G37" i="11"/>
  <c r="F37" i="11"/>
  <c r="E37" i="11"/>
  <c r="D37" i="11"/>
  <c r="G27" i="11"/>
  <c r="F27" i="11"/>
  <c r="E27" i="11"/>
  <c r="D27" i="11"/>
  <c r="L13" i="11"/>
  <c r="K13" i="11"/>
  <c r="J13" i="11"/>
  <c r="I13" i="11"/>
  <c r="H13" i="11"/>
  <c r="G13" i="11"/>
  <c r="F13" i="11"/>
  <c r="E13" i="11"/>
  <c r="D13" i="11"/>
  <c r="L12" i="11"/>
  <c r="J12" i="11"/>
  <c r="I12" i="11"/>
  <c r="H12" i="11"/>
  <c r="G12" i="11"/>
  <c r="F12" i="11"/>
  <c r="E12" i="11"/>
  <c r="D12" i="11"/>
</calcChain>
</file>

<file path=xl/sharedStrings.xml><?xml version="1.0" encoding="utf-8"?>
<sst xmlns="http://schemas.openxmlformats.org/spreadsheetml/2006/main" count="99" uniqueCount="56">
  <si>
    <t>NATIONAL PETROLEUM AUTHORITY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</si>
  <si>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</si>
  <si>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</si>
  <si>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</si>
  <si>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</si>
  <si>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</si>
  <si>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</si>
  <si>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</si>
  <si>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</si>
  <si>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</si>
  <si>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</si>
  <si>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</si>
  <si>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</si>
  <si>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</si>
  <si>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</si>
  <si>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</si>
  <si>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</si>
  <si>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</si>
  <si>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</si>
  <si>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AVERAGE REGULAR</t>
  </si>
  <si>
    <t xml:space="preserve">Regular 50
</t>
  </si>
  <si>
    <t>Regular</t>
  </si>
  <si>
    <t>AVERAGE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</si>
  <si>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</si>
  <si>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</si>
  <si>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</si>
  <si>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</si>
  <si>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</si>
  <si>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</si>
  <si>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</si>
  <si>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</si>
  <si>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L1.0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</si>
  <si>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</si>
  <si>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</si>
  <si>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</si>
  <si>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</si>
  <si>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</si>
  <si>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</si>
  <si>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</si>
  <si>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</si>
  <si>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</si>
  <si>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</si>
  <si>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</si>
  <si>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GS 535:2022</t>
  </si>
  <si>
    <t>&lt;0.05</t>
  </si>
  <si>
    <t xml:space="preserve">Regular 91
Premium 95 </t>
  </si>
  <si>
    <t>GS 140:2024</t>
  </si>
  <si>
    <t xml:space="preserve"> Refinery</t>
  </si>
  <si>
    <t>SENTUO OIL REFINERY</t>
  </si>
  <si>
    <t>Refinery</t>
  </si>
  <si>
    <t>To be reported</t>
  </si>
  <si>
    <t>L1.3</t>
  </si>
  <si>
    <t>MT BRITISH SAILOR</t>
  </si>
  <si>
    <t>AVERAGE PREMUIM</t>
  </si>
  <si>
    <t>Key Indicative Quality Parameters of Petroleum Products 
August Week 3 (August 18, 2024 -  August 24, 2024)</t>
  </si>
  <si>
    <t>MT VELEBIT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</si>
</sst>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1" fillId="0" borderId="0" xfId="0" applyFont="1"/>
    <xf numFmtId="0" fontId="1" fillId="0" borderId="8" xfId="0" applyFont="1" applyBorder="1"/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3" borderId="42" xfId="0" applyFont="1" applyFill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164" fontId="3" fillId="0" borderId="38" xfId="0" applyNumberFormat="1" applyFont="1" applyBorder="1" applyAlignment="1">
      <alignment horizontal="center" vertical="center" wrapText="1"/>
    </xf>
    <xf numFmtId="0" fontId="3" fillId="0" borderId="8" xfId="0" quotePrefix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64" xfId="0" applyNumberFormat="1" applyFont="1" applyBorder="1" applyAlignment="1">
      <alignment horizontal="center" vertical="center" wrapText="1"/>
    </xf>
    <xf numFmtId="164" fontId="1" fillId="0" borderId="68" xfId="0" quotePrefix="1" applyNumberFormat="1" applyFont="1" applyBorder="1" applyAlignment="1">
      <alignment horizontal="center" vertical="center"/>
    </xf>
    <xf numFmtId="164" fontId="1" fillId="0" borderId="0" xfId="0" quotePrefix="1" applyNumberFormat="1" applyFont="1" applyAlignment="1">
      <alignment horizontal="center" vertical="center"/>
    </xf>
    <xf numFmtId="164" fontId="1" fillId="0" borderId="10" xfId="0" quotePrefix="1" applyNumberFormat="1" applyFont="1" applyBorder="1" applyAlignment="1">
      <alignment horizontal="center" vertical="center"/>
    </xf>
    <xf numFmtId="164" fontId="1" fillId="0" borderId="31" xfId="0" quotePrefix="1" applyNumberFormat="1" applyFont="1" applyBorder="1" applyAlignment="1">
      <alignment horizontal="center" vertical="center"/>
    </xf>
    <xf numFmtId="164" fontId="1" fillId="0" borderId="13" xfId="0" quotePrefix="1" applyNumberFormat="1" applyFont="1" applyBorder="1" applyAlignment="1">
      <alignment horizontal="center" vertical="center"/>
    </xf>
    <xf numFmtId="164" fontId="1" fillId="0" borderId="11" xfId="0" quotePrefix="1" applyNumberFormat="1" applyFont="1" applyBorder="1" applyAlignment="1">
      <alignment horizontal="center" vertical="center"/>
    </xf>
    <xf numFmtId="164" fontId="1" fillId="0" borderId="15" xfId="0" quotePrefix="1" applyNumberFormat="1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64" fontId="3" fillId="0" borderId="44" xfId="0" applyNumberFormat="1" applyFont="1" applyBorder="1" applyAlignment="1">
      <alignment horizontal="center" vertical="center"/>
    </xf>
    <xf numFmtId="2" fontId="3" fillId="0" borderId="44" xfId="0" applyNumberFormat="1" applyFont="1" applyBorder="1" applyAlignment="1">
      <alignment horizontal="center" vertical="center"/>
    </xf>
    <xf numFmtId="2" fontId="1" fillId="0" borderId="44" xfId="0" applyNumberFormat="1" applyFont="1" applyBorder="1" applyAlignment="1">
      <alignment horizontal="center" vertical="center"/>
    </xf>
    <xf numFmtId="0" fontId="1" fillId="0" borderId="44" xfId="0" applyFont="1" applyBorder="1"/>
    <xf numFmtId="0" fontId="3" fillId="0" borderId="37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49" fontId="3" fillId="0" borderId="69" xfId="0" applyNumberFormat="1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2" fontId="3" fillId="0" borderId="54" xfId="0" applyNumberFormat="1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164" fontId="1" fillId="0" borderId="58" xfId="0" applyNumberFormat="1" applyFont="1" applyBorder="1" applyAlignment="1" applyProtection="1">
      <alignment horizontal="center" vertical="center"/>
      <protection locked="0"/>
    </xf>
    <xf numFmtId="1" fontId="1" fillId="0" borderId="57" xfId="0" applyNumberFormat="1" applyFont="1" applyBorder="1" applyAlignment="1">
      <alignment horizontal="center" vertical="center"/>
    </xf>
    <xf numFmtId="2" fontId="1" fillId="0" borderId="57" xfId="0" applyNumberFormat="1" applyFont="1" applyBorder="1" applyAlignment="1" applyProtection="1">
      <alignment horizontal="center" vertical="center"/>
      <protection locked="0"/>
    </xf>
    <xf numFmtId="0" fontId="1" fillId="0" borderId="57" xfId="0" applyFont="1" applyBorder="1" applyAlignment="1">
      <alignment horizontal="center" vertical="center"/>
    </xf>
    <xf numFmtId="2" fontId="1" fillId="0" borderId="57" xfId="0" applyNumberFormat="1" applyFont="1" applyBorder="1" applyAlignment="1">
      <alignment horizontal="center" vertical="center" wrapText="1"/>
    </xf>
    <xf numFmtId="2" fontId="1" fillId="0" borderId="57" xfId="0" quotePrefix="1" applyNumberFormat="1" applyFont="1" applyBorder="1" applyAlignment="1">
      <alignment horizontal="center" vertical="center"/>
    </xf>
    <xf numFmtId="2" fontId="1" fillId="0" borderId="59" xfId="0" applyNumberFormat="1" applyFont="1" applyBorder="1" applyAlignment="1">
      <alignment horizontal="center" vertical="center"/>
    </xf>
    <xf numFmtId="164" fontId="1" fillId="0" borderId="61" xfId="0" applyNumberFormat="1" applyFont="1" applyBorder="1" applyAlignment="1" applyProtection="1">
      <alignment horizontal="center" vertical="center"/>
      <protection locked="0"/>
    </xf>
    <xf numFmtId="1" fontId="1" fillId="0" borderId="61" xfId="0" applyNumberFormat="1" applyFont="1" applyBorder="1" applyAlignment="1" applyProtection="1">
      <alignment horizontal="center" vertical="center"/>
      <protection locked="0"/>
    </xf>
    <xf numFmtId="2" fontId="1" fillId="0" borderId="61" xfId="0" applyNumberFormat="1" applyFont="1" applyBorder="1" applyAlignment="1" applyProtection="1">
      <alignment horizontal="center" vertical="center"/>
      <protection locked="0"/>
    </xf>
    <xf numFmtId="2" fontId="1" fillId="0" borderId="51" xfId="0" applyNumberFormat="1" applyFont="1" applyBorder="1" applyAlignment="1" applyProtection="1">
      <alignment horizontal="center" vertical="center"/>
      <protection locked="0"/>
    </xf>
    <xf numFmtId="0" fontId="3" fillId="5" borderId="0" xfId="0" applyFont="1" applyFill="1" applyAlignment="1">
      <alignment horizontal="center" vertical="center" wrapText="1"/>
    </xf>
    <xf numFmtId="2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quotePrefix="1" applyNumberFormat="1" applyFont="1" applyAlignment="1">
      <alignment horizontal="center" vertical="center"/>
    </xf>
    <xf numFmtId="0" fontId="3" fillId="4" borderId="22" xfId="0" applyFont="1" applyFill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 wrapText="1"/>
    </xf>
    <xf numFmtId="2" fontId="1" fillId="0" borderId="66" xfId="0" applyNumberFormat="1" applyFont="1" applyBorder="1" applyAlignment="1">
      <alignment horizontal="center" vertical="center" wrapText="1"/>
    </xf>
    <xf numFmtId="164" fontId="1" fillId="0" borderId="65" xfId="0" applyNumberFormat="1" applyFont="1" applyBorder="1" applyAlignment="1">
      <alignment horizontal="center" vertical="center" wrapText="1"/>
    </xf>
    <xf numFmtId="164" fontId="1" fillId="0" borderId="33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" fontId="1" fillId="0" borderId="68" xfId="0" quotePrefix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164" fontId="1" fillId="0" borderId="37" xfId="0" quotePrefix="1" applyNumberFormat="1" applyFont="1" applyBorder="1" applyAlignment="1">
      <alignment horizontal="center" vertical="center"/>
    </xf>
    <xf numFmtId="164" fontId="1" fillId="0" borderId="14" xfId="0" quotePrefix="1" applyNumberFormat="1" applyFont="1" applyBorder="1" applyAlignment="1">
      <alignment horizontal="center" vertical="center"/>
    </xf>
    <xf numFmtId="1" fontId="1" fillId="0" borderId="84" xfId="0" quotePrefix="1" applyNumberFormat="1" applyFont="1" applyBorder="1" applyAlignment="1">
      <alignment horizontal="center" vertical="center"/>
    </xf>
    <xf numFmtId="164" fontId="1" fillId="0" borderId="85" xfId="0" quotePrefix="1" applyNumberFormat="1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164" fontId="1" fillId="0" borderId="79" xfId="0" applyNumberFormat="1" applyFont="1" applyBorder="1" applyAlignment="1">
      <alignment horizontal="center" vertical="center"/>
    </xf>
    <xf numFmtId="164" fontId="1" fillId="0" borderId="80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2" fontId="3" fillId="0" borderId="87" xfId="0" applyNumberFormat="1" applyFont="1" applyBorder="1" applyAlignment="1">
      <alignment horizontal="center" vertical="center"/>
    </xf>
    <xf numFmtId="164" fontId="3" fillId="0" borderId="87" xfId="0" applyNumberFormat="1" applyFont="1" applyBorder="1" applyAlignment="1">
      <alignment horizontal="center" vertical="center"/>
    </xf>
    <xf numFmtId="164" fontId="3" fillId="0" borderId="88" xfId="0" applyNumberFormat="1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164" fontId="3" fillId="0" borderId="89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164" fontId="3" fillId="0" borderId="92" xfId="0" applyNumberFormat="1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90" xfId="0" applyFont="1" applyBorder="1" applyAlignment="1">
      <alignment horizontal="center" vertical="center"/>
    </xf>
    <xf numFmtId="164" fontId="3" fillId="0" borderId="91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/>
    <xf numFmtId="0" fontId="1" fillId="0" borderId="10" xfId="0" applyFont="1" applyBorder="1"/>
    <xf numFmtId="0" fontId="1" fillId="0" borderId="9" xfId="0" applyFont="1" applyBorder="1"/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95" xfId="0" applyFont="1" applyBorder="1" applyAlignment="1">
      <alignment horizontal="center" vertical="center" wrapText="1"/>
    </xf>
    <xf numFmtId="0" fontId="3" fillId="5" borderId="10" xfId="0" applyFont="1" applyFill="1" applyBorder="1" applyAlignment="1">
      <alignment vertical="center"/>
    </xf>
    <xf numFmtId="0" fontId="3" fillId="0" borderId="96" xfId="0" applyFont="1" applyBorder="1" applyAlignment="1">
      <alignment horizontal="center" vertical="center" wrapText="1"/>
    </xf>
    <xf numFmtId="0" fontId="3" fillId="0" borderId="97" xfId="0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3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  <xf numFmtId="0" fontId="1" fillId="0" borderId="31" xfId="0" applyFont="1" applyBorder="1" applyAlignment="1">
      <alignment horizontal="center"/>
    </xf>
    <xf numFmtId="0" fontId="1" fillId="0" borderId="31" xfId="0" applyFont="1" applyBorder="1"/>
    <xf numFmtId="0" fontId="1" fillId="0" borderId="35" xfId="0" applyFont="1" applyBorder="1" applyAlignment="1">
      <alignment horizontal="center" vertical="center"/>
    </xf>
    <xf numFmtId="0" fontId="3" fillId="0" borderId="98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1" fillId="0" borderId="45" xfId="0" applyFont="1" applyBorder="1"/>
    <xf numFmtId="0" fontId="3" fillId="0" borderId="10" xfId="0" applyFont="1" applyBorder="1" applyAlignment="1">
      <alignment wrapText="1"/>
    </xf>
    <xf numFmtId="0" fontId="3" fillId="0" borderId="99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2" fontId="3" fillId="0" borderId="95" xfId="0" applyNumberFormat="1" applyFont="1" applyBorder="1" applyAlignment="1">
      <alignment horizontal="center" vertical="center" wrapText="1"/>
    </xf>
    <xf numFmtId="0" fontId="3" fillId="0" borderId="100" xfId="0" applyFont="1" applyBorder="1" applyAlignment="1">
      <alignment horizontal="center" vertical="center"/>
    </xf>
    <xf numFmtId="1" fontId="4" fillId="0" borderId="101" xfId="0" applyNumberFormat="1" applyFont="1" applyBorder="1" applyAlignment="1">
      <alignment horizontal="center" vertical="center"/>
    </xf>
    <xf numFmtId="2" fontId="4" fillId="0" borderId="102" xfId="0" applyNumberFormat="1" applyFont="1" applyBorder="1" applyAlignment="1">
      <alignment horizontal="center" vertical="center"/>
    </xf>
    <xf numFmtId="0" fontId="4" fillId="0" borderId="102" xfId="0" applyFont="1" applyBorder="1" applyAlignment="1">
      <alignment horizontal="center" vertical="center"/>
    </xf>
    <xf numFmtId="0" fontId="4" fillId="0" borderId="102" xfId="0" quotePrefix="1" applyFont="1" applyBorder="1" applyAlignment="1">
      <alignment horizontal="center" vertical="center"/>
    </xf>
    <xf numFmtId="0" fontId="4" fillId="0" borderId="103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6" borderId="71" xfId="0" applyFont="1" applyFill="1" applyBorder="1" applyAlignment="1">
      <alignment horizontal="center" vertical="center"/>
    </xf>
    <xf numFmtId="0" fontId="3" fillId="6" borderId="62" xfId="0" applyFont="1" applyFill="1" applyBorder="1" applyAlignment="1">
      <alignment horizontal="center" vertical="center"/>
    </xf>
    <xf numFmtId="0" fontId="3" fillId="6" borderId="63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3" fillId="5" borderId="42" xfId="0" applyFont="1" applyFill="1" applyBorder="1" applyAlignment="1">
      <alignment horizontal="center" vertical="center" wrapText="1"/>
    </xf>
    <xf numFmtId="0" fontId="3" fillId="5" borderId="61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0" borderId="47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7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3" fillId="0" borderId="8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wrapText="1"/>
    </xf>
    <xf numFmtId="0" fontId="3" fillId="2" borderId="9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CE5EF3-CEF0-469C-99FF-AFCB2EA61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1FA21F-EAAD-4A39-AFF0-73BE0292099F}"/>
            </a:ext>
            <a:ext uri="{147F2762-F138-4A5C-976F-8EAC2B608ADB}">
              <a16:predDERef xmlns:a16="http://schemas.microsoft.com/office/drawing/2014/main" pred="{02CE5EF3-CEF0-469C-99FF-AFCB2EA61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5797D9-D1B7-452E-A9CC-D94888023815}"/>
            </a:ext>
            <a:ext uri="{147F2762-F138-4A5C-976F-8EAC2B608ADB}">
              <a16:predDERef xmlns:a16="http://schemas.microsoft.com/office/drawing/2014/main" pred="{301FA21F-EAAD-4A39-AFF0-73BE02920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4855E1-91A3-4E68-98BA-5B336BCBE2EF}"/>
            </a:ext>
            <a:ext uri="{147F2762-F138-4A5C-976F-8EAC2B608ADB}">
              <a16:predDERef xmlns:a16="http://schemas.microsoft.com/office/drawing/2014/main" pred="{685797D9-D1B7-452E-A9CC-D94888023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47778D-8DB5-4E4B-8DC6-F58F68C5DDE0}"/>
            </a:ext>
            <a:ext uri="{147F2762-F138-4A5C-976F-8EAC2B608ADB}">
              <a16:predDERef xmlns:a16="http://schemas.microsoft.com/office/drawing/2014/main" pred="{494855E1-91A3-4E68-98BA-5B336BCBE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3144023-FD97-4239-8379-5CFC4F1B1989}"/>
            </a:ext>
            <a:ext uri="{147F2762-F138-4A5C-976F-8EAC2B608ADB}">
              <a16:predDERef xmlns:a16="http://schemas.microsoft.com/office/drawing/2014/main" pred="{9D47778D-8DB5-4E4B-8DC6-F58F68C5D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6D6CFC2-A537-49D8-B91B-49702DDE052E}"/>
            </a:ext>
            <a:ext uri="{147F2762-F138-4A5C-976F-8EAC2B608ADB}">
              <a16:predDERef xmlns:a16="http://schemas.microsoft.com/office/drawing/2014/main" pred="{43144023-FD97-4239-8379-5CFC4F1B1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13197E-9928-47E2-A41C-86E06D2E41FE}"/>
            </a:ext>
            <a:ext uri="{147F2762-F138-4A5C-976F-8EAC2B608ADB}">
              <a16:predDERef xmlns:a16="http://schemas.microsoft.com/office/drawing/2014/main" pred="{36D6CFC2-A537-49D8-B91B-49702DDE0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1</xdr:col>
      <xdr:colOff>1131094</xdr:colOff>
      <xdr:row>13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C76190-C64C-49F2-A0CE-4ACDC6AD816E}"/>
            </a:ext>
            <a:ext uri="{147F2762-F138-4A5C-976F-8EAC2B608ADB}">
              <a16:predDERef xmlns:a16="http://schemas.microsoft.com/office/drawing/2014/main" pred="{8413197E-9928-47E2-A41C-86E06D2E4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9974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05FF5-6E48-4B96-A79A-D334AD14C3A8}">
  <dimension ref="A1:L46"/>
  <sheetViews>
    <sheetView tabSelected="1" view="pageBreakPreview" zoomScale="17" zoomScaleNormal="100" zoomScaleSheetLayoutView="17" workbookViewId="0">
      <selection activeCell="E40" sqref="E40:E41"/>
    </sheetView>
  </sheetViews>
  <sheetFormatPr defaultColWidth="20.85546875" defaultRowHeight="114.75" customHeight="1"/>
  <cols>
    <col min="1" max="1" width="79.85546875" style="1" customWidth="1"/>
    <col min="2" max="2" width="114.42578125" style="1" customWidth="1"/>
    <col min="3" max="3" width="52.140625" style="1" customWidth="1"/>
    <col min="4" max="4" width="68.7109375" style="1" customWidth="1"/>
    <col min="5" max="5" width="65.7109375" style="1" customWidth="1"/>
    <col min="6" max="6" width="70.7109375" style="1" customWidth="1"/>
    <col min="7" max="7" width="75.28515625" style="1" customWidth="1"/>
    <col min="8" max="8" width="74.42578125" style="1" customWidth="1"/>
    <col min="9" max="9" width="83.7109375" style="1" customWidth="1"/>
    <col min="10" max="10" width="69.85546875" style="1" customWidth="1"/>
    <col min="11" max="11" width="56" style="1" customWidth="1"/>
    <col min="12" max="12" width="85.42578125" style="1" customWidth="1"/>
    <col min="13" max="16384" width="20.85546875" style="1"/>
  </cols>
  <sheetData>
    <row r="1" spans="1:12" ht="90" customHeight="1">
      <c r="A1" s="112"/>
      <c r="B1" s="211" t="s">
        <v>0</v>
      </c>
      <c r="C1" s="212"/>
      <c r="D1" s="212"/>
      <c r="E1" s="212"/>
      <c r="F1" s="212"/>
      <c r="G1" s="212"/>
      <c r="H1" s="212"/>
      <c r="I1" s="212"/>
      <c r="J1" s="212"/>
      <c r="K1" s="212"/>
      <c r="L1" s="213"/>
    </row>
    <row r="2" spans="1:12" ht="179.25" customHeight="1">
      <c r="A2" s="113"/>
      <c r="B2" s="190" t="s">
        <v>54</v>
      </c>
      <c r="C2" s="191"/>
      <c r="D2" s="191"/>
      <c r="E2" s="191"/>
      <c r="F2" s="191"/>
      <c r="G2" s="191"/>
      <c r="H2" s="191"/>
      <c r="I2" s="191"/>
      <c r="J2" s="191"/>
      <c r="K2" s="191"/>
      <c r="L2" s="214"/>
    </row>
    <row r="3" spans="1:12" ht="114.75" hidden="1" customHeight="1">
      <c r="A3" s="112"/>
      <c r="B3" s="2"/>
      <c r="C3" s="2"/>
      <c r="D3" s="2"/>
      <c r="E3" s="2"/>
      <c r="F3" s="2"/>
      <c r="G3" s="2"/>
      <c r="H3" s="2"/>
      <c r="I3" s="2"/>
      <c r="J3" s="2"/>
      <c r="K3" s="2"/>
      <c r="L3" s="114"/>
    </row>
    <row r="4" spans="1:12" ht="114.75" hidden="1" customHeight="1">
      <c r="A4" s="113"/>
      <c r="B4" s="189" t="s">
        <v>1</v>
      </c>
      <c r="C4" s="189"/>
      <c r="D4" s="189"/>
      <c r="E4" s="189"/>
      <c r="F4" s="189"/>
      <c r="G4" s="189"/>
      <c r="H4" s="189"/>
      <c r="I4" s="189"/>
      <c r="J4" s="189"/>
      <c r="K4" s="189"/>
      <c r="L4" s="215"/>
    </row>
    <row r="5" spans="1:12" s="6" customFormat="1" ht="114.75" hidden="1" customHeight="1">
      <c r="A5" s="115"/>
      <c r="B5" s="182" t="s">
        <v>2</v>
      </c>
      <c r="C5" s="185" t="s">
        <v>3</v>
      </c>
      <c r="D5" s="184" t="s">
        <v>4</v>
      </c>
      <c r="E5" s="186" t="s">
        <v>5</v>
      </c>
      <c r="F5" s="182" t="s">
        <v>6</v>
      </c>
      <c r="G5" s="192" t="s">
        <v>7</v>
      </c>
      <c r="H5" s="193"/>
      <c r="I5" s="193"/>
      <c r="J5" s="193"/>
      <c r="K5" s="194"/>
      <c r="L5" s="216" t="s">
        <v>8</v>
      </c>
    </row>
    <row r="6" spans="1:12" s="11" customFormat="1" ht="184.5" hidden="1" customHeight="1">
      <c r="A6" s="111"/>
      <c r="B6" s="183"/>
      <c r="C6" s="170"/>
      <c r="D6" s="184"/>
      <c r="E6" s="179"/>
      <c r="F6" s="185"/>
      <c r="G6" s="7" t="s">
        <v>9</v>
      </c>
      <c r="H6" s="8" t="s">
        <v>10</v>
      </c>
      <c r="I6" s="9" t="s">
        <v>11</v>
      </c>
      <c r="J6" s="8" t="s">
        <v>12</v>
      </c>
      <c r="K6" s="10" t="s">
        <v>13</v>
      </c>
      <c r="L6" s="217"/>
    </row>
    <row r="7" spans="1:12" s="11" customFormat="1" ht="114.75" hidden="1" customHeight="1">
      <c r="A7" s="117" t="s">
        <v>14</v>
      </c>
      <c r="B7" s="15"/>
      <c r="C7" s="16"/>
      <c r="D7" s="3" t="s">
        <v>15</v>
      </c>
      <c r="E7" s="82">
        <v>50</v>
      </c>
      <c r="F7" s="3" t="s">
        <v>16</v>
      </c>
      <c r="G7" s="82" t="s">
        <v>17</v>
      </c>
      <c r="H7" s="3">
        <v>70</v>
      </c>
      <c r="I7" s="82">
        <v>120</v>
      </c>
      <c r="J7" s="3">
        <v>185</v>
      </c>
      <c r="K7" s="82">
        <v>215</v>
      </c>
      <c r="L7" s="118" t="s">
        <v>18</v>
      </c>
    </row>
    <row r="8" spans="1:12" s="11" customFormat="1" ht="114.75" hidden="1" customHeight="1">
      <c r="A8" s="203" t="s">
        <v>46</v>
      </c>
      <c r="B8" s="208"/>
      <c r="C8" s="107"/>
      <c r="D8" s="105"/>
      <c r="E8" s="92"/>
      <c r="F8" s="93"/>
      <c r="G8" s="93"/>
      <c r="H8" s="93"/>
      <c r="I8" s="93"/>
      <c r="J8" s="93"/>
      <c r="K8" s="93"/>
      <c r="L8" s="94"/>
    </row>
    <row r="9" spans="1:12" s="11" customFormat="1" ht="114.75" hidden="1" customHeight="1">
      <c r="A9" s="204"/>
      <c r="B9" s="209"/>
      <c r="C9" s="108"/>
      <c r="D9" s="104"/>
      <c r="E9" s="13"/>
      <c r="F9" s="14"/>
      <c r="G9" s="14"/>
      <c r="H9" s="14"/>
      <c r="I9" s="14"/>
      <c r="J9" s="14"/>
      <c r="K9" s="14"/>
      <c r="L9" s="95"/>
    </row>
    <row r="10" spans="1:12" s="11" customFormat="1" ht="114.75" hidden="1" customHeight="1">
      <c r="A10" s="204"/>
      <c r="B10" s="206"/>
      <c r="C10" s="108"/>
      <c r="D10" s="104"/>
      <c r="E10" s="13"/>
      <c r="F10" s="14"/>
      <c r="G10" s="14"/>
      <c r="H10" s="14"/>
      <c r="I10" s="14"/>
      <c r="J10" s="14"/>
      <c r="K10" s="14"/>
      <c r="L10" s="95"/>
    </row>
    <row r="11" spans="1:12" s="11" customFormat="1" ht="114.75" hidden="1" customHeight="1">
      <c r="A11" s="205"/>
      <c r="B11" s="206"/>
      <c r="C11" s="109"/>
      <c r="D11" s="12"/>
      <c r="E11" s="96"/>
      <c r="F11" s="97"/>
      <c r="G11" s="97"/>
      <c r="H11" s="97"/>
      <c r="I11" s="97"/>
      <c r="J11" s="97"/>
      <c r="K11" s="97"/>
      <c r="L11" s="98"/>
    </row>
    <row r="12" spans="1:12" s="11" customFormat="1" ht="114.75" hidden="1" customHeight="1">
      <c r="A12" s="119"/>
      <c r="B12" s="200" t="s">
        <v>19</v>
      </c>
      <c r="C12" s="201"/>
      <c r="D12" s="110" t="e">
        <f>AVERAGE(D8,D10)</f>
        <v>#DIV/0!</v>
      </c>
      <c r="E12" s="99" t="e">
        <f t="shared" ref="E12:L13" si="0">AVERAGE(E8,E10)</f>
        <v>#DIV/0!</v>
      </c>
      <c r="F12" s="100" t="e">
        <f t="shared" si="0"/>
        <v>#DIV/0!</v>
      </c>
      <c r="G12" s="100" t="e">
        <f t="shared" si="0"/>
        <v>#DIV/0!</v>
      </c>
      <c r="H12" s="100" t="e">
        <f t="shared" si="0"/>
        <v>#DIV/0!</v>
      </c>
      <c r="I12" s="100" t="e">
        <f t="shared" si="0"/>
        <v>#DIV/0!</v>
      </c>
      <c r="J12" s="100" t="e">
        <f t="shared" si="0"/>
        <v>#DIV/0!</v>
      </c>
      <c r="K12" s="100">
        <v>184</v>
      </c>
      <c r="L12" s="101" t="e">
        <f t="shared" si="0"/>
        <v>#DIV/0!</v>
      </c>
    </row>
    <row r="13" spans="1:12" s="11" customFormat="1" ht="114.75" hidden="1" customHeight="1">
      <c r="A13" s="115"/>
      <c r="B13" s="202" t="s">
        <v>53</v>
      </c>
      <c r="C13" s="201"/>
      <c r="D13" s="106" t="e">
        <f>AVERAGE(D9,D11)</f>
        <v>#DIV/0!</v>
      </c>
      <c r="E13" s="102" t="e">
        <f t="shared" si="0"/>
        <v>#DIV/0!</v>
      </c>
      <c r="F13" s="102" t="e">
        <f t="shared" si="0"/>
        <v>#DIV/0!</v>
      </c>
      <c r="G13" s="102" t="e">
        <f t="shared" si="0"/>
        <v>#DIV/0!</v>
      </c>
      <c r="H13" s="102" t="e">
        <f t="shared" si="0"/>
        <v>#DIV/0!</v>
      </c>
      <c r="I13" s="102" t="e">
        <f t="shared" si="0"/>
        <v>#DIV/0!</v>
      </c>
      <c r="J13" s="102" t="e">
        <f t="shared" si="0"/>
        <v>#DIV/0!</v>
      </c>
      <c r="K13" s="102" t="e">
        <f t="shared" si="0"/>
        <v>#DIV/0!</v>
      </c>
      <c r="L13" s="103" t="e">
        <f t="shared" si="0"/>
        <v>#DIV/0!</v>
      </c>
    </row>
    <row r="14" spans="1:12" s="11" customFormat="1" ht="114.75" customHeight="1">
      <c r="A14" s="113"/>
      <c r="B14" s="180" t="s">
        <v>1</v>
      </c>
      <c r="C14" s="181"/>
      <c r="D14" s="181"/>
      <c r="E14" s="181"/>
      <c r="F14" s="181"/>
      <c r="G14" s="181"/>
      <c r="H14" s="181"/>
      <c r="I14" s="181"/>
      <c r="J14" s="181"/>
      <c r="K14" s="181"/>
      <c r="L14" s="210"/>
    </row>
    <row r="15" spans="1:12" s="11" customFormat="1" ht="114.75" customHeight="1">
      <c r="A15" s="115"/>
      <c r="B15" s="182" t="s">
        <v>47</v>
      </c>
      <c r="C15" s="183" t="s">
        <v>3</v>
      </c>
      <c r="D15" s="184" t="s">
        <v>4</v>
      </c>
      <c r="E15" s="186" t="s">
        <v>5</v>
      </c>
      <c r="F15" s="184" t="s">
        <v>6</v>
      </c>
      <c r="G15" s="187" t="s">
        <v>7</v>
      </c>
      <c r="H15" s="188"/>
      <c r="I15" s="187"/>
      <c r="J15" s="188"/>
      <c r="K15" s="187"/>
      <c r="L15" s="158" t="s">
        <v>8</v>
      </c>
    </row>
    <row r="16" spans="1:12" s="11" customFormat="1" ht="114.75" customHeight="1">
      <c r="A16" s="111"/>
      <c r="B16" s="183"/>
      <c r="C16" s="156"/>
      <c r="D16" s="185"/>
      <c r="E16" s="179"/>
      <c r="F16" s="185"/>
      <c r="G16" s="7" t="s">
        <v>9</v>
      </c>
      <c r="H16" s="3" t="s">
        <v>10</v>
      </c>
      <c r="I16" s="7" t="s">
        <v>11</v>
      </c>
      <c r="J16" s="3" t="s">
        <v>12</v>
      </c>
      <c r="K16" s="7" t="s">
        <v>13</v>
      </c>
      <c r="L16" s="197"/>
    </row>
    <row r="17" spans="1:12" s="11" customFormat="1" ht="114.75" customHeight="1">
      <c r="A17" s="120" t="s">
        <v>14</v>
      </c>
      <c r="B17" s="20"/>
      <c r="C17" s="74"/>
      <c r="D17" s="4" t="s">
        <v>15</v>
      </c>
      <c r="E17" s="5" t="s">
        <v>20</v>
      </c>
      <c r="F17" s="4" t="s">
        <v>45</v>
      </c>
      <c r="G17" s="5" t="s">
        <v>17</v>
      </c>
      <c r="H17" s="4">
        <v>70</v>
      </c>
      <c r="I17" s="5">
        <v>120</v>
      </c>
      <c r="J17" s="4">
        <v>185</v>
      </c>
      <c r="K17" s="5">
        <v>215</v>
      </c>
      <c r="L17" s="116" t="s">
        <v>18</v>
      </c>
    </row>
    <row r="18" spans="1:12" s="11" customFormat="1" ht="114.75" customHeight="1">
      <c r="A18" s="121" t="s">
        <v>46</v>
      </c>
      <c r="B18" s="21" t="s">
        <v>48</v>
      </c>
      <c r="C18" s="75" t="s">
        <v>21</v>
      </c>
      <c r="D18" s="76">
        <v>744.3</v>
      </c>
      <c r="E18" s="77">
        <v>44.4</v>
      </c>
      <c r="F18" s="78">
        <v>91.9</v>
      </c>
      <c r="G18" s="79">
        <v>31.1</v>
      </c>
      <c r="H18" s="80">
        <v>56</v>
      </c>
      <c r="I18" s="79">
        <v>101.2</v>
      </c>
      <c r="J18" s="80">
        <v>162.30000000000001</v>
      </c>
      <c r="K18" s="79">
        <v>194.2</v>
      </c>
      <c r="L18" s="122">
        <v>59.8</v>
      </c>
    </row>
    <row r="19" spans="1:12" s="11" customFormat="1" ht="114.75" customHeight="1">
      <c r="A19" s="115"/>
      <c r="B19" s="6"/>
      <c r="D19" s="19"/>
      <c r="E19" s="19"/>
      <c r="F19" s="19"/>
      <c r="G19" s="19"/>
      <c r="H19" s="19"/>
      <c r="I19" s="19"/>
      <c r="J19" s="19"/>
      <c r="K19" s="19"/>
      <c r="L19" s="123"/>
    </row>
    <row r="20" spans="1:12" s="11" customFormat="1" ht="114.75" customHeight="1">
      <c r="A20" s="115"/>
      <c r="B20" s="6"/>
      <c r="D20" s="19"/>
      <c r="E20" s="19"/>
      <c r="F20" s="19"/>
      <c r="G20" s="19"/>
      <c r="H20" s="19"/>
      <c r="I20" s="19"/>
      <c r="J20" s="19"/>
      <c r="K20" s="19"/>
      <c r="L20" s="123"/>
    </row>
    <row r="21" spans="1:12" s="11" customFormat="1" ht="114.75" customHeight="1">
      <c r="A21" s="124" t="s">
        <v>23</v>
      </c>
      <c r="B21" s="173" t="s">
        <v>24</v>
      </c>
      <c r="C21" s="174"/>
      <c r="D21" s="174"/>
      <c r="E21" s="174"/>
      <c r="F21" s="174"/>
      <c r="G21" s="174"/>
      <c r="H21" s="175"/>
      <c r="L21" s="125"/>
    </row>
    <row r="22" spans="1:12" ht="114.75" customHeight="1">
      <c r="A22" s="126"/>
      <c r="B22" s="176" t="s">
        <v>2</v>
      </c>
      <c r="C22" s="171"/>
      <c r="D22" s="177" t="s">
        <v>4</v>
      </c>
      <c r="E22" s="172" t="s">
        <v>5</v>
      </c>
      <c r="F22" s="177" t="s">
        <v>25</v>
      </c>
      <c r="G22" s="172" t="s">
        <v>26</v>
      </c>
      <c r="H22" s="177" t="s">
        <v>27</v>
      </c>
      <c r="I22" s="23"/>
      <c r="J22" s="23"/>
      <c r="K22" s="23"/>
      <c r="L22" s="125"/>
    </row>
    <row r="23" spans="1:12" ht="85.5" customHeight="1">
      <c r="A23" s="126"/>
      <c r="B23" s="176"/>
      <c r="C23" s="171"/>
      <c r="D23" s="178"/>
      <c r="E23" s="179"/>
      <c r="F23" s="178"/>
      <c r="G23" s="179"/>
      <c r="H23" s="178"/>
      <c r="I23" s="23"/>
      <c r="J23" s="23"/>
      <c r="K23" s="23"/>
      <c r="L23" s="125"/>
    </row>
    <row r="24" spans="1:12" ht="120">
      <c r="A24" s="117" t="s">
        <v>14</v>
      </c>
      <c r="B24" s="24"/>
      <c r="C24" s="25"/>
      <c r="D24" s="3" t="s">
        <v>28</v>
      </c>
      <c r="E24" s="26">
        <v>50</v>
      </c>
      <c r="F24" s="27">
        <v>46</v>
      </c>
      <c r="G24" s="28" t="s">
        <v>29</v>
      </c>
      <c r="H24" s="27">
        <v>3</v>
      </c>
      <c r="I24" s="23"/>
      <c r="J24" s="23"/>
      <c r="K24" s="23"/>
      <c r="L24" s="125"/>
    </row>
    <row r="25" spans="1:12" ht="111.75" customHeight="1">
      <c r="A25" s="218" t="s">
        <v>30</v>
      </c>
      <c r="B25" s="145" t="s">
        <v>52</v>
      </c>
      <c r="C25" s="146"/>
      <c r="D25" s="17">
        <v>843.7</v>
      </c>
      <c r="E25" s="18">
        <v>15.4</v>
      </c>
      <c r="F25" s="17">
        <v>52.3</v>
      </c>
      <c r="G25" s="17">
        <v>70</v>
      </c>
      <c r="H25" s="17" t="s">
        <v>31</v>
      </c>
      <c r="I25" s="23"/>
      <c r="J25" s="23"/>
      <c r="K25" s="23"/>
      <c r="L25" s="125"/>
    </row>
    <row r="26" spans="1:12" s="11" customFormat="1" ht="130.5" customHeight="1">
      <c r="A26" s="219"/>
      <c r="B26" s="147" t="s">
        <v>55</v>
      </c>
      <c r="C26" s="148"/>
      <c r="D26" s="30">
        <v>831</v>
      </c>
      <c r="E26" s="30">
        <v>8.4</v>
      </c>
      <c r="F26" s="30">
        <v>53</v>
      </c>
      <c r="G26" s="29">
        <v>60</v>
      </c>
      <c r="H26" s="29">
        <v>1</v>
      </c>
      <c r="I26" s="31"/>
      <c r="J26" s="31"/>
      <c r="K26" s="31"/>
      <c r="L26" s="127"/>
    </row>
    <row r="27" spans="1:12" s="11" customFormat="1" ht="114.75" customHeight="1">
      <c r="A27" s="220"/>
      <c r="B27" s="149" t="s">
        <v>22</v>
      </c>
      <c r="C27" s="150"/>
      <c r="D27" s="32">
        <f>AVERAGE(D25:D26)</f>
        <v>837.35</v>
      </c>
      <c r="E27" s="32">
        <f t="shared" ref="E27:G27" si="1">AVERAGE(E25:E26)</f>
        <v>11.9</v>
      </c>
      <c r="F27" s="32">
        <f t="shared" si="1"/>
        <v>52.65</v>
      </c>
      <c r="G27" s="32">
        <f t="shared" si="1"/>
        <v>65</v>
      </c>
      <c r="H27" s="33" t="s">
        <v>31</v>
      </c>
      <c r="I27" s="34"/>
      <c r="J27" s="1"/>
      <c r="K27" s="1"/>
      <c r="L27" s="128"/>
    </row>
    <row r="28" spans="1:12" s="11" customFormat="1" ht="60">
      <c r="A28" s="115"/>
      <c r="B28" s="6"/>
      <c r="C28" s="6"/>
      <c r="D28" s="35"/>
      <c r="E28" s="35"/>
      <c r="F28" s="35"/>
      <c r="G28" s="35"/>
      <c r="H28" s="35"/>
      <c r="I28" s="34"/>
      <c r="J28" s="1"/>
      <c r="K28" s="1"/>
      <c r="L28" s="128"/>
    </row>
    <row r="29" spans="1:12" s="11" customFormat="1" ht="126" customHeight="1">
      <c r="A29" s="115"/>
      <c r="B29" s="6"/>
      <c r="C29" s="6"/>
      <c r="D29" s="35"/>
      <c r="E29" s="35"/>
      <c r="F29" s="35"/>
      <c r="G29" s="35"/>
      <c r="H29" s="35"/>
      <c r="I29" s="34"/>
      <c r="J29" s="1"/>
      <c r="K29" s="1"/>
      <c r="L29" s="128"/>
    </row>
    <row r="30" spans="1:12" s="11" customFormat="1" ht="124.5" customHeight="1">
      <c r="A30" s="115"/>
      <c r="B30" s="6"/>
      <c r="C30" s="6"/>
      <c r="D30" s="35"/>
      <c r="E30" s="35"/>
      <c r="F30" s="35"/>
      <c r="G30" s="35"/>
      <c r="H30" s="35"/>
      <c r="I30" s="34"/>
      <c r="J30" s="1"/>
      <c r="K30" s="1"/>
      <c r="L30" s="128"/>
    </row>
    <row r="31" spans="1:12" s="11" customFormat="1" ht="114.75" hidden="1" customHeight="1">
      <c r="A31" s="129" t="s">
        <v>23</v>
      </c>
      <c r="B31" s="151" t="s">
        <v>24</v>
      </c>
      <c r="C31" s="152"/>
      <c r="D31" s="152"/>
      <c r="E31" s="152"/>
      <c r="F31" s="152"/>
      <c r="G31" s="152"/>
      <c r="H31" s="153"/>
      <c r="L31" s="125"/>
    </row>
    <row r="32" spans="1:12" s="11" customFormat="1" ht="114.75" hidden="1" customHeight="1">
      <c r="A32" s="126"/>
      <c r="B32" s="154" t="s">
        <v>49</v>
      </c>
      <c r="C32" s="155"/>
      <c r="D32" s="158" t="s">
        <v>4</v>
      </c>
      <c r="E32" s="158" t="s">
        <v>5</v>
      </c>
      <c r="F32" s="158" t="s">
        <v>25</v>
      </c>
      <c r="G32" s="158" t="s">
        <v>26</v>
      </c>
      <c r="H32" s="159" t="s">
        <v>27</v>
      </c>
      <c r="I32" s="23"/>
      <c r="J32" s="23"/>
      <c r="K32" s="23"/>
      <c r="L32" s="125"/>
    </row>
    <row r="33" spans="1:12" s="11" customFormat="1" ht="114.75" hidden="1" customHeight="1">
      <c r="A33" s="126"/>
      <c r="B33" s="195"/>
      <c r="C33" s="196"/>
      <c r="D33" s="177"/>
      <c r="E33" s="197"/>
      <c r="F33" s="197"/>
      <c r="G33" s="197"/>
      <c r="H33" s="198"/>
      <c r="I33" s="23"/>
      <c r="J33" s="23"/>
      <c r="K33" s="23"/>
      <c r="L33" s="125"/>
    </row>
    <row r="34" spans="1:12" s="11" customFormat="1" ht="114.75" hidden="1" customHeight="1">
      <c r="A34" s="130" t="s">
        <v>14</v>
      </c>
      <c r="B34" s="25"/>
      <c r="C34" s="25"/>
      <c r="D34" s="3" t="s">
        <v>28</v>
      </c>
      <c r="E34" s="26">
        <v>1500</v>
      </c>
      <c r="F34" s="27">
        <v>46</v>
      </c>
      <c r="G34" s="28" t="s">
        <v>29</v>
      </c>
      <c r="H34" s="36">
        <v>3</v>
      </c>
      <c r="I34" s="23"/>
      <c r="J34" s="23"/>
      <c r="K34" s="23"/>
      <c r="L34" s="125"/>
    </row>
    <row r="35" spans="1:12" s="11" customFormat="1" ht="114.75" hidden="1" customHeight="1">
      <c r="A35" s="87" t="s">
        <v>30</v>
      </c>
      <c r="B35" s="199" t="s">
        <v>48</v>
      </c>
      <c r="C35" s="207"/>
      <c r="D35" s="88"/>
      <c r="E35" s="89"/>
      <c r="F35" s="41"/>
      <c r="G35" s="90"/>
      <c r="H35" s="91"/>
      <c r="I35" s="31"/>
      <c r="J35" s="31"/>
      <c r="K35" s="31"/>
      <c r="L35" s="127"/>
    </row>
    <row r="36" spans="1:12" s="11" customFormat="1" ht="114.75" hidden="1" customHeight="1">
      <c r="A36" s="83"/>
      <c r="B36" s="6"/>
      <c r="C36" s="6"/>
      <c r="D36" s="37"/>
      <c r="E36" s="38"/>
      <c r="F36" s="39"/>
      <c r="G36" s="81"/>
      <c r="H36" s="40"/>
      <c r="I36" s="31"/>
      <c r="J36" s="31"/>
      <c r="K36" s="31"/>
      <c r="L36" s="127"/>
    </row>
    <row r="37" spans="1:12" s="11" customFormat="1" ht="114.75" hidden="1" customHeight="1">
      <c r="A37" s="84"/>
      <c r="B37" s="85" t="s">
        <v>22</v>
      </c>
      <c r="C37" s="86"/>
      <c r="D37" s="41" t="e">
        <f>AVERAGE(D35:D36)</f>
        <v>#DIV/0!</v>
      </c>
      <c r="E37" s="41" t="e">
        <f t="shared" ref="E37:G37" si="2">AVERAGE(E35:E36)</f>
        <v>#DIV/0!</v>
      </c>
      <c r="F37" s="41" t="e">
        <f t="shared" si="2"/>
        <v>#DIV/0!</v>
      </c>
      <c r="G37" s="42" t="e">
        <f t="shared" si="2"/>
        <v>#DIV/0!</v>
      </c>
      <c r="H37" s="43" t="s">
        <v>51</v>
      </c>
      <c r="I37" s="31"/>
      <c r="J37" s="31"/>
      <c r="K37" s="31"/>
      <c r="L37" s="127"/>
    </row>
    <row r="38" spans="1:12" ht="114.75" customHeight="1">
      <c r="A38" s="131"/>
      <c r="B38" s="44"/>
      <c r="C38" s="44"/>
      <c r="D38" s="45"/>
      <c r="E38" s="45"/>
      <c r="F38" s="45"/>
      <c r="G38" s="45"/>
      <c r="H38" s="46"/>
      <c r="I38" s="47"/>
      <c r="J38" s="48"/>
      <c r="K38" s="48"/>
      <c r="L38" s="132"/>
    </row>
    <row r="39" spans="1:12" ht="114.75" customHeight="1">
      <c r="A39" s="113"/>
      <c r="B39" s="165" t="s">
        <v>32</v>
      </c>
      <c r="C39" s="166"/>
      <c r="D39" s="166"/>
      <c r="E39" s="166"/>
      <c r="F39" s="166"/>
      <c r="G39" s="166"/>
      <c r="H39" s="166"/>
      <c r="I39" s="166"/>
      <c r="J39" s="166"/>
      <c r="K39" s="166"/>
      <c r="L39" s="223"/>
    </row>
    <row r="40" spans="1:12" ht="126.75" customHeight="1">
      <c r="A40" s="133"/>
      <c r="B40" s="156" t="s">
        <v>49</v>
      </c>
      <c r="C40" s="157"/>
      <c r="D40" s="160" t="s">
        <v>4</v>
      </c>
      <c r="E40" s="169" t="s">
        <v>33</v>
      </c>
      <c r="F40" s="169" t="s">
        <v>34</v>
      </c>
      <c r="G40" s="169" t="s">
        <v>35</v>
      </c>
      <c r="H40" s="167" t="s">
        <v>36</v>
      </c>
      <c r="I40" s="171"/>
      <c r="J40" s="172"/>
      <c r="K40" s="172"/>
      <c r="L40" s="168"/>
    </row>
    <row r="41" spans="1:12" ht="216" customHeight="1">
      <c r="A41" s="133"/>
      <c r="B41" s="167"/>
      <c r="C41" s="168"/>
      <c r="D41" s="160"/>
      <c r="E41" s="170"/>
      <c r="F41" s="170"/>
      <c r="G41" s="170"/>
      <c r="H41" s="22" t="s">
        <v>37</v>
      </c>
      <c r="I41" s="49" t="s">
        <v>38</v>
      </c>
      <c r="J41" s="50" t="s">
        <v>39</v>
      </c>
      <c r="K41" s="51" t="s">
        <v>40</v>
      </c>
      <c r="L41" s="134" t="s">
        <v>41</v>
      </c>
    </row>
    <row r="42" spans="1:12" ht="159.75" customHeight="1">
      <c r="A42" s="135" t="s">
        <v>14</v>
      </c>
      <c r="B42" s="143"/>
      <c r="C42" s="144"/>
      <c r="D42" s="52" t="s">
        <v>17</v>
      </c>
      <c r="E42" s="3">
        <v>480</v>
      </c>
      <c r="F42" s="53" t="s">
        <v>42</v>
      </c>
      <c r="G42" s="54">
        <v>0.05</v>
      </c>
      <c r="H42" s="55">
        <v>0</v>
      </c>
      <c r="I42" s="56">
        <v>1</v>
      </c>
      <c r="J42" s="57" t="s">
        <v>50</v>
      </c>
      <c r="K42" s="57" t="s">
        <v>50</v>
      </c>
      <c r="L42" s="136">
        <v>2</v>
      </c>
    </row>
    <row r="43" spans="1:12" ht="114.75" customHeight="1">
      <c r="A43" s="137" t="s">
        <v>43</v>
      </c>
      <c r="B43" s="221" t="s">
        <v>48</v>
      </c>
      <c r="C43" s="222"/>
      <c r="D43" s="138">
        <v>565.5</v>
      </c>
      <c r="E43" s="138">
        <v>595</v>
      </c>
      <c r="F43" s="139">
        <v>13.48</v>
      </c>
      <c r="G43" s="140" t="s">
        <v>44</v>
      </c>
      <c r="H43" s="141">
        <v>0</v>
      </c>
      <c r="I43" s="141">
        <v>0</v>
      </c>
      <c r="J43" s="139">
        <v>29.62</v>
      </c>
      <c r="K43" s="139">
        <v>70.319999999999993</v>
      </c>
      <c r="L43" s="142">
        <v>0.06</v>
      </c>
    </row>
    <row r="44" spans="1:12" ht="114.75" hidden="1" customHeight="1">
      <c r="A44" s="58"/>
      <c r="B44" s="161"/>
      <c r="C44" s="162"/>
      <c r="D44" s="59"/>
      <c r="E44" s="60"/>
      <c r="F44" s="61"/>
      <c r="G44" s="62"/>
      <c r="H44" s="63"/>
      <c r="I44" s="63"/>
      <c r="J44" s="62"/>
      <c r="K44" s="64"/>
      <c r="L44" s="65"/>
    </row>
    <row r="45" spans="1:12" ht="114.75" hidden="1" customHeight="1">
      <c r="A45" s="163" t="s">
        <v>22</v>
      </c>
      <c r="B45" s="164"/>
      <c r="C45" s="164"/>
      <c r="D45" s="66">
        <f>AVERAGE(D43:D44)</f>
        <v>565.5</v>
      </c>
      <c r="E45" s="67">
        <f t="shared" ref="E45:L45" si="3">AVERAGE(E43:E44)</f>
        <v>595</v>
      </c>
      <c r="F45" s="68">
        <f t="shared" si="3"/>
        <v>13.48</v>
      </c>
      <c r="G45" s="68" t="s">
        <v>44</v>
      </c>
      <c r="H45" s="68">
        <v>0</v>
      </c>
      <c r="I45" s="68">
        <v>0</v>
      </c>
      <c r="J45" s="68">
        <f t="shared" si="3"/>
        <v>29.62</v>
      </c>
      <c r="K45" s="68">
        <f t="shared" si="3"/>
        <v>70.319999999999993</v>
      </c>
      <c r="L45" s="69">
        <f t="shared" si="3"/>
        <v>0.06</v>
      </c>
    </row>
    <row r="46" spans="1:12" ht="114.75" customHeight="1">
      <c r="A46" s="70"/>
      <c r="B46" s="70"/>
      <c r="D46" s="71"/>
      <c r="E46" s="34"/>
      <c r="F46" s="71"/>
      <c r="G46" s="11"/>
      <c r="H46" s="72"/>
      <c r="I46" s="72"/>
      <c r="J46" s="11"/>
      <c r="K46" s="73"/>
      <c r="L46" s="34"/>
    </row>
  </sheetData>
  <mergeCells count="53">
    <mergeCell ref="B42:C42"/>
    <mergeCell ref="B43:C43"/>
    <mergeCell ref="B44:C44"/>
    <mergeCell ref="A45:C45"/>
    <mergeCell ref="H32:H33"/>
    <mergeCell ref="B35:C35"/>
    <mergeCell ref="B39:L39"/>
    <mergeCell ref="B40:C41"/>
    <mergeCell ref="D40:D41"/>
    <mergeCell ref="E40:E41"/>
    <mergeCell ref="F40:F41"/>
    <mergeCell ref="G40:G41"/>
    <mergeCell ref="H40:L40"/>
    <mergeCell ref="B32:C33"/>
    <mergeCell ref="D32:D33"/>
    <mergeCell ref="E32:E33"/>
    <mergeCell ref="A25:A27"/>
    <mergeCell ref="B25:C25"/>
    <mergeCell ref="B26:C26"/>
    <mergeCell ref="B27:C27"/>
    <mergeCell ref="B31:H31"/>
    <mergeCell ref="F32:F33"/>
    <mergeCell ref="G32:G33"/>
    <mergeCell ref="L15:L16"/>
    <mergeCell ref="B21:H21"/>
    <mergeCell ref="B22:C23"/>
    <mergeCell ref="D22:D23"/>
    <mergeCell ref="E22:E23"/>
    <mergeCell ref="F22:F23"/>
    <mergeCell ref="G22:G23"/>
    <mergeCell ref="H22:H23"/>
    <mergeCell ref="B15:B16"/>
    <mergeCell ref="C15:C16"/>
    <mergeCell ref="D15:D16"/>
    <mergeCell ref="E15:E16"/>
    <mergeCell ref="F15:F16"/>
    <mergeCell ref="G15:K15"/>
    <mergeCell ref="A8:A11"/>
    <mergeCell ref="B8:B9"/>
    <mergeCell ref="B10:B11"/>
    <mergeCell ref="B12:C12"/>
    <mergeCell ref="B13:C13"/>
    <mergeCell ref="B14:L14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</mergeCells>
  <pageMargins left="0.23" right="0.7" top="0.16" bottom="0.16" header="0.3" footer="0.16"/>
  <pageSetup paperSize="9" scale="1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SEU7YU5J4REP-309372809-77398</_dlc_DocId>
    <_dlc_DocIdUrl xmlns="999f919b-ab5a-4db1-a56a-2b12b49855bf">
      <Url>https://swpgh.sharepoint.com/sites/swpnpa/_layouts/15/DocIdRedir.aspx?ID=SEU7YU5J4REP-309372809-77398</Url>
      <Description>SEU7YU5J4REP-309372809-77398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EC7890-57CA-4296-8DE0-1D0BFE523E8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8F7C16D-9239-4AFB-BD63-8CA6B8AC17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9D0D60-BFD9-4C2A-8C40-A03EA846FA38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999f919b-ab5a-4db1-a56a-2b12b49855bf"/>
    <ds:schemaRef ds:uri="9dde59e0-9be5-46b6-acf7-bec107cbfe84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5266DEBC-16A3-4481-B44B-0CD4F8CB42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AUGUST WEEK 3</vt:lpstr>
      <vt:lpstr>'AUGUST WEEK 3'!Print_Area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Linda Wilkinson Mensah</dc:creator>
  <cp:keywords/>
  <dc:description/>
  <cp:lastModifiedBy>Josephine Asiedu</cp:lastModifiedBy>
  <cp:revision/>
  <dcterms:created xsi:type="dcterms:W3CDTF">2024-05-16T10:45:16Z</dcterms:created>
  <dcterms:modified xsi:type="dcterms:W3CDTF">2024-08-28T16:34:14Z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125e5fc9-066b-4ab2-a532-2743ae42f968</vt:lpwstr>
  </property>
  <property fmtid="{D5CDD505-2E9C-101B-9397-08002B2CF9AE}" pid="4" name="MediaServiceImageTags">
    <vt:lpwstr/>
  </property>
</Properties>
</file>