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July/"/>
    </mc:Choice>
  </mc:AlternateContent>
  <xr:revisionPtr revIDLastSave="360" documentId="13_ncr:1_{76FBAFB0-19F8-4856-937D-055DDFEAC2F8}" xr6:coauthVersionLast="47" xr6:coauthVersionMax="47" xr10:uidLastSave="{4B1E27C3-85AA-4FA1-B788-8812E35C422C}"/>
  <bookViews>
    <workbookView xWindow="-120" yWindow="-120" windowWidth="29040" windowHeight="15720" xr2:uid="{00000000-000D-0000-FFFF-FFFF00000000}"/>
  </bookViews>
  <sheets>
    <sheet name="JULY WEEK 1" sheetId="5" r:id="rId1"/>
  </sheets>
  <externalReferences>
    <externalReference r:id="rId2"/>
  </externalReferences>
  <definedNames>
    <definedName name="_xlnm.Print_Area" localSheetId="0">'JULY WEEK 1'!$A$1:$M$48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5" l="1"/>
  <c r="F48" i="5"/>
  <c r="H48" i="5"/>
  <c r="I48" i="5"/>
  <c r="J48" i="5"/>
  <c r="K48" i="5"/>
  <c r="L48" i="5"/>
  <c r="D46" i="5"/>
  <c r="D48" i="5" s="1"/>
  <c r="L12" i="5"/>
  <c r="K12" i="5"/>
  <c r="J12" i="5"/>
  <c r="I12" i="5"/>
  <c r="H12" i="5"/>
  <c r="G12" i="5"/>
  <c r="F12" i="5"/>
  <c r="E12" i="5"/>
  <c r="D12" i="5"/>
</calcChain>
</file>

<file path=xl/sharedStrings.xml><?xml version="1.0" encoding="utf-8"?>
<sst xmlns="http://schemas.openxmlformats.org/spreadsheetml/2006/main" count="116" uniqueCount="57">
  <si>
    <t>NATIONAL PETROLEUM AUTHORITY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</si>
  <si>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</si>
  <si>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</si>
  <si>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</si>
  <si>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</si>
  <si>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</si>
  <si>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</si>
  <si>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</si>
  <si>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</si>
  <si>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</si>
  <si>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</si>
  <si>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</si>
  <si>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</si>
  <si>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</si>
  <si>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</si>
  <si>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</si>
  <si>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</si>
  <si>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</si>
  <si>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</si>
  <si>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140:2022</t>
  </si>
  <si>
    <t>AVERAGE REGULAR</t>
  </si>
  <si>
    <t xml:space="preserve">Regular 50
</t>
  </si>
  <si>
    <t>Regular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</si>
  <si>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</si>
  <si>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</si>
  <si>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</si>
  <si>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</si>
  <si>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</si>
  <si>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</si>
  <si>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</si>
  <si>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</si>
  <si>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</si>
  <si>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</si>
  <si>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</si>
  <si>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</si>
  <si>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</si>
  <si>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</si>
  <si>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</si>
  <si>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</si>
  <si>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</si>
  <si>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</si>
  <si>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</si>
  <si>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</si>
  <si>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</si>
  <si>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&lt;0.05</t>
  </si>
  <si>
    <t xml:space="preserve">Regular 91
Premium 95 </t>
  </si>
  <si>
    <t>GS 140:2024</t>
  </si>
  <si>
    <t xml:space="preserve"> Refinery</t>
  </si>
  <si>
    <t>SENTUO OIL REFINERY</t>
  </si>
  <si>
    <t>L1.5</t>
  </si>
  <si>
    <t>Refinery</t>
  </si>
  <si>
    <t>To be reported</t>
  </si>
  <si>
    <t>VESSEL</t>
  </si>
  <si>
    <t>Key Indicative Quality Parameters of Petroleum Products at Point of Entry
July Week 1 (June 30, 2024 -  July 6,2024)</t>
  </si>
  <si>
    <t>GT ROSILLO EXPLORER</t>
  </si>
  <si>
    <t>GT PERMIAN LADY</t>
  </si>
  <si>
    <t>MT LARGO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</si>
</sst>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72"/>
      <color theme="1"/>
      <name val="Times New Roman"/>
      <family val="1"/>
    </font>
    <font>
      <sz val="48"/>
      <color theme="1"/>
      <name val="Times Roman"/>
    </font>
    <font>
      <b/>
      <sz val="48"/>
      <color theme="1"/>
      <name val="Times Roman"/>
    </font>
    <font>
      <b/>
      <sz val="48"/>
      <color theme="1"/>
      <name val="Times Roman"/>
      <charset val="1"/>
    </font>
    <font>
      <sz val="48"/>
      <color theme="1"/>
      <name val="Times New Roman"/>
      <family val="1"/>
    </font>
    <font>
      <sz val="48"/>
      <color rgb="FF000000"/>
      <name val="Times New Roman"/>
      <family val="1"/>
    </font>
    <font>
      <sz val="48"/>
      <name val="Times New Roman"/>
      <family val="1"/>
    </font>
    <font>
      <b/>
      <sz val="4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1" xfId="0" applyFont="1" applyBorder="1"/>
    <xf numFmtId="0" fontId="3" fillId="0" borderId="0" xfId="0" applyFont="1"/>
    <xf numFmtId="0" fontId="1" fillId="0" borderId="5" xfId="0" applyFont="1" applyBorder="1"/>
    <xf numFmtId="0" fontId="3" fillId="0" borderId="9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64" fontId="6" fillId="5" borderId="27" xfId="0" applyNumberFormat="1" applyFont="1" applyFill="1" applyBorder="1" applyAlignment="1">
      <alignment horizontal="center" vertical="center"/>
    </xf>
    <xf numFmtId="164" fontId="7" fillId="5" borderId="27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5" borderId="31" xfId="0" applyNumberFormat="1" applyFont="1" applyFill="1" applyBorder="1" applyAlignment="1">
      <alignment horizontal="center" vertical="center"/>
    </xf>
    <xf numFmtId="2" fontId="4" fillId="0" borderId="32" xfId="0" applyNumberFormat="1" applyFont="1" applyBorder="1" applyAlignment="1">
      <alignment horizontal="center" vertical="center"/>
    </xf>
    <xf numFmtId="2" fontId="4" fillId="0" borderId="33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41" xfId="0" applyNumberFormat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164" fontId="4" fillId="0" borderId="4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164" fontId="4" fillId="0" borderId="44" xfId="0" applyNumberFormat="1" applyFont="1" applyBorder="1" applyAlignment="1">
      <alignment horizontal="center" vertical="center"/>
    </xf>
    <xf numFmtId="2" fontId="4" fillId="0" borderId="44" xfId="0" applyNumberFormat="1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0" fontId="3" fillId="0" borderId="44" xfId="0" applyFont="1" applyBorder="1"/>
    <xf numFmtId="0" fontId="4" fillId="0" borderId="37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2" fontId="4" fillId="0" borderId="54" xfId="0" applyNumberFormat="1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2" fontId="6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quotePrefix="1" applyNumberFormat="1" applyFont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64" fontId="4" fillId="0" borderId="62" xfId="0" applyNumberFormat="1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164" fontId="3" fillId="0" borderId="66" xfId="0" applyNumberFormat="1" applyFont="1" applyBorder="1" applyAlignment="1">
      <alignment horizontal="center" vertical="center"/>
    </xf>
    <xf numFmtId="164" fontId="3" fillId="0" borderId="67" xfId="0" applyNumberFormat="1" applyFont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 wrapText="1"/>
    </xf>
    <xf numFmtId="0" fontId="4" fillId="4" borderId="59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4" fillId="0" borderId="56" xfId="0" applyFont="1" applyBorder="1" applyAlignment="1">
      <alignment horizontal="center" vertical="center"/>
    </xf>
    <xf numFmtId="0" fontId="3" fillId="0" borderId="68" xfId="0" applyFont="1" applyBorder="1"/>
    <xf numFmtId="0" fontId="3" fillId="0" borderId="5" xfId="0" applyFont="1" applyBorder="1"/>
    <xf numFmtId="0" fontId="3" fillId="0" borderId="39" xfId="0" applyFont="1" applyBorder="1"/>
    <xf numFmtId="0" fontId="3" fillId="0" borderId="57" xfId="0" applyFont="1" applyBorder="1"/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164" fontId="3" fillId="0" borderId="69" xfId="0" applyNumberFormat="1" applyFont="1" applyBorder="1" applyAlignment="1">
      <alignment horizontal="center" vertical="center"/>
    </xf>
    <xf numFmtId="164" fontId="3" fillId="0" borderId="70" xfId="0" applyNumberFormat="1" applyFont="1" applyBorder="1" applyAlignment="1">
      <alignment horizontal="center" vertical="center"/>
    </xf>
    <xf numFmtId="164" fontId="8" fillId="0" borderId="71" xfId="0" applyNumberFormat="1" applyFont="1" applyBorder="1" applyAlignment="1">
      <alignment horizontal="center" vertical="center"/>
    </xf>
    <xf numFmtId="164" fontId="4" fillId="0" borderId="72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9" fontId="4" fillId="0" borderId="73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164" fontId="6" fillId="0" borderId="12" xfId="0" quotePrefix="1" applyNumberFormat="1" applyFont="1" applyBorder="1" applyAlignment="1">
      <alignment horizontal="center" vertical="center"/>
    </xf>
    <xf numFmtId="1" fontId="6" fillId="0" borderId="12" xfId="0" quotePrefix="1" applyNumberFormat="1" applyFont="1" applyBorder="1" applyAlignment="1">
      <alignment horizontal="center" vertical="center"/>
    </xf>
    <xf numFmtId="0" fontId="3" fillId="0" borderId="19" xfId="0" applyFont="1" applyBorder="1"/>
    <xf numFmtId="1" fontId="4" fillId="0" borderId="12" xfId="0" applyNumberFormat="1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7" fillId="0" borderId="63" xfId="0" applyFont="1" applyBorder="1" applyAlignment="1">
      <alignment horizontal="center" vertical="center"/>
    </xf>
    <xf numFmtId="0" fontId="7" fillId="0" borderId="80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164" fontId="6" fillId="0" borderId="82" xfId="0" applyNumberFormat="1" applyFont="1" applyBorder="1" applyAlignment="1" applyProtection="1">
      <alignment horizontal="center" vertical="center"/>
      <protection locked="0"/>
    </xf>
    <xf numFmtId="1" fontId="3" fillId="0" borderId="83" xfId="0" applyNumberFormat="1" applyFont="1" applyBorder="1" applyAlignment="1">
      <alignment horizontal="center" vertical="center"/>
    </xf>
    <xf numFmtId="2" fontId="6" fillId="0" borderId="83" xfId="0" applyNumberFormat="1" applyFont="1" applyBorder="1" applyAlignment="1" applyProtection="1">
      <alignment horizontal="center" vertical="center"/>
      <protection locked="0"/>
    </xf>
    <xf numFmtId="0" fontId="3" fillId="0" borderId="83" xfId="0" applyFont="1" applyBorder="1" applyAlignment="1">
      <alignment horizontal="center" vertical="center"/>
    </xf>
    <xf numFmtId="2" fontId="3" fillId="0" borderId="83" xfId="0" applyNumberFormat="1" applyFont="1" applyBorder="1" applyAlignment="1">
      <alignment horizontal="center" vertical="center" wrapText="1"/>
    </xf>
    <xf numFmtId="2" fontId="3" fillId="0" borderId="83" xfId="0" quotePrefix="1" applyNumberFormat="1" applyFont="1" applyBorder="1" applyAlignment="1">
      <alignment horizontal="center" vertical="center"/>
    </xf>
    <xf numFmtId="2" fontId="3" fillId="0" borderId="84" xfId="0" applyNumberFormat="1" applyFont="1" applyBorder="1" applyAlignment="1">
      <alignment horizontal="center" vertical="center"/>
    </xf>
    <xf numFmtId="164" fontId="6" fillId="0" borderId="59" xfId="0" applyNumberFormat="1" applyFont="1" applyBorder="1" applyAlignment="1" applyProtection="1">
      <alignment horizontal="center" vertical="center"/>
      <protection locked="0"/>
    </xf>
    <xf numFmtId="1" fontId="6" fillId="0" borderId="59" xfId="0" applyNumberFormat="1" applyFont="1" applyBorder="1" applyAlignment="1" applyProtection="1">
      <alignment horizontal="center" vertical="center"/>
      <protection locked="0"/>
    </xf>
    <xf numFmtId="2" fontId="6" fillId="0" borderId="59" xfId="0" applyNumberFormat="1" applyFont="1" applyBorder="1" applyAlignment="1" applyProtection="1">
      <alignment horizontal="center" vertical="center"/>
      <protection locked="0"/>
    </xf>
    <xf numFmtId="2" fontId="6" fillId="0" borderId="52" xfId="0" applyNumberFormat="1" applyFont="1" applyBorder="1" applyAlignment="1" applyProtection="1">
      <alignment horizontal="center" vertical="center"/>
      <protection locked="0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6" borderId="60" xfId="0" applyFont="1" applyFill="1" applyBorder="1" applyAlignment="1">
      <alignment horizontal="center" vertical="center"/>
    </xf>
    <xf numFmtId="0" fontId="4" fillId="6" borderId="61" xfId="0" applyFont="1" applyFill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6" borderId="7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74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59" xfId="0" applyFont="1" applyFill="1" applyBorder="1" applyAlignment="1">
      <alignment horizontal="center" vertical="center" wrapText="1"/>
    </xf>
    <xf numFmtId="0" fontId="4" fillId="0" borderId="87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D5AE7B-585C-450C-AFA2-4CF5CC78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4CD62-4F61-4BBB-8AF2-0DF04D689F63}"/>
            </a:ext>
            <a:ext uri="{147F2762-F138-4A5C-976F-8EAC2B608ADB}">
              <a16:predDERef xmlns:a16="http://schemas.microsoft.com/office/drawing/2014/main" pred="{51823129-AACB-407F-89DA-F6606628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70AD21-BC7C-4E49-9F8B-74CF2762C128}"/>
            </a:ext>
            <a:ext uri="{147F2762-F138-4A5C-976F-8EAC2B608ADB}">
              <a16:predDERef xmlns:a16="http://schemas.microsoft.com/office/drawing/2014/main" pred="{0DABBC7A-68F3-494D-9E53-D29CCA98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B91BBD-78B5-4CEC-B285-25EB561AF2C2}"/>
            </a:ext>
            <a:ext uri="{147F2762-F138-4A5C-976F-8EAC2B608ADB}">
              <a16:predDERef xmlns:a16="http://schemas.microsoft.com/office/drawing/2014/main" pred="{ADFF36F2-E029-44B9-B0D1-29C01A42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B85A67-099B-4F98-892B-87C634EB8CFB}"/>
            </a:ext>
            <a:ext uri="{147F2762-F138-4A5C-976F-8EAC2B608ADB}">
              <a16:predDERef xmlns:a16="http://schemas.microsoft.com/office/drawing/2014/main" pred="{3536BB72-DA7E-441D-97FC-C804C028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62F5C3-89BF-43AF-A9C0-4831AF20841A}"/>
            </a:ext>
            <a:ext uri="{147F2762-F138-4A5C-976F-8EAC2B608ADB}">
              <a16:predDERef xmlns:a16="http://schemas.microsoft.com/office/drawing/2014/main" pred="{C20C2FBA-22DB-4CC5-8B4F-24285BCB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59EEC9-307F-4106-A830-129EC6094B0F}"/>
            </a:ext>
            <a:ext uri="{147F2762-F138-4A5C-976F-8EAC2B608ADB}">
              <a16:predDERef xmlns:a16="http://schemas.microsoft.com/office/drawing/2014/main" pred="{9A1B9E92-7D78-47FE-8D36-7BCEBC95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356CEF-7DF2-4178-A3DA-8E0069A277FF}"/>
            </a:ext>
            <a:ext uri="{147F2762-F138-4A5C-976F-8EAC2B608ADB}">
              <a16:predDERef xmlns:a16="http://schemas.microsoft.com/office/drawing/2014/main" pred="{8173588A-E655-43A7-953E-D36356D9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305595</xdr:colOff>
      <xdr:row>0</xdr:row>
      <xdr:rowOff>195263</xdr:rowOff>
    </xdr:from>
    <xdr:to>
      <xdr:col>1</xdr:col>
      <xdr:colOff>1131094</xdr:colOff>
      <xdr:row>17</xdr:row>
      <xdr:rowOff>357188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1A7170-679B-4026-A1D4-48524F99D50D}"/>
            </a:ext>
            <a:ext uri="{147F2762-F138-4A5C-976F-8EAC2B608ADB}">
              <a16:predDERef xmlns:a16="http://schemas.microsoft.com/office/drawing/2014/main" pred="{8D042D7D-BE55-422C-9C18-BEC6AFA8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95" y="195263"/>
          <a:ext cx="6153546" cy="3555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wpgh.sharepoint.com/sites/swpnpa/Quality%20Assurance/Quality%20Assurance/QC/2024/Forms/Evaluation%20Forms/Vessel%20Clearance%20Forms/Excel%20Evaluation%20Form%20-%20LPG%202024-PPMS-CZC73671ZC.xlsx" TargetMode="External"/><Relationship Id="rId1" Type="http://schemas.openxmlformats.org/officeDocument/2006/relationships/externalLinkPath" Target="/sites/swpnpa/Quality%20Assurance/Quality%20Assurance/QC/2024/Forms/Evaluation%20Forms/Vessel%20Clearance%20Forms/Excel%20Evaluation%20Form%20-%20LPG%202024-PPMS-CZC73671Z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T QUEEN ZENOBIA JAN 7"/>
      <sheetName val="GT BARUMK GAS 10TH JAN"/>
      <sheetName val="GT LPG C BARUMK 18th JAN"/>
      <sheetName val="GT NEGMAR MIN 21ST JAN "/>
      <sheetName val="GT BARUMK 26TH JAN"/>
      <sheetName val="GT AFRICA GAS 28TH"/>
      <sheetName val="GT ECO ARCTIC 9TH FEB"/>
      <sheetName val="GT ROSILLO EXPLORER 13TH FEB "/>
      <sheetName val="GT SURVILLE 23 FEB"/>
      <sheetName val="GT ROSILLO EXPLORER 29TH FEB"/>
      <sheetName val="GT PERMIAN LADY"/>
      <sheetName val="GT SURVILLE 21ST MAR"/>
      <sheetName val="GT CLIPPER STAR  15TH APR"/>
      <sheetName val="GT VERRAZANE 24TH APRIL"/>
      <sheetName val="GT SURVILLE 9TH MAY"/>
      <sheetName val="RE-SAMP GT SURVILLE 17TH MAY "/>
      <sheetName val="GT ROSSILLO EXPLORER "/>
      <sheetName val="GT  NOVA SCOTIA - 25TH MAY"/>
      <sheetName val="GT SURVILLE -6TH JUNE"/>
      <sheetName val="GT KAPELLEN  -7TH JUNE"/>
      <sheetName val="GT CARTIER 24TH JUNE "/>
      <sheetName val="GT PERMIAN LADY 30TH JUNE"/>
      <sheetName val="GT ROSILLO EXPLORER -2ND JULY "/>
      <sheetName val="GT MANITOBA 8TH JU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9">
          <cell r="F29">
            <v>581.5</v>
          </cell>
          <cell r="G29">
            <v>580.6</v>
          </cell>
          <cell r="H29">
            <v>580.29999999999995</v>
          </cell>
        </row>
      </sheetData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76C3-67B4-4409-9F3B-B6C0D4699919}">
  <dimension ref="A1:L49"/>
  <sheetViews>
    <sheetView tabSelected="1" view="pageBreakPreview" topLeftCell="A18" zoomScale="25" zoomScaleNormal="100" zoomScaleSheetLayoutView="25" workbookViewId="0">
      <selection activeCell="B37" sqref="B37:C38"/>
    </sheetView>
  </sheetViews>
  <sheetFormatPr defaultColWidth="20.85546875" defaultRowHeight="114.75" customHeight="1"/>
  <cols>
    <col min="1" max="1" width="79.85546875" style="2" customWidth="1"/>
    <col min="2" max="2" width="114.42578125" style="2" customWidth="1"/>
    <col min="3" max="3" width="52.140625" style="2" customWidth="1"/>
    <col min="4" max="4" width="68.7109375" style="2" customWidth="1"/>
    <col min="5" max="5" width="65.7109375" style="2" customWidth="1"/>
    <col min="6" max="6" width="70.7109375" style="2" customWidth="1"/>
    <col min="7" max="7" width="75.28515625" style="2" customWidth="1"/>
    <col min="8" max="8" width="74.42578125" style="2" customWidth="1"/>
    <col min="9" max="9" width="83.7109375" style="2" customWidth="1"/>
    <col min="10" max="10" width="69.85546875" style="2" customWidth="1"/>
    <col min="11" max="11" width="56" style="2" customWidth="1"/>
    <col min="12" max="12" width="85.42578125" style="2" customWidth="1"/>
    <col min="13" max="16384" width="20.85546875" style="2"/>
  </cols>
  <sheetData>
    <row r="1" spans="1:12" ht="90" customHeight="1" thickBot="1">
      <c r="A1" s="1"/>
      <c r="B1" s="137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9"/>
    </row>
    <row r="2" spans="1:12" ht="179.25" customHeight="1">
      <c r="A2" s="3"/>
      <c r="B2" s="140" t="s">
        <v>53</v>
      </c>
      <c r="C2" s="141"/>
      <c r="D2" s="141"/>
      <c r="E2" s="141"/>
      <c r="F2" s="141"/>
      <c r="G2" s="141"/>
      <c r="H2" s="141"/>
      <c r="I2" s="141"/>
      <c r="J2" s="141"/>
      <c r="K2" s="141"/>
      <c r="L2" s="142"/>
    </row>
    <row r="3" spans="1:12" ht="114.75" hidden="1" customHeight="1" thickBot="1">
      <c r="A3" s="89"/>
      <c r="B3" s="4"/>
      <c r="C3" s="4"/>
      <c r="D3" s="4"/>
      <c r="E3" s="4"/>
      <c r="F3" s="4"/>
      <c r="G3" s="4"/>
      <c r="H3" s="4"/>
      <c r="I3" s="4"/>
      <c r="J3" s="4"/>
      <c r="K3" s="4"/>
      <c r="L3" s="90"/>
    </row>
    <row r="4" spans="1:12" ht="114.75" hidden="1" customHeight="1">
      <c r="A4" s="88"/>
      <c r="B4" s="143" t="s">
        <v>1</v>
      </c>
      <c r="C4" s="143"/>
      <c r="D4" s="143"/>
      <c r="E4" s="143"/>
      <c r="F4" s="143"/>
      <c r="G4" s="144"/>
      <c r="H4" s="144"/>
      <c r="I4" s="144"/>
      <c r="J4" s="144"/>
      <c r="K4" s="144"/>
      <c r="L4" s="143"/>
    </row>
    <row r="5" spans="1:12" s="5" customFormat="1" ht="114.75" hidden="1" customHeight="1">
      <c r="A5" s="91"/>
      <c r="B5" s="145" t="s">
        <v>2</v>
      </c>
      <c r="C5" s="147" t="s">
        <v>3</v>
      </c>
      <c r="D5" s="149" t="s">
        <v>4</v>
      </c>
      <c r="E5" s="150" t="s">
        <v>5</v>
      </c>
      <c r="F5" s="145" t="s">
        <v>6</v>
      </c>
      <c r="G5" s="152" t="s">
        <v>7</v>
      </c>
      <c r="H5" s="153"/>
      <c r="I5" s="153"/>
      <c r="J5" s="153"/>
      <c r="K5" s="154"/>
      <c r="L5" s="176" t="s">
        <v>8</v>
      </c>
    </row>
    <row r="6" spans="1:12" s="10" customFormat="1" ht="184.5" hidden="1" customHeight="1">
      <c r="A6" s="92"/>
      <c r="B6" s="146"/>
      <c r="C6" s="148"/>
      <c r="D6" s="149"/>
      <c r="E6" s="151"/>
      <c r="F6" s="147"/>
      <c r="G6" s="6" t="s">
        <v>9</v>
      </c>
      <c r="H6" s="7" t="s">
        <v>10</v>
      </c>
      <c r="I6" s="8" t="s">
        <v>11</v>
      </c>
      <c r="J6" s="7" t="s">
        <v>12</v>
      </c>
      <c r="K6" s="9" t="s">
        <v>13</v>
      </c>
      <c r="L6" s="148"/>
    </row>
    <row r="7" spans="1:12" s="10" customFormat="1" ht="114.75" hidden="1" customHeight="1">
      <c r="A7" s="93" t="s">
        <v>14</v>
      </c>
      <c r="B7" s="11"/>
      <c r="C7" s="12"/>
      <c r="D7" s="13" t="s">
        <v>15</v>
      </c>
      <c r="E7" s="14">
        <v>50</v>
      </c>
      <c r="F7" s="13" t="s">
        <v>16</v>
      </c>
      <c r="G7" s="14" t="s">
        <v>17</v>
      </c>
      <c r="H7" s="13">
        <v>70</v>
      </c>
      <c r="I7" s="14">
        <v>120</v>
      </c>
      <c r="J7" s="13">
        <v>185</v>
      </c>
      <c r="K7" s="14">
        <v>215</v>
      </c>
      <c r="L7" s="13" t="s">
        <v>18</v>
      </c>
    </row>
    <row r="8" spans="1:12" s="10" customFormat="1" ht="114.75" hidden="1" customHeight="1">
      <c r="A8" s="179" t="s">
        <v>19</v>
      </c>
      <c r="B8" s="15"/>
      <c r="C8" s="16"/>
      <c r="D8" s="17"/>
      <c r="E8" s="17"/>
      <c r="F8" s="18"/>
      <c r="G8" s="18"/>
      <c r="H8" s="18"/>
      <c r="I8" s="18"/>
      <c r="J8" s="18"/>
      <c r="K8" s="18"/>
      <c r="L8" s="94"/>
    </row>
    <row r="9" spans="1:12" s="10" customFormat="1" ht="114.75" hidden="1" customHeight="1">
      <c r="A9" s="179"/>
      <c r="B9" s="19"/>
      <c r="C9" s="20"/>
      <c r="D9" s="21"/>
      <c r="E9" s="21"/>
      <c r="F9" s="22"/>
      <c r="G9" s="22"/>
      <c r="H9" s="22"/>
      <c r="I9" s="22"/>
      <c r="J9" s="22"/>
      <c r="K9" s="22"/>
      <c r="L9" s="95"/>
    </row>
    <row r="10" spans="1:12" s="10" customFormat="1" ht="114.75" hidden="1" customHeight="1">
      <c r="A10" s="180"/>
      <c r="B10" s="23"/>
      <c r="C10" s="20"/>
      <c r="D10" s="24"/>
      <c r="E10" s="25"/>
      <c r="F10" s="25"/>
      <c r="G10" s="25"/>
      <c r="H10" s="25"/>
      <c r="I10" s="25"/>
      <c r="J10" s="22"/>
      <c r="K10" s="25"/>
      <c r="L10" s="95"/>
    </row>
    <row r="11" spans="1:12" s="10" customFormat="1" ht="114.75" hidden="1" customHeight="1">
      <c r="A11" s="179"/>
      <c r="B11" s="26"/>
      <c r="C11" s="27"/>
      <c r="D11" s="28"/>
      <c r="E11" s="29"/>
      <c r="F11" s="29"/>
      <c r="G11" s="30"/>
      <c r="H11" s="29"/>
      <c r="I11" s="29"/>
      <c r="J11" s="29"/>
      <c r="K11" s="29"/>
      <c r="L11" s="96"/>
    </row>
    <row r="12" spans="1:12" s="10" customFormat="1" ht="114.75" hidden="1" customHeight="1">
      <c r="A12" s="181" t="s">
        <v>20</v>
      </c>
      <c r="B12" s="155"/>
      <c r="C12" s="156"/>
      <c r="D12" s="31" t="e">
        <f t="shared" ref="D12:L12" si="0">AVERAGE(D8:D9)</f>
        <v>#DIV/0!</v>
      </c>
      <c r="E12" s="32" t="e">
        <f t="shared" si="0"/>
        <v>#DIV/0!</v>
      </c>
      <c r="F12" s="33" t="e">
        <f t="shared" si="0"/>
        <v>#DIV/0!</v>
      </c>
      <c r="G12" s="33" t="e">
        <f t="shared" si="0"/>
        <v>#DIV/0!</v>
      </c>
      <c r="H12" s="33" t="e">
        <f t="shared" si="0"/>
        <v>#DIV/0!</v>
      </c>
      <c r="I12" s="33" t="e">
        <f t="shared" si="0"/>
        <v>#DIV/0!</v>
      </c>
      <c r="J12" s="33" t="e">
        <f t="shared" si="0"/>
        <v>#DIV/0!</v>
      </c>
      <c r="K12" s="33" t="e">
        <f t="shared" si="0"/>
        <v>#DIV/0!</v>
      </c>
      <c r="L12" s="97" t="e">
        <f t="shared" si="0"/>
        <v>#DIV/0!</v>
      </c>
    </row>
    <row r="13" spans="1:12" ht="114.75" hidden="1" customHeight="1" thickBot="1">
      <c r="A13" s="88"/>
      <c r="B13" s="143" t="s">
        <v>1</v>
      </c>
      <c r="C13" s="143"/>
      <c r="D13" s="143"/>
      <c r="E13" s="143"/>
      <c r="F13" s="143"/>
      <c r="G13" s="144"/>
      <c r="H13" s="144"/>
      <c r="I13" s="144"/>
      <c r="J13" s="144"/>
      <c r="K13" s="144"/>
      <c r="L13" s="143"/>
    </row>
    <row r="14" spans="1:12" s="5" customFormat="1" ht="114.75" hidden="1" customHeight="1" thickBot="1">
      <c r="A14" s="91"/>
      <c r="B14" s="145" t="s">
        <v>2</v>
      </c>
      <c r="C14" s="146" t="s">
        <v>3</v>
      </c>
      <c r="D14" s="149" t="s">
        <v>4</v>
      </c>
      <c r="E14" s="150" t="s">
        <v>5</v>
      </c>
      <c r="F14" s="149" t="s">
        <v>6</v>
      </c>
      <c r="G14" s="153" t="s">
        <v>7</v>
      </c>
      <c r="H14" s="175"/>
      <c r="I14" s="153"/>
      <c r="J14" s="153"/>
      <c r="K14" s="154"/>
      <c r="L14" s="176" t="s">
        <v>8</v>
      </c>
    </row>
    <row r="15" spans="1:12" s="10" customFormat="1" ht="184.5" hidden="1" customHeight="1" thickBot="1">
      <c r="A15" s="92"/>
      <c r="B15" s="146"/>
      <c r="C15" s="170"/>
      <c r="D15" s="147"/>
      <c r="E15" s="151"/>
      <c r="F15" s="147"/>
      <c r="G15" s="6" t="s">
        <v>9</v>
      </c>
      <c r="H15" s="66" t="s">
        <v>10</v>
      </c>
      <c r="I15" s="8" t="s">
        <v>11</v>
      </c>
      <c r="J15" s="7" t="s">
        <v>12</v>
      </c>
      <c r="K15" s="9" t="s">
        <v>13</v>
      </c>
      <c r="L15" s="157"/>
    </row>
    <row r="16" spans="1:12" s="10" customFormat="1" ht="114.75" hidden="1" customHeight="1" thickBot="1">
      <c r="A16" s="98" t="s">
        <v>14</v>
      </c>
      <c r="B16" s="67"/>
      <c r="C16" s="73"/>
      <c r="D16" s="34" t="s">
        <v>15</v>
      </c>
      <c r="E16" s="35" t="s">
        <v>21</v>
      </c>
      <c r="F16" s="34" t="s">
        <v>16</v>
      </c>
      <c r="G16" s="35" t="s">
        <v>17</v>
      </c>
      <c r="H16" s="34">
        <v>70</v>
      </c>
      <c r="I16" s="35">
        <v>120</v>
      </c>
      <c r="J16" s="34">
        <v>185</v>
      </c>
      <c r="K16" s="35">
        <v>215</v>
      </c>
      <c r="L16" s="34" t="s">
        <v>18</v>
      </c>
    </row>
    <row r="17" spans="1:12" s="10" customFormat="1" ht="114.75" hidden="1" customHeight="1" thickBot="1">
      <c r="A17" s="102" t="s">
        <v>46</v>
      </c>
      <c r="B17" s="103"/>
      <c r="C17" s="104" t="s">
        <v>22</v>
      </c>
      <c r="D17" s="106"/>
      <c r="E17" s="105"/>
      <c r="F17" s="64"/>
      <c r="G17" s="64"/>
      <c r="H17" s="64"/>
      <c r="I17" s="64"/>
      <c r="J17" s="64"/>
      <c r="K17" s="64"/>
      <c r="L17" s="107"/>
    </row>
    <row r="18" spans="1:12" s="10" customFormat="1" ht="114.75" customHeight="1">
      <c r="A18" s="91"/>
      <c r="B18" s="5"/>
      <c r="D18" s="74"/>
      <c r="E18" s="74"/>
      <c r="F18" s="74"/>
      <c r="G18" s="74"/>
      <c r="H18" s="74"/>
      <c r="I18" s="74"/>
      <c r="J18" s="74"/>
      <c r="K18" s="74"/>
      <c r="L18" s="99"/>
    </row>
    <row r="19" spans="1:12" s="10" customFormat="1" ht="114.75" customHeight="1" thickBot="1">
      <c r="A19" s="88"/>
      <c r="B19" s="209" t="s">
        <v>1</v>
      </c>
      <c r="C19" s="210"/>
      <c r="D19" s="210"/>
      <c r="E19" s="210"/>
      <c r="F19" s="210"/>
      <c r="G19" s="210"/>
      <c r="H19" s="210"/>
      <c r="I19" s="210"/>
      <c r="J19" s="210"/>
      <c r="K19" s="210"/>
      <c r="L19" s="211"/>
    </row>
    <row r="20" spans="1:12" s="10" customFormat="1" ht="114.75" customHeight="1" thickBot="1">
      <c r="A20" s="91"/>
      <c r="B20" s="145" t="s">
        <v>47</v>
      </c>
      <c r="C20" s="146" t="s">
        <v>3</v>
      </c>
      <c r="D20" s="149" t="s">
        <v>4</v>
      </c>
      <c r="E20" s="150" t="s">
        <v>5</v>
      </c>
      <c r="F20" s="149" t="s">
        <v>6</v>
      </c>
      <c r="G20" s="153" t="s">
        <v>7</v>
      </c>
      <c r="H20" s="175"/>
      <c r="I20" s="153"/>
      <c r="J20" s="153"/>
      <c r="K20" s="154"/>
      <c r="L20" s="176" t="s">
        <v>8</v>
      </c>
    </row>
    <row r="21" spans="1:12" s="10" customFormat="1" ht="114.75" customHeight="1" thickBot="1">
      <c r="A21" s="92"/>
      <c r="B21" s="146"/>
      <c r="C21" s="170"/>
      <c r="D21" s="147"/>
      <c r="E21" s="151"/>
      <c r="F21" s="147"/>
      <c r="G21" s="6" t="s">
        <v>9</v>
      </c>
      <c r="H21" s="66" t="s">
        <v>10</v>
      </c>
      <c r="I21" s="8" t="s">
        <v>11</v>
      </c>
      <c r="J21" s="7" t="s">
        <v>12</v>
      </c>
      <c r="K21" s="9" t="s">
        <v>13</v>
      </c>
      <c r="L21" s="157"/>
    </row>
    <row r="22" spans="1:12" s="10" customFormat="1" ht="114.75" customHeight="1" thickBot="1">
      <c r="A22" s="76" t="s">
        <v>14</v>
      </c>
      <c r="B22" s="81"/>
      <c r="C22" s="82"/>
      <c r="D22" s="83" t="s">
        <v>15</v>
      </c>
      <c r="E22" s="83" t="s">
        <v>21</v>
      </c>
      <c r="F22" s="83" t="s">
        <v>45</v>
      </c>
      <c r="G22" s="83" t="s">
        <v>17</v>
      </c>
      <c r="H22" s="83">
        <v>70</v>
      </c>
      <c r="I22" s="83">
        <v>120</v>
      </c>
      <c r="J22" s="83">
        <v>185</v>
      </c>
      <c r="K22" s="83">
        <v>215</v>
      </c>
      <c r="L22" s="58" t="s">
        <v>18</v>
      </c>
    </row>
    <row r="23" spans="1:12" s="10" customFormat="1" ht="114.75" customHeight="1" thickBot="1">
      <c r="A23" s="75" t="s">
        <v>46</v>
      </c>
      <c r="B23" s="77" t="s">
        <v>48</v>
      </c>
      <c r="C23" s="78" t="s">
        <v>22</v>
      </c>
      <c r="D23" s="79">
        <v>745.1</v>
      </c>
      <c r="E23" s="79">
        <v>26.8</v>
      </c>
      <c r="F23" s="79">
        <v>91.6</v>
      </c>
      <c r="G23" s="79">
        <v>30.7</v>
      </c>
      <c r="H23" s="79">
        <v>56</v>
      </c>
      <c r="I23" s="79">
        <v>101.3</v>
      </c>
      <c r="J23" s="79">
        <v>162.69999999999999</v>
      </c>
      <c r="K23" s="79">
        <v>194.2</v>
      </c>
      <c r="L23" s="80">
        <v>59.9</v>
      </c>
    </row>
    <row r="24" spans="1:12" s="10" customFormat="1" ht="114.75" customHeight="1">
      <c r="A24" s="91"/>
      <c r="B24" s="5"/>
      <c r="D24" s="74"/>
      <c r="E24" s="74"/>
      <c r="F24" s="74"/>
      <c r="G24" s="74"/>
      <c r="H24" s="74"/>
      <c r="I24" s="74"/>
      <c r="J24" s="74"/>
      <c r="K24" s="74"/>
      <c r="L24" s="99"/>
    </row>
    <row r="25" spans="1:12" s="10" customFormat="1" ht="114.75" customHeight="1" thickBot="1">
      <c r="A25" s="91"/>
      <c r="B25" s="5"/>
      <c r="D25" s="74"/>
      <c r="E25" s="74"/>
      <c r="F25" s="74"/>
      <c r="G25" s="74"/>
      <c r="H25" s="74"/>
      <c r="I25" s="74"/>
      <c r="J25" s="74"/>
      <c r="K25" s="74"/>
      <c r="L25" s="99"/>
    </row>
    <row r="26" spans="1:12" s="10" customFormat="1" ht="114.75" customHeight="1" thickBot="1">
      <c r="A26" s="100" t="s">
        <v>24</v>
      </c>
      <c r="B26" s="158" t="s">
        <v>25</v>
      </c>
      <c r="C26" s="159"/>
      <c r="D26" s="159"/>
      <c r="E26" s="159"/>
      <c r="F26" s="159"/>
      <c r="G26" s="159"/>
      <c r="H26" s="160"/>
      <c r="L26" s="84"/>
    </row>
    <row r="27" spans="1:12" ht="114.75" customHeight="1" thickBot="1">
      <c r="A27" s="70"/>
      <c r="B27" s="161" t="s">
        <v>2</v>
      </c>
      <c r="C27" s="162"/>
      <c r="D27" s="163" t="s">
        <v>4</v>
      </c>
      <c r="E27" s="165" t="s">
        <v>5</v>
      </c>
      <c r="F27" s="163" t="s">
        <v>26</v>
      </c>
      <c r="G27" s="165" t="s">
        <v>27</v>
      </c>
      <c r="H27" s="163" t="s">
        <v>28</v>
      </c>
      <c r="I27" s="36"/>
      <c r="J27" s="36"/>
      <c r="K27" s="36"/>
      <c r="L27" s="84"/>
    </row>
    <row r="28" spans="1:12" ht="85.5" customHeight="1" thickBot="1">
      <c r="A28" s="70"/>
      <c r="B28" s="161"/>
      <c r="C28" s="162"/>
      <c r="D28" s="164"/>
      <c r="E28" s="151"/>
      <c r="F28" s="164"/>
      <c r="G28" s="151"/>
      <c r="H28" s="164"/>
      <c r="I28" s="36"/>
      <c r="J28" s="36"/>
      <c r="K28" s="36"/>
      <c r="L28" s="84"/>
    </row>
    <row r="29" spans="1:12" ht="122.25" thickBot="1">
      <c r="A29" s="65" t="s">
        <v>14</v>
      </c>
      <c r="B29" s="37"/>
      <c r="C29" s="38"/>
      <c r="D29" s="66" t="s">
        <v>29</v>
      </c>
      <c r="E29" s="132">
        <v>50</v>
      </c>
      <c r="F29" s="43">
        <v>46</v>
      </c>
      <c r="G29" s="133" t="s">
        <v>30</v>
      </c>
      <c r="H29" s="43">
        <v>3</v>
      </c>
      <c r="I29" s="36"/>
      <c r="J29" s="36"/>
      <c r="K29" s="36"/>
      <c r="L29" s="84"/>
    </row>
    <row r="30" spans="1:12" ht="111.75" customHeight="1" thickBot="1">
      <c r="A30" s="136" t="s">
        <v>31</v>
      </c>
      <c r="B30" s="205" t="s">
        <v>56</v>
      </c>
      <c r="C30" s="206"/>
      <c r="D30" s="106">
        <v>840.9</v>
      </c>
      <c r="E30" s="64">
        <v>9</v>
      </c>
      <c r="F30" s="106">
        <v>52.7</v>
      </c>
      <c r="G30" s="106">
        <v>74</v>
      </c>
      <c r="H30" s="106" t="s">
        <v>49</v>
      </c>
      <c r="I30" s="36"/>
      <c r="J30" s="36"/>
      <c r="K30" s="36"/>
      <c r="L30" s="84"/>
    </row>
    <row r="31" spans="1:12" s="10" customFormat="1" ht="130.5" hidden="1" customHeight="1" thickBot="1">
      <c r="A31" s="91"/>
      <c r="B31" s="207"/>
      <c r="C31" s="208"/>
      <c r="D31" s="134"/>
      <c r="E31" s="135"/>
      <c r="F31" s="134"/>
      <c r="G31" s="134"/>
      <c r="H31" s="134"/>
      <c r="I31" s="44"/>
      <c r="J31" s="44"/>
      <c r="K31" s="44"/>
      <c r="L31" s="85"/>
    </row>
    <row r="32" spans="1:12" s="10" customFormat="1" ht="114.75" hidden="1" customHeight="1" thickBot="1">
      <c r="A32" s="72"/>
      <c r="B32" s="168"/>
      <c r="C32" s="169"/>
      <c r="D32" s="45"/>
      <c r="E32" s="46"/>
      <c r="F32" s="45"/>
      <c r="G32" s="115"/>
      <c r="H32" s="47"/>
      <c r="I32" s="48"/>
      <c r="J32" s="2"/>
      <c r="K32" s="2"/>
      <c r="L32" s="114"/>
    </row>
    <row r="33" spans="1:12" s="10" customFormat="1" ht="61.5" hidden="1">
      <c r="A33" s="91"/>
      <c r="B33" s="5"/>
      <c r="C33" s="5"/>
      <c r="D33" s="68"/>
      <c r="E33" s="68"/>
      <c r="F33" s="68"/>
      <c r="G33" s="68"/>
      <c r="H33" s="68"/>
      <c r="I33" s="48"/>
      <c r="J33" s="2"/>
      <c r="K33" s="2"/>
      <c r="L33" s="114"/>
    </row>
    <row r="34" spans="1:12" s="10" customFormat="1" ht="126" hidden="1" customHeight="1">
      <c r="A34" s="91"/>
      <c r="B34" s="5"/>
      <c r="C34" s="5"/>
      <c r="D34" s="68"/>
      <c r="E34" s="68"/>
      <c r="F34" s="68"/>
      <c r="G34" s="68"/>
      <c r="H34" s="68"/>
      <c r="I34" s="48"/>
      <c r="J34" s="2"/>
      <c r="K34" s="2"/>
      <c r="L34" s="114"/>
    </row>
    <row r="35" spans="1:12" s="10" customFormat="1" ht="124.5" customHeight="1" thickBot="1">
      <c r="A35" s="91"/>
      <c r="B35" s="5"/>
      <c r="C35" s="5"/>
      <c r="D35" s="68"/>
      <c r="E35" s="68"/>
      <c r="F35" s="68"/>
      <c r="G35" s="68"/>
      <c r="H35" s="68"/>
      <c r="I35" s="48"/>
      <c r="J35" s="2"/>
      <c r="K35" s="2"/>
      <c r="L35" s="114"/>
    </row>
    <row r="36" spans="1:12" s="10" customFormat="1" ht="114.75" customHeight="1" thickBot="1">
      <c r="A36" s="69" t="s">
        <v>24</v>
      </c>
      <c r="B36" s="182" t="s">
        <v>25</v>
      </c>
      <c r="C36" s="177"/>
      <c r="D36" s="177"/>
      <c r="E36" s="177"/>
      <c r="F36" s="177"/>
      <c r="G36" s="177"/>
      <c r="H36" s="178"/>
      <c r="L36" s="84"/>
    </row>
    <row r="37" spans="1:12" s="10" customFormat="1" ht="114.75" customHeight="1">
      <c r="A37" s="70"/>
      <c r="B37" s="194" t="s">
        <v>50</v>
      </c>
      <c r="C37" s="195"/>
      <c r="D37" s="198" t="s">
        <v>4</v>
      </c>
      <c r="E37" s="198" t="s">
        <v>5</v>
      </c>
      <c r="F37" s="198" t="s">
        <v>26</v>
      </c>
      <c r="G37" s="198" t="s">
        <v>27</v>
      </c>
      <c r="H37" s="187" t="s">
        <v>28</v>
      </c>
      <c r="I37" s="36"/>
      <c r="J37" s="36"/>
      <c r="K37" s="36"/>
      <c r="L37" s="84"/>
    </row>
    <row r="38" spans="1:12" s="10" customFormat="1" ht="114.75" customHeight="1" thickBot="1">
      <c r="A38" s="70"/>
      <c r="B38" s="196"/>
      <c r="C38" s="197"/>
      <c r="D38" s="163"/>
      <c r="E38" s="199"/>
      <c r="F38" s="199"/>
      <c r="G38" s="199"/>
      <c r="H38" s="188"/>
      <c r="I38" s="36"/>
      <c r="J38" s="36"/>
      <c r="K38" s="36"/>
      <c r="L38" s="84"/>
    </row>
    <row r="39" spans="1:12" s="10" customFormat="1" ht="114.75" customHeight="1" thickBot="1">
      <c r="A39" s="116" t="s">
        <v>14</v>
      </c>
      <c r="B39" s="38"/>
      <c r="C39" s="38"/>
      <c r="D39" s="39" t="s">
        <v>29</v>
      </c>
      <c r="E39" s="40">
        <v>50</v>
      </c>
      <c r="F39" s="41">
        <v>46</v>
      </c>
      <c r="G39" s="42" t="s">
        <v>30</v>
      </c>
      <c r="H39" s="71">
        <v>3</v>
      </c>
      <c r="I39" s="36"/>
      <c r="J39" s="36"/>
      <c r="K39" s="36"/>
      <c r="L39" s="84"/>
    </row>
    <row r="40" spans="1:12" s="10" customFormat="1" ht="114.75" customHeight="1" thickBot="1">
      <c r="A40" s="72" t="s">
        <v>31</v>
      </c>
      <c r="B40" s="189" t="s">
        <v>48</v>
      </c>
      <c r="C40" s="190"/>
      <c r="D40" s="112">
        <v>825.5</v>
      </c>
      <c r="E40" s="112">
        <v>41.4</v>
      </c>
      <c r="F40" s="112">
        <v>52.8</v>
      </c>
      <c r="G40" s="113">
        <v>72</v>
      </c>
      <c r="H40" s="112">
        <v>1</v>
      </c>
      <c r="I40" s="44"/>
      <c r="J40" s="44"/>
      <c r="K40" s="44"/>
      <c r="L40" s="85"/>
    </row>
    <row r="41" spans="1:12" ht="114.75" customHeight="1" thickBot="1">
      <c r="A41" s="86"/>
      <c r="B41" s="49"/>
      <c r="C41" s="49"/>
      <c r="D41" s="50"/>
      <c r="E41" s="50"/>
      <c r="F41" s="50"/>
      <c r="G41" s="50"/>
      <c r="H41" s="51"/>
      <c r="I41" s="52"/>
      <c r="J41" s="53"/>
      <c r="K41" s="53"/>
      <c r="L41" s="87"/>
    </row>
    <row r="42" spans="1:12" ht="114.75" customHeight="1" thickBot="1">
      <c r="A42" s="88"/>
      <c r="B42" s="191" t="s">
        <v>32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3"/>
    </row>
    <row r="43" spans="1:12" ht="189.75" customHeight="1" thickBot="1">
      <c r="A43" s="117"/>
      <c r="B43" s="170" t="s">
        <v>52</v>
      </c>
      <c r="C43" s="171"/>
      <c r="D43" s="173" t="s">
        <v>4</v>
      </c>
      <c r="E43" s="157" t="s">
        <v>33</v>
      </c>
      <c r="F43" s="157" t="s">
        <v>34</v>
      </c>
      <c r="G43" s="157" t="s">
        <v>35</v>
      </c>
      <c r="H43" s="166" t="s">
        <v>36</v>
      </c>
      <c r="I43" s="162"/>
      <c r="J43" s="165"/>
      <c r="K43" s="165"/>
      <c r="L43" s="167"/>
    </row>
    <row r="44" spans="1:12" ht="144" customHeight="1" thickBot="1">
      <c r="A44" s="117"/>
      <c r="B44" s="166"/>
      <c r="C44" s="172"/>
      <c r="D44" s="173"/>
      <c r="E44" s="148"/>
      <c r="F44" s="148"/>
      <c r="G44" s="148"/>
      <c r="H44" s="54" t="s">
        <v>37</v>
      </c>
      <c r="I44" s="55" t="s">
        <v>38</v>
      </c>
      <c r="J44" s="56" t="s">
        <v>39</v>
      </c>
      <c r="K44" s="57" t="s">
        <v>40</v>
      </c>
      <c r="L44" s="58" t="s">
        <v>41</v>
      </c>
    </row>
    <row r="45" spans="1:12" ht="159.75" customHeight="1" thickBot="1">
      <c r="A45" s="66" t="s">
        <v>14</v>
      </c>
      <c r="B45" s="183"/>
      <c r="C45" s="184"/>
      <c r="D45" s="101" t="s">
        <v>17</v>
      </c>
      <c r="E45" s="66">
        <v>480</v>
      </c>
      <c r="F45" s="108" t="s">
        <v>42</v>
      </c>
      <c r="G45" s="109">
        <v>0.05</v>
      </c>
      <c r="H45" s="59">
        <v>0</v>
      </c>
      <c r="I45" s="110">
        <v>1</v>
      </c>
      <c r="J45" s="111" t="s">
        <v>51</v>
      </c>
      <c r="K45" s="111" t="s">
        <v>51</v>
      </c>
      <c r="L45" s="111">
        <v>2</v>
      </c>
    </row>
    <row r="46" spans="1:12" ht="114.75" customHeight="1" thickBot="1">
      <c r="A46" s="174" t="s">
        <v>43</v>
      </c>
      <c r="B46" s="185" t="s">
        <v>55</v>
      </c>
      <c r="C46" s="186"/>
      <c r="D46" s="118">
        <f>AVERAGE('[1]GT PERMIAN LADY 30TH JUNE'!$F$29:$H$29)</f>
        <v>580.79999999999995</v>
      </c>
      <c r="E46" s="119">
        <v>280</v>
      </c>
      <c r="F46" s="119">
        <v>7.43</v>
      </c>
      <c r="G46" s="119" t="s">
        <v>44</v>
      </c>
      <c r="H46" s="119">
        <v>0</v>
      </c>
      <c r="I46" s="119">
        <v>0</v>
      </c>
      <c r="J46" s="119">
        <v>0.64</v>
      </c>
      <c r="K46" s="119">
        <v>98.33</v>
      </c>
      <c r="L46" s="120">
        <v>1.03</v>
      </c>
    </row>
    <row r="47" spans="1:12" ht="114.75" customHeight="1" thickBot="1">
      <c r="A47" s="200"/>
      <c r="B47" s="201" t="s">
        <v>54</v>
      </c>
      <c r="C47" s="202"/>
      <c r="D47" s="121">
        <v>579.70000000000005</v>
      </c>
      <c r="E47" s="122">
        <v>290</v>
      </c>
      <c r="F47" s="123">
        <v>12.64</v>
      </c>
      <c r="G47" s="124" t="s">
        <v>44</v>
      </c>
      <c r="H47" s="125">
        <v>0</v>
      </c>
      <c r="I47" s="125">
        <v>0</v>
      </c>
      <c r="J47" s="124">
        <v>0.85</v>
      </c>
      <c r="K47" s="126">
        <v>98.37</v>
      </c>
      <c r="L47" s="127">
        <v>0.78</v>
      </c>
    </row>
    <row r="48" spans="1:12" ht="114.75" customHeight="1" thickBot="1">
      <c r="A48" s="203" t="s">
        <v>23</v>
      </c>
      <c r="B48" s="204"/>
      <c r="C48" s="204"/>
      <c r="D48" s="128">
        <f>AVERAGE(D46:D47)</f>
        <v>580.25</v>
      </c>
      <c r="E48" s="129">
        <f t="shared" ref="E48:L48" si="1">AVERAGE(E46:E47)</f>
        <v>285</v>
      </c>
      <c r="F48" s="130">
        <f t="shared" si="1"/>
        <v>10.035</v>
      </c>
      <c r="G48" s="130" t="s">
        <v>44</v>
      </c>
      <c r="H48" s="130">
        <f t="shared" si="1"/>
        <v>0</v>
      </c>
      <c r="I48" s="130">
        <f t="shared" si="1"/>
        <v>0</v>
      </c>
      <c r="J48" s="130">
        <f t="shared" si="1"/>
        <v>0.745</v>
      </c>
      <c r="K48" s="130">
        <f t="shared" si="1"/>
        <v>98.35</v>
      </c>
      <c r="L48" s="131">
        <f t="shared" si="1"/>
        <v>0.90500000000000003</v>
      </c>
    </row>
    <row r="49" spans="1:12" ht="114.75" customHeight="1">
      <c r="A49" s="60"/>
      <c r="B49" s="60"/>
      <c r="D49" s="61"/>
      <c r="E49" s="48"/>
      <c r="F49" s="61"/>
      <c r="G49" s="10"/>
      <c r="H49" s="62"/>
      <c r="I49" s="62"/>
      <c r="J49" s="10"/>
      <c r="K49" s="63"/>
      <c r="L49" s="48"/>
    </row>
  </sheetData>
  <mergeCells count="58">
    <mergeCell ref="B1:L1"/>
    <mergeCell ref="B2:L2"/>
    <mergeCell ref="B4:L4"/>
    <mergeCell ref="B5:B6"/>
    <mergeCell ref="C5:C6"/>
    <mergeCell ref="D5:D6"/>
    <mergeCell ref="E5:E6"/>
    <mergeCell ref="F5:F6"/>
    <mergeCell ref="G5:K5"/>
    <mergeCell ref="L5:L6"/>
    <mergeCell ref="A8:A11"/>
    <mergeCell ref="A12:C12"/>
    <mergeCell ref="B13:L13"/>
    <mergeCell ref="B14:B15"/>
    <mergeCell ref="C14:C15"/>
    <mergeCell ref="D14:D15"/>
    <mergeCell ref="E14:E15"/>
    <mergeCell ref="F14:F15"/>
    <mergeCell ref="G14:K14"/>
    <mergeCell ref="L14:L15"/>
    <mergeCell ref="B19:L19"/>
    <mergeCell ref="B20:B21"/>
    <mergeCell ref="C20:C21"/>
    <mergeCell ref="D20:D21"/>
    <mergeCell ref="E20:E21"/>
    <mergeCell ref="F20:F21"/>
    <mergeCell ref="G20:K20"/>
    <mergeCell ref="L20:L21"/>
    <mergeCell ref="B26:H26"/>
    <mergeCell ref="B27:C28"/>
    <mergeCell ref="D27:D28"/>
    <mergeCell ref="E27:E28"/>
    <mergeCell ref="F27:F28"/>
    <mergeCell ref="G27:G28"/>
    <mergeCell ref="H27:H28"/>
    <mergeCell ref="B30:C30"/>
    <mergeCell ref="B31:C31"/>
    <mergeCell ref="B32:C32"/>
    <mergeCell ref="B36:H36"/>
    <mergeCell ref="H37:H38"/>
    <mergeCell ref="B37:C38"/>
    <mergeCell ref="D37:D38"/>
    <mergeCell ref="E37:E38"/>
    <mergeCell ref="F37:F38"/>
    <mergeCell ref="G37:G38"/>
    <mergeCell ref="B40:C40"/>
    <mergeCell ref="B42:L42"/>
    <mergeCell ref="B43:C44"/>
    <mergeCell ref="D43:D44"/>
    <mergeCell ref="E43:E44"/>
    <mergeCell ref="F43:F44"/>
    <mergeCell ref="G43:G44"/>
    <mergeCell ref="H43:L43"/>
    <mergeCell ref="A46:A47"/>
    <mergeCell ref="B47:C47"/>
    <mergeCell ref="A48:C48"/>
    <mergeCell ref="B45:C45"/>
    <mergeCell ref="B46:C46"/>
  </mergeCells>
  <pageMargins left="0.23" right="0.7" top="0.16" bottom="0.16" header="0.3" footer="0.16"/>
  <pageSetup paperSize="9" scale="1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SEU7YU5J4REP-309372809-76708</_dlc_DocId>
    <_dlc_DocIdUrl xmlns="999f919b-ab5a-4db1-a56a-2b12b49855bf">
      <Url>https://swpgh.sharepoint.com/sites/swpnpa/_layouts/15/DocIdRedir.aspx?ID=SEU7YU5J4REP-309372809-76708</Url>
      <Description>SEU7YU5J4REP-309372809-76708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C7890-57CA-4296-8DE0-1D0BFE523E8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266DEBC-16A3-4481-B44B-0CD4F8CB4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D0D60-BFD9-4C2A-8C40-A03EA846FA38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customXml/itemProps4.xml><?xml version="1.0" encoding="utf-8"?>
<ds:datastoreItem xmlns:ds="http://schemas.openxmlformats.org/officeDocument/2006/customXml" ds:itemID="{88F7C16D-9239-4AFB-BD63-8CA6B8AC1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WEEK 1</vt:lpstr>
      <vt:lpstr>'JULY WEEK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Wilkinson Mensah</dc:creator>
  <cp:keywords/>
  <dc:description/>
  <cp:lastModifiedBy>Josephine Asiedu</cp:lastModifiedBy>
  <cp:revision/>
  <cp:lastPrinted>2024-07-08T10:21:40Z</cp:lastPrinted>
  <dcterms:created xsi:type="dcterms:W3CDTF">2024-05-16T10:45:16Z</dcterms:created>
  <dcterms:modified xsi:type="dcterms:W3CDTF">2024-07-09T12:54:04Z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5d5310e5-9b9b-4659-bb2c-6f6ab11d04a6</vt:lpwstr>
  </property>
  <property fmtid="{D5CDD505-2E9C-101B-9397-08002B2CF9AE}" pid="4" name="MediaServiceImageTags">
    <vt:lpwstr/>
  </property>
</Properties>
</file>