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"/>
    </mc:Choice>
  </mc:AlternateContent>
  <xr:revisionPtr revIDLastSave="3" documentId="8_{2E78C6CF-CC8D-4F21-B7C3-BC9D4459B9FA}" xr6:coauthVersionLast="47" xr6:coauthVersionMax="47" xr10:uidLastSave="{E1344313-F554-42A2-9239-C6B1AD9F7D35}"/>
  <bookViews>
    <workbookView xWindow="-120" yWindow="-120" windowWidth="29040" windowHeight="15720" xr2:uid="{C862A7CD-0DDB-4857-9C67-423EB425B016}"/>
  </bookViews>
  <sheets>
    <sheet name="AUGUST WEEK 3" sheetId="1" r:id="rId1"/>
  </sheets>
  <definedNames>
    <definedName name="_xlnm.Print_Area" localSheetId="0">'AUGUST WEEK 3'!$A$1:$M$41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1" l="1"/>
  <c r="K41" i="1"/>
  <c r="J41" i="1"/>
  <c r="F41" i="1"/>
  <c r="E41" i="1"/>
  <c r="D41" i="1"/>
  <c r="G33" i="1"/>
  <c r="F33" i="1"/>
  <c r="E33" i="1"/>
  <c r="D33" i="1"/>
  <c r="G26" i="1"/>
  <c r="F26" i="1"/>
  <c r="E26" i="1"/>
  <c r="D26" i="1"/>
  <c r="L13" i="1"/>
  <c r="K13" i="1"/>
  <c r="J13" i="1"/>
  <c r="I13" i="1"/>
  <c r="H13" i="1"/>
  <c r="G13" i="1"/>
  <c r="F13" i="1"/>
  <c r="E13" i="1"/>
  <c r="D13" i="1"/>
  <c r="L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<sst xmlns="http://schemas.openxmlformats.org/spreadsheetml/2006/main" count="99" uniqueCount="58">
  <si>
    <t>NATIONAL PETROLEUM AUTHORITY</t>
  </si>
  <si>
    <t>Petroleum Product Quality Indicators
 August 18, 2024 -  August 24, 2024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</si>
  <si>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</si>
  <si>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</si>
  <si>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</si>
  <si>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</si>
  <si>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</si>
  <si>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</si>
  <si>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</si>
  <si>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</si>
  <si>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</si>
  <si>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</si>
  <si>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</si>
  <si>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</si>
  <si>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</si>
  <si>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</si>
  <si>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</si>
  <si>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</si>
  <si>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</si>
  <si>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</si>
  <si>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</si>
  <si>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AVERAGE REGULAR</t>
  </si>
  <si>
    <t>AVERAGE PREMUIM</t>
  </si>
  <si>
    <t>GASOLINE (LOCAL REFINERY)</t>
  </si>
  <si>
    <t xml:space="preserve"> Refinery</t>
  </si>
  <si>
    <t xml:space="preserve">Regular 50
</t>
  </si>
  <si>
    <t xml:space="preserve">Regular 91
Premium 95 </t>
  </si>
  <si>
    <t>SENTUO OIL REFINERY</t>
  </si>
  <si>
    <t>Regular</t>
  </si>
  <si>
    <t xml:space="preserve"> </t>
  </si>
  <si>
    <t>GASOIL (IMPORT)</t>
  </si>
  <si>
    <t>Cetane Index, min</t>
  </si>
  <si>
    <t>Flash Point, min
(°C)</t>
  </si>
  <si>
    <t>Colour, max</t>
  </si>
  <si>
    <t>820 - 850</t>
  </si>
  <si>
    <t>55.0</t>
  </si>
  <si>
    <t>GS 141:2022</t>
  </si>
  <si>
    <t>MT BRITISH SAILOR</t>
  </si>
  <si>
    <t>L1.0</t>
  </si>
  <si>
    <t>MT VELEBIT</t>
  </si>
  <si>
    <t>AVERAGE</t>
  </si>
  <si>
    <t>GASOIL</t>
  </si>
  <si>
    <t>Refinery</t>
  </si>
  <si>
    <t>L1.3</t>
  </si>
  <si>
    <t>LPG (LOCAL REFINERY)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</si>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</sst>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0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164" fontId="1" fillId="0" borderId="34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64" fontId="1" fillId="0" borderId="38" xfId="0" applyNumberFormat="1" applyFont="1" applyBorder="1" applyAlignment="1">
      <alignment horizontal="center" vertical="center"/>
    </xf>
    <xf numFmtId="164" fontId="1" fillId="0" borderId="39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164" fontId="3" fillId="0" borderId="42" xfId="0" applyNumberFormat="1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164" fontId="3" fillId="0" borderId="43" xfId="0" applyNumberFormat="1" applyFont="1" applyBorder="1" applyAlignment="1">
      <alignment horizontal="center" vertical="center"/>
    </xf>
    <xf numFmtId="164" fontId="3" fillId="0" borderId="44" xfId="0" applyNumberFormat="1" applyFont="1" applyBorder="1" applyAlignment="1">
      <alignment horizontal="center" vertical="center"/>
    </xf>
    <xf numFmtId="164" fontId="3" fillId="0" borderId="46" xfId="0" applyNumberFormat="1" applyFont="1" applyBorder="1" applyAlignment="1">
      <alignment horizontal="center" vertical="center"/>
    </xf>
    <xf numFmtId="164" fontId="3" fillId="0" borderId="47" xfId="0" applyNumberFormat="1" applyFont="1" applyBorder="1" applyAlignment="1">
      <alignment horizontal="center" vertical="center"/>
    </xf>
    <xf numFmtId="164" fontId="3" fillId="0" borderId="41" xfId="0" applyNumberFormat="1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 wrapText="1"/>
    </xf>
    <xf numFmtId="0" fontId="3" fillId="3" borderId="54" xfId="0" applyFont="1" applyFill="1" applyBorder="1" applyAlignment="1">
      <alignment horizontal="center" vertical="center" wrapText="1"/>
    </xf>
    <xf numFmtId="0" fontId="3" fillId="4" borderId="55" xfId="0" applyFont="1" applyFill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 wrapText="1"/>
    </xf>
    <xf numFmtId="164" fontId="1" fillId="0" borderId="60" xfId="0" applyNumberFormat="1" applyFont="1" applyBorder="1" applyAlignment="1">
      <alignment horizontal="center" vertical="center" wrapText="1"/>
    </xf>
    <xf numFmtId="164" fontId="1" fillId="0" borderId="59" xfId="0" applyNumberFormat="1" applyFont="1" applyBorder="1" applyAlignment="1">
      <alignment horizontal="center" vertical="center" wrapText="1"/>
    </xf>
    <xf numFmtId="164" fontId="1" fillId="0" borderId="61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66" xfId="0" applyFont="1" applyFill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51" xfId="0" applyNumberFormat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9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72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9" xfId="0" applyFont="1" applyBorder="1"/>
    <xf numFmtId="0" fontId="1" fillId="0" borderId="24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 wrapText="1"/>
    </xf>
    <xf numFmtId="164" fontId="3" fillId="0" borderId="75" xfId="0" applyNumberFormat="1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164" fontId="1" fillId="0" borderId="80" xfId="0" quotePrefix="1" applyNumberFormat="1" applyFont="1" applyBorder="1" applyAlignment="1">
      <alignment horizontal="center" vertical="center"/>
    </xf>
    <xf numFmtId="164" fontId="1" fillId="0" borderId="50" xfId="0" quotePrefix="1" applyNumberFormat="1" applyFont="1" applyBorder="1" applyAlignment="1">
      <alignment horizontal="center" vertical="center"/>
    </xf>
    <xf numFmtId="164" fontId="1" fillId="0" borderId="62" xfId="0" quotePrefix="1" applyNumberFormat="1" applyFont="1" applyBorder="1" applyAlignment="1">
      <alignment horizontal="center" vertical="center"/>
    </xf>
    <xf numFmtId="1" fontId="1" fillId="0" borderId="81" xfId="0" quotePrefix="1" applyNumberFormat="1" applyFont="1" applyBorder="1" applyAlignment="1">
      <alignment horizontal="center" vertical="center"/>
    </xf>
    <xf numFmtId="164" fontId="1" fillId="0" borderId="82" xfId="0" quotePrefix="1" applyNumberFormat="1" applyFont="1" applyBorder="1" applyAlignment="1">
      <alignment horizontal="center" vertical="center"/>
    </xf>
    <xf numFmtId="0" fontId="3" fillId="0" borderId="83" xfId="0" applyFont="1" applyBorder="1" applyAlignment="1">
      <alignment horizontal="center" vertical="center"/>
    </xf>
    <xf numFmtId="164" fontId="1" fillId="0" borderId="83" xfId="0" quotePrefix="1" applyNumberFormat="1" applyFont="1" applyBorder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164" fontId="1" fillId="0" borderId="5" xfId="0" quotePrefix="1" applyNumberFormat="1" applyFont="1" applyBorder="1" applyAlignment="1">
      <alignment horizontal="center" vertical="center"/>
    </xf>
    <xf numFmtId="1" fontId="1" fillId="0" borderId="83" xfId="0" quotePrefix="1" applyNumberFormat="1" applyFont="1" applyBorder="1" applyAlignment="1">
      <alignment horizontal="center" vertical="center"/>
    </xf>
    <xf numFmtId="164" fontId="1" fillId="0" borderId="49" xfId="0" quotePrefix="1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164" fontId="1" fillId="0" borderId="14" xfId="0" quotePrefix="1" applyNumberFormat="1" applyFont="1" applyBorder="1" applyAlignment="1">
      <alignment horizontal="center" vertical="center"/>
    </xf>
    <xf numFmtId="164" fontId="1" fillId="0" borderId="63" xfId="0" quotePrefix="1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164" fontId="3" fillId="0" borderId="84" xfId="0" applyNumberFormat="1" applyFont="1" applyBorder="1" applyAlignment="1">
      <alignment horizontal="center" vertical="center"/>
    </xf>
    <xf numFmtId="2" fontId="3" fillId="0" borderId="84" xfId="0" applyNumberFormat="1" applyFont="1" applyBorder="1" applyAlignment="1">
      <alignment horizontal="center" vertical="center"/>
    </xf>
    <xf numFmtId="2" fontId="1" fillId="0" borderId="84" xfId="0" applyNumberFormat="1" applyFont="1" applyBorder="1" applyAlignment="1">
      <alignment horizontal="center" vertical="center"/>
    </xf>
    <xf numFmtId="0" fontId="1" fillId="0" borderId="84" xfId="0" applyFont="1" applyBorder="1"/>
    <xf numFmtId="0" fontId="1" fillId="0" borderId="77" xfId="0" applyFont="1" applyBorder="1"/>
    <xf numFmtId="0" fontId="3" fillId="0" borderId="5" xfId="0" applyFont="1" applyBorder="1" applyAlignment="1">
      <alignment wrapText="1"/>
    </xf>
    <xf numFmtId="0" fontId="3" fillId="0" borderId="80" xfId="0" applyFont="1" applyBorder="1" applyAlignment="1">
      <alignment horizontal="center" vertical="center" wrapText="1"/>
    </xf>
    <xf numFmtId="0" fontId="3" fillId="0" borderId="88" xfId="0" applyFont="1" applyBorder="1" applyAlignment="1">
      <alignment horizontal="center" vertical="center" wrapText="1"/>
    </xf>
    <xf numFmtId="0" fontId="3" fillId="0" borderId="89" xfId="0" applyFont="1" applyBorder="1" applyAlignment="1">
      <alignment horizontal="center" vertical="center" wrapText="1"/>
    </xf>
    <xf numFmtId="0" fontId="3" fillId="0" borderId="90" xfId="0" applyFont="1" applyBorder="1" applyAlignment="1">
      <alignment horizontal="center" vertical="center" wrapText="1"/>
    </xf>
    <xf numFmtId="0" fontId="3" fillId="0" borderId="9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92" xfId="0" applyNumberFormat="1" applyFont="1" applyBorder="1" applyAlignment="1">
      <alignment horizontal="center" vertical="center" wrapText="1"/>
    </xf>
    <xf numFmtId="0" fontId="3" fillId="0" borderId="93" xfId="0" applyFont="1" applyBorder="1" applyAlignment="1">
      <alignment horizontal="center" vertical="center" wrapText="1"/>
    </xf>
    <xf numFmtId="2" fontId="3" fillId="0" borderId="94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0" fontId="3" fillId="0" borderId="95" xfId="0" applyFont="1" applyBorder="1" applyAlignment="1">
      <alignment horizontal="center" vertical="center"/>
    </xf>
    <xf numFmtId="164" fontId="4" fillId="0" borderId="96" xfId="0" applyNumberFormat="1" applyFont="1" applyBorder="1" applyAlignment="1">
      <alignment horizontal="center" vertical="center"/>
    </xf>
    <xf numFmtId="2" fontId="4" fillId="0" borderId="97" xfId="0" applyNumberFormat="1" applyFont="1" applyBorder="1" applyAlignment="1">
      <alignment horizontal="center" vertical="center"/>
    </xf>
    <xf numFmtId="0" fontId="4" fillId="0" borderId="97" xfId="0" applyFont="1" applyBorder="1" applyAlignment="1">
      <alignment horizontal="center" vertical="center"/>
    </xf>
    <xf numFmtId="2" fontId="4" fillId="0" borderId="97" xfId="0" quotePrefix="1" applyNumberFormat="1" applyFont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4" fontId="1" fillId="0" borderId="99" xfId="0" applyNumberFormat="1" applyFont="1" applyBorder="1" applyAlignment="1" applyProtection="1">
      <alignment horizontal="center" vertical="center"/>
      <protection locked="0"/>
    </xf>
    <xf numFmtId="1" fontId="1" fillId="0" borderId="100" xfId="0" applyNumberFormat="1" applyFont="1" applyBorder="1" applyAlignment="1">
      <alignment horizontal="center" vertical="center"/>
    </xf>
    <xf numFmtId="2" fontId="1" fillId="0" borderId="100" xfId="0" applyNumberFormat="1" applyFont="1" applyBorder="1" applyAlignment="1" applyProtection="1">
      <alignment horizontal="center" vertical="center"/>
      <protection locked="0"/>
    </xf>
    <xf numFmtId="0" fontId="1" fillId="0" borderId="100" xfId="0" applyFont="1" applyBorder="1" applyAlignment="1">
      <alignment horizontal="center" vertical="center"/>
    </xf>
    <xf numFmtId="2" fontId="1" fillId="0" borderId="100" xfId="0" applyNumberFormat="1" applyFont="1" applyBorder="1" applyAlignment="1">
      <alignment horizontal="center" vertical="center" wrapText="1"/>
    </xf>
    <xf numFmtId="2" fontId="1" fillId="0" borderId="100" xfId="0" quotePrefix="1" applyNumberFormat="1" applyFont="1" applyBorder="1" applyAlignment="1">
      <alignment horizontal="center" vertical="center"/>
    </xf>
    <xf numFmtId="2" fontId="1" fillId="0" borderId="101" xfId="0" applyNumberFormat="1" applyFont="1" applyBorder="1" applyAlignment="1">
      <alignment horizontal="center" vertical="center"/>
    </xf>
    <xf numFmtId="164" fontId="1" fillId="0" borderId="102" xfId="0" applyNumberFormat="1" applyFont="1" applyBorder="1" applyAlignment="1" applyProtection="1">
      <alignment horizontal="center" vertical="center"/>
      <protection locked="0"/>
    </xf>
    <xf numFmtId="1" fontId="1" fillId="0" borderId="102" xfId="0" applyNumberFormat="1" applyFont="1" applyBorder="1" applyAlignment="1" applyProtection="1">
      <alignment horizontal="center" vertical="center"/>
      <protection locked="0"/>
    </xf>
    <xf numFmtId="2" fontId="1" fillId="0" borderId="102" xfId="0" applyNumberFormat="1" applyFont="1" applyBorder="1" applyAlignment="1" applyProtection="1">
      <alignment horizontal="center" vertical="center"/>
      <protection locked="0"/>
    </xf>
    <xf numFmtId="2" fontId="1" fillId="0" borderId="103" xfId="0" applyNumberFormat="1" applyFont="1" applyBorder="1" applyAlignment="1" applyProtection="1">
      <alignment horizontal="center" vertical="center"/>
      <protection locked="0"/>
    </xf>
    <xf numFmtId="0" fontId="3" fillId="5" borderId="0" xfId="0" applyFont="1" applyFill="1" applyAlignment="1">
      <alignment horizontal="center" vertical="center" wrapText="1"/>
    </xf>
    <xf numFmtId="2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5" borderId="48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3" fillId="5" borderId="54" xfId="0" applyFont="1" applyFill="1" applyBorder="1" applyAlignment="1">
      <alignment horizontal="center" vertical="center" wrapText="1"/>
    </xf>
    <xf numFmtId="0" fontId="3" fillId="5" borderId="102" xfId="0" applyFont="1" applyFill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7" borderId="62" xfId="0" applyFont="1" applyFill="1" applyBorder="1" applyAlignment="1">
      <alignment horizontal="center" vertical="center"/>
    </xf>
    <xf numFmtId="0" fontId="3" fillId="7" borderId="50" xfId="0" applyFont="1" applyFill="1" applyBorder="1" applyAlignment="1">
      <alignment horizontal="center" vertical="center"/>
    </xf>
    <xf numFmtId="0" fontId="3" fillId="7" borderId="63" xfId="0" applyFon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86" xfId="0" applyFont="1" applyBorder="1" applyAlignment="1">
      <alignment horizontal="center" vertical="center" wrapText="1"/>
    </xf>
    <xf numFmtId="0" fontId="3" fillId="0" borderId="87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6" borderId="7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4" xfId="0" applyFont="1" applyFill="1" applyBorder="1" applyAlignment="1">
      <alignment horizontal="center" vertical="center"/>
    </xf>
    <xf numFmtId="0" fontId="3" fillId="0" borderId="6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6" borderId="62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3" fillId="6" borderId="6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952861-CA3F-4E09-8366-2CCF017F3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F6F79C-F92A-468D-98AC-D38C38FF6274}"/>
            </a:ext>
            <a:ext uri="{147F2762-F138-4A5C-976F-8EAC2B608ADB}">
              <a16:predDERef xmlns:a16="http://schemas.microsoft.com/office/drawing/2014/main" pred="{02CE5EF3-CEF0-469C-99FF-AFCB2EA61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EB8756-B3FA-4830-B31C-14261B76FDCC}"/>
            </a:ext>
            <a:ext uri="{147F2762-F138-4A5C-976F-8EAC2B608ADB}">
              <a16:predDERef xmlns:a16="http://schemas.microsoft.com/office/drawing/2014/main" pred="{301FA21F-EAAD-4A39-AFF0-73BE02920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684BBB-D2C0-4C50-B6A8-CCDBD244FFB5}"/>
            </a:ext>
            <a:ext uri="{147F2762-F138-4A5C-976F-8EAC2B608ADB}">
              <a16:predDERef xmlns:a16="http://schemas.microsoft.com/office/drawing/2014/main" pred="{685797D9-D1B7-452E-A9CC-D94888023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83B1642-FA3C-4BC8-AD3F-DF6ECE513044}"/>
            </a:ext>
            <a:ext uri="{147F2762-F138-4A5C-976F-8EAC2B608ADB}">
              <a16:predDERef xmlns:a16="http://schemas.microsoft.com/office/drawing/2014/main" pred="{494855E1-91A3-4E68-98BA-5B336BCBE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552C7B-9DE8-4E93-A71A-664AC831BD92}"/>
            </a:ext>
            <a:ext uri="{147F2762-F138-4A5C-976F-8EAC2B608ADB}">
              <a16:predDERef xmlns:a16="http://schemas.microsoft.com/office/drawing/2014/main" pred="{9D47778D-8DB5-4E4B-8DC6-F58F68C5D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E69537A-5D75-4B58-8CD1-21D2580B2F95}"/>
            </a:ext>
            <a:ext uri="{147F2762-F138-4A5C-976F-8EAC2B608ADB}">
              <a16:predDERef xmlns:a16="http://schemas.microsoft.com/office/drawing/2014/main" pred="{43144023-FD97-4239-8379-5CFC4F1B1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ABA587F-7CC8-4B12-ACA8-FC82DB82DD87}"/>
            </a:ext>
            <a:ext uri="{147F2762-F138-4A5C-976F-8EAC2B608ADB}">
              <a16:predDERef xmlns:a16="http://schemas.microsoft.com/office/drawing/2014/main" pred="{36D6CFC2-A537-49D8-B91B-49702DDE0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1</xdr:col>
      <xdr:colOff>1131094</xdr:colOff>
      <xdr:row>13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90CEDA1-9863-4EA5-9F39-30ACC8BBFA75}"/>
            </a:ext>
            <a:ext uri="{147F2762-F138-4A5C-976F-8EAC2B608ADB}">
              <a16:predDERef xmlns:a16="http://schemas.microsoft.com/office/drawing/2014/main" pred="{8413197E-9928-47E2-A41C-86E06D2E4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9974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DD44-8FE7-4F3D-BE22-F71774799ECD}">
  <dimension ref="A1:L42"/>
  <sheetViews>
    <sheetView tabSelected="1" view="pageBreakPreview" zoomScale="17" zoomScaleNormal="100" zoomScaleSheetLayoutView="17" workbookViewId="0">
      <selection activeCell="B14" sqref="B14:L14"/>
    </sheetView>
  </sheetViews>
  <sheetFormatPr defaultColWidth="20.85546875" defaultRowHeight="114.75" customHeight="1"/>
  <cols>
    <col min="1" max="1" width="79.85546875" style="2" customWidth="1"/>
    <col min="2" max="2" width="114.42578125" style="2" customWidth="1"/>
    <col min="3" max="3" width="52.140625" style="2" customWidth="1"/>
    <col min="4" max="4" width="68.7109375" style="2" customWidth="1"/>
    <col min="5" max="5" width="65.7109375" style="2" customWidth="1"/>
    <col min="6" max="6" width="70.7109375" style="2" customWidth="1"/>
    <col min="7" max="7" width="75.2851562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56" style="2" customWidth="1"/>
    <col min="12" max="12" width="85.42578125" style="2" customWidth="1"/>
    <col min="13" max="16384" width="20.85546875" style="2"/>
  </cols>
  <sheetData>
    <row r="1" spans="1:12" ht="90" customHeight="1" thickBot="1">
      <c r="A1" s="1"/>
      <c r="B1" s="210" t="s">
        <v>0</v>
      </c>
      <c r="C1" s="211"/>
      <c r="D1" s="211"/>
      <c r="E1" s="211"/>
      <c r="F1" s="211"/>
      <c r="G1" s="211"/>
      <c r="H1" s="211"/>
      <c r="I1" s="211"/>
      <c r="J1" s="211"/>
      <c r="K1" s="211"/>
      <c r="L1" s="212"/>
    </row>
    <row r="2" spans="1:12" ht="179.25" customHeight="1">
      <c r="A2" s="3"/>
      <c r="B2" s="213" t="s">
        <v>1</v>
      </c>
      <c r="C2" s="214"/>
      <c r="D2" s="214"/>
      <c r="E2" s="214"/>
      <c r="F2" s="214"/>
      <c r="G2" s="214"/>
      <c r="H2" s="214"/>
      <c r="I2" s="214"/>
      <c r="J2" s="214"/>
      <c r="K2" s="214"/>
      <c r="L2" s="215"/>
    </row>
    <row r="3" spans="1:12" ht="114.75" hidden="1" customHeight="1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5"/>
    </row>
    <row r="4" spans="1:12" ht="114.75" hidden="1" customHeight="1">
      <c r="A4" s="3"/>
      <c r="B4" s="216" t="s">
        <v>2</v>
      </c>
      <c r="C4" s="216"/>
      <c r="D4" s="216"/>
      <c r="E4" s="216"/>
      <c r="F4" s="216"/>
      <c r="G4" s="216"/>
      <c r="H4" s="216"/>
      <c r="I4" s="216"/>
      <c r="J4" s="216"/>
      <c r="K4" s="216"/>
      <c r="L4" s="217"/>
    </row>
    <row r="5" spans="1:12" s="10" customFormat="1" ht="114.75" hidden="1" customHeight="1">
      <c r="A5" s="6"/>
      <c r="B5" s="191" t="s">
        <v>3</v>
      </c>
      <c r="C5" s="194" t="s">
        <v>4</v>
      </c>
      <c r="D5" s="193" t="s">
        <v>5</v>
      </c>
      <c r="E5" s="195" t="s">
        <v>6</v>
      </c>
      <c r="F5" s="191" t="s">
        <v>7</v>
      </c>
      <c r="G5" s="218" t="s">
        <v>8</v>
      </c>
      <c r="H5" s="219"/>
      <c r="I5" s="219"/>
      <c r="J5" s="219"/>
      <c r="K5" s="220"/>
      <c r="L5" s="221" t="s">
        <v>9</v>
      </c>
    </row>
    <row r="6" spans="1:12" s="18" customFormat="1" ht="184.5" hidden="1" customHeight="1">
      <c r="A6" s="11"/>
      <c r="B6" s="192"/>
      <c r="C6" s="163"/>
      <c r="D6" s="193"/>
      <c r="E6" s="190"/>
      <c r="F6" s="194"/>
      <c r="G6" s="13" t="s">
        <v>10</v>
      </c>
      <c r="H6" s="14" t="s">
        <v>11</v>
      </c>
      <c r="I6" s="15" t="s">
        <v>12</v>
      </c>
      <c r="J6" s="14" t="s">
        <v>13</v>
      </c>
      <c r="K6" s="16" t="s">
        <v>14</v>
      </c>
      <c r="L6" s="222"/>
    </row>
    <row r="7" spans="1:12" s="18" customFormat="1" ht="114.75" hidden="1" customHeight="1">
      <c r="A7" s="19" t="s">
        <v>15</v>
      </c>
      <c r="B7" s="20"/>
      <c r="C7" s="21"/>
      <c r="D7" s="7" t="s">
        <v>16</v>
      </c>
      <c r="E7" s="12">
        <v>50</v>
      </c>
      <c r="F7" s="7" t="s">
        <v>17</v>
      </c>
      <c r="G7" s="12" t="s">
        <v>18</v>
      </c>
      <c r="H7" s="7">
        <v>70</v>
      </c>
      <c r="I7" s="12">
        <v>120</v>
      </c>
      <c r="J7" s="7">
        <v>185</v>
      </c>
      <c r="K7" s="12">
        <v>215</v>
      </c>
      <c r="L7" s="22" t="s">
        <v>19</v>
      </c>
    </row>
    <row r="8" spans="1:12" s="18" customFormat="1" ht="114.75" hidden="1" customHeight="1">
      <c r="A8" s="198" t="s">
        <v>20</v>
      </c>
      <c r="B8" s="201"/>
      <c r="C8" s="23"/>
      <c r="D8" s="24"/>
      <c r="E8" s="25"/>
      <c r="F8" s="26"/>
      <c r="G8" s="26"/>
      <c r="H8" s="26"/>
      <c r="I8" s="26"/>
      <c r="J8" s="26"/>
      <c r="K8" s="26"/>
      <c r="L8" s="27"/>
    </row>
    <row r="9" spans="1:12" s="18" customFormat="1" ht="114.75" hidden="1" customHeight="1">
      <c r="A9" s="199"/>
      <c r="B9" s="202"/>
      <c r="C9" s="28"/>
      <c r="D9" s="29"/>
      <c r="E9" s="30"/>
      <c r="F9" s="31"/>
      <c r="G9" s="31"/>
      <c r="H9" s="31"/>
      <c r="I9" s="31"/>
      <c r="J9" s="31"/>
      <c r="K9" s="31"/>
      <c r="L9" s="32"/>
    </row>
    <row r="10" spans="1:12" s="18" customFormat="1" ht="114.75" hidden="1" customHeight="1">
      <c r="A10" s="199"/>
      <c r="B10" s="203"/>
      <c r="C10" s="28"/>
      <c r="D10" s="29"/>
      <c r="E10" s="30"/>
      <c r="F10" s="31"/>
      <c r="G10" s="31"/>
      <c r="H10" s="31"/>
      <c r="I10" s="31"/>
      <c r="J10" s="31"/>
      <c r="K10" s="31"/>
      <c r="L10" s="32"/>
    </row>
    <row r="11" spans="1:12" s="18" customFormat="1" ht="114.75" hidden="1" customHeight="1">
      <c r="A11" s="200"/>
      <c r="B11" s="203"/>
      <c r="C11" s="33"/>
      <c r="D11" s="34"/>
      <c r="E11" s="35"/>
      <c r="F11" s="36"/>
      <c r="G11" s="36"/>
      <c r="H11" s="36"/>
      <c r="I11" s="36"/>
      <c r="J11" s="36"/>
      <c r="K11" s="36"/>
      <c r="L11" s="37"/>
    </row>
    <row r="12" spans="1:12" s="18" customFormat="1" ht="114.75" hidden="1" customHeight="1">
      <c r="A12" s="38"/>
      <c r="B12" s="204" t="s">
        <v>21</v>
      </c>
      <c r="C12" s="205"/>
      <c r="D12" s="39" t="e">
        <f>AVERAGE(D8,D10)</f>
        <v>#DIV/0!</v>
      </c>
      <c r="E12" s="40" t="e">
        <f t="shared" ref="E12:L13" si="0">AVERAGE(E8,E10)</f>
        <v>#DIV/0!</v>
      </c>
      <c r="F12" s="41" t="e">
        <f t="shared" si="0"/>
        <v>#DIV/0!</v>
      </c>
      <c r="G12" s="41" t="e">
        <f t="shared" si="0"/>
        <v>#DIV/0!</v>
      </c>
      <c r="H12" s="41" t="e">
        <f t="shared" si="0"/>
        <v>#DIV/0!</v>
      </c>
      <c r="I12" s="41" t="e">
        <f t="shared" si="0"/>
        <v>#DIV/0!</v>
      </c>
      <c r="J12" s="41" t="e">
        <f t="shared" si="0"/>
        <v>#DIV/0!</v>
      </c>
      <c r="K12" s="41">
        <v>184</v>
      </c>
      <c r="L12" s="42" t="e">
        <f t="shared" si="0"/>
        <v>#DIV/0!</v>
      </c>
    </row>
    <row r="13" spans="1:12" s="18" customFormat="1" ht="114.75" hidden="1" customHeight="1">
      <c r="A13" s="6"/>
      <c r="B13" s="206" t="s">
        <v>22</v>
      </c>
      <c r="C13" s="205"/>
      <c r="D13" s="43" t="e">
        <f>AVERAGE(D9,D11)</f>
        <v>#DIV/0!</v>
      </c>
      <c r="E13" s="44" t="e">
        <f t="shared" si="0"/>
        <v>#DIV/0!</v>
      </c>
      <c r="F13" s="44" t="e">
        <f t="shared" si="0"/>
        <v>#DIV/0!</v>
      </c>
      <c r="G13" s="44" t="e">
        <f t="shared" si="0"/>
        <v>#DIV/0!</v>
      </c>
      <c r="H13" s="44" t="e">
        <f t="shared" si="0"/>
        <v>#DIV/0!</v>
      </c>
      <c r="I13" s="44" t="e">
        <f t="shared" si="0"/>
        <v>#DIV/0!</v>
      </c>
      <c r="J13" s="44" t="e">
        <f t="shared" si="0"/>
        <v>#DIV/0!</v>
      </c>
      <c r="K13" s="44" t="e">
        <f t="shared" si="0"/>
        <v>#DIV/0!</v>
      </c>
      <c r="L13" s="45" t="e">
        <f t="shared" si="0"/>
        <v>#DIV/0!</v>
      </c>
    </row>
    <row r="14" spans="1:12" s="18" customFormat="1" ht="114.75" customHeight="1" thickBot="1">
      <c r="A14" s="3"/>
      <c r="B14" s="207" t="s">
        <v>23</v>
      </c>
      <c r="C14" s="208"/>
      <c r="D14" s="208"/>
      <c r="E14" s="208"/>
      <c r="F14" s="208"/>
      <c r="G14" s="208"/>
      <c r="H14" s="208"/>
      <c r="I14" s="208"/>
      <c r="J14" s="208"/>
      <c r="K14" s="208"/>
      <c r="L14" s="209"/>
    </row>
    <row r="15" spans="1:12" s="18" customFormat="1" ht="114.75" customHeight="1" thickBot="1">
      <c r="A15" s="6"/>
      <c r="B15" s="191" t="s">
        <v>24</v>
      </c>
      <c r="C15" s="192" t="s">
        <v>4</v>
      </c>
      <c r="D15" s="193" t="s">
        <v>5</v>
      </c>
      <c r="E15" s="195" t="s">
        <v>6</v>
      </c>
      <c r="F15" s="193" t="s">
        <v>7</v>
      </c>
      <c r="G15" s="196" t="s">
        <v>8</v>
      </c>
      <c r="H15" s="197"/>
      <c r="I15" s="196"/>
      <c r="J15" s="197"/>
      <c r="K15" s="196"/>
      <c r="L15" s="182" t="s">
        <v>9</v>
      </c>
    </row>
    <row r="16" spans="1:12" s="18" customFormat="1" ht="114.75" customHeight="1" thickBot="1">
      <c r="A16" s="11"/>
      <c r="B16" s="192"/>
      <c r="C16" s="157"/>
      <c r="D16" s="194"/>
      <c r="E16" s="190"/>
      <c r="F16" s="194"/>
      <c r="G16" s="13" t="s">
        <v>10</v>
      </c>
      <c r="H16" s="7" t="s">
        <v>11</v>
      </c>
      <c r="I16" s="13" t="s">
        <v>12</v>
      </c>
      <c r="J16" s="7" t="s">
        <v>13</v>
      </c>
      <c r="K16" s="13" t="s">
        <v>14</v>
      </c>
      <c r="L16" s="184"/>
    </row>
    <row r="17" spans="1:12" s="18" customFormat="1" ht="114.75" customHeight="1" thickBot="1">
      <c r="A17" s="46" t="s">
        <v>15</v>
      </c>
      <c r="B17" s="47"/>
      <c r="C17" s="48"/>
      <c r="D17" s="8" t="s">
        <v>16</v>
      </c>
      <c r="E17" s="9" t="s">
        <v>25</v>
      </c>
      <c r="F17" s="8" t="s">
        <v>26</v>
      </c>
      <c r="G17" s="9" t="s">
        <v>18</v>
      </c>
      <c r="H17" s="8">
        <v>70</v>
      </c>
      <c r="I17" s="9">
        <v>120</v>
      </c>
      <c r="J17" s="8">
        <v>185</v>
      </c>
      <c r="K17" s="9">
        <v>215</v>
      </c>
      <c r="L17" s="17" t="s">
        <v>19</v>
      </c>
    </row>
    <row r="18" spans="1:12" s="18" customFormat="1" ht="114.75" customHeight="1" thickBot="1">
      <c r="A18" s="49" t="s">
        <v>20</v>
      </c>
      <c r="B18" s="50" t="s">
        <v>27</v>
      </c>
      <c r="C18" s="51" t="s">
        <v>28</v>
      </c>
      <c r="D18" s="52">
        <v>744.3</v>
      </c>
      <c r="E18" s="53">
        <v>44.4</v>
      </c>
      <c r="F18" s="54">
        <v>91.9</v>
      </c>
      <c r="G18" s="55">
        <v>31.1</v>
      </c>
      <c r="H18" s="56">
        <v>56</v>
      </c>
      <c r="I18" s="55">
        <v>101.2</v>
      </c>
      <c r="J18" s="56">
        <v>162.30000000000001</v>
      </c>
      <c r="K18" s="55">
        <v>194.2</v>
      </c>
      <c r="L18" s="57">
        <v>59.8</v>
      </c>
    </row>
    <row r="19" spans="1:12" s="18" customFormat="1" ht="114.75" customHeight="1" thickBot="1">
      <c r="A19" s="6"/>
      <c r="B19" s="10"/>
      <c r="D19" s="58"/>
      <c r="E19" s="58"/>
      <c r="F19" s="58"/>
      <c r="G19" s="58"/>
      <c r="H19" s="58"/>
      <c r="I19" s="58"/>
      <c r="J19" s="58"/>
      <c r="K19" s="58"/>
      <c r="L19" s="59"/>
    </row>
    <row r="20" spans="1:12" s="18" customFormat="1" ht="114.75" customHeight="1" thickBot="1">
      <c r="A20" s="60" t="s">
        <v>29</v>
      </c>
      <c r="B20" s="185" t="s">
        <v>30</v>
      </c>
      <c r="C20" s="186"/>
      <c r="D20" s="186"/>
      <c r="E20" s="186"/>
      <c r="F20" s="186"/>
      <c r="G20" s="186"/>
      <c r="H20" s="187"/>
      <c r="L20" s="61"/>
    </row>
    <row r="21" spans="1:12" ht="114.75" customHeight="1" thickBot="1">
      <c r="A21" s="62"/>
      <c r="B21" s="188" t="s">
        <v>3</v>
      </c>
      <c r="C21" s="164"/>
      <c r="D21" s="183" t="s">
        <v>5</v>
      </c>
      <c r="E21" s="165" t="s">
        <v>6</v>
      </c>
      <c r="F21" s="183" t="s">
        <v>31</v>
      </c>
      <c r="G21" s="165" t="s">
        <v>32</v>
      </c>
      <c r="H21" s="183" t="s">
        <v>33</v>
      </c>
      <c r="I21" s="64"/>
      <c r="J21" s="64"/>
      <c r="K21" s="64"/>
      <c r="L21" s="61"/>
    </row>
    <row r="22" spans="1:12" ht="85.5" customHeight="1" thickBot="1">
      <c r="A22" s="62"/>
      <c r="B22" s="188"/>
      <c r="C22" s="164"/>
      <c r="D22" s="189"/>
      <c r="E22" s="190"/>
      <c r="F22" s="189"/>
      <c r="G22" s="190"/>
      <c r="H22" s="189"/>
      <c r="I22" s="64"/>
      <c r="J22" s="64"/>
      <c r="K22" s="64"/>
      <c r="L22" s="61"/>
    </row>
    <row r="23" spans="1:12" ht="120.75" thickBot="1">
      <c r="A23" s="19" t="s">
        <v>15</v>
      </c>
      <c r="B23" s="65"/>
      <c r="C23" s="66"/>
      <c r="D23" s="7" t="s">
        <v>34</v>
      </c>
      <c r="E23" s="67">
        <v>50</v>
      </c>
      <c r="F23" s="68">
        <v>46</v>
      </c>
      <c r="G23" s="69" t="s">
        <v>35</v>
      </c>
      <c r="H23" s="68">
        <v>3</v>
      </c>
      <c r="I23" s="64"/>
      <c r="J23" s="64"/>
      <c r="K23" s="64"/>
      <c r="L23" s="61"/>
    </row>
    <row r="24" spans="1:12" ht="111.75" customHeight="1" thickBot="1">
      <c r="A24" s="166" t="s">
        <v>36</v>
      </c>
      <c r="B24" s="169" t="s">
        <v>37</v>
      </c>
      <c r="C24" s="170"/>
      <c r="D24" s="70">
        <v>843.7</v>
      </c>
      <c r="E24" s="71">
        <v>15.4</v>
      </c>
      <c r="F24" s="70">
        <v>52.3</v>
      </c>
      <c r="G24" s="70">
        <v>70</v>
      </c>
      <c r="H24" s="70" t="s">
        <v>38</v>
      </c>
      <c r="I24" s="64"/>
      <c r="J24" s="64"/>
      <c r="K24" s="64"/>
      <c r="L24" s="61"/>
    </row>
    <row r="25" spans="1:12" s="18" customFormat="1" ht="130.5" customHeight="1" thickBot="1">
      <c r="A25" s="167"/>
      <c r="B25" s="171" t="s">
        <v>39</v>
      </c>
      <c r="C25" s="172"/>
      <c r="D25" s="72">
        <v>831</v>
      </c>
      <c r="E25" s="72">
        <v>8.4</v>
      </c>
      <c r="F25" s="72">
        <v>53</v>
      </c>
      <c r="G25" s="73">
        <v>60</v>
      </c>
      <c r="H25" s="72">
        <v>1</v>
      </c>
      <c r="I25" s="74"/>
      <c r="J25" s="74"/>
      <c r="K25" s="74"/>
      <c r="L25" s="75"/>
    </row>
    <row r="26" spans="1:12" s="18" customFormat="1" ht="114.75" customHeight="1" thickBot="1">
      <c r="A26" s="168"/>
      <c r="B26" s="173" t="s">
        <v>40</v>
      </c>
      <c r="C26" s="174"/>
      <c r="D26" s="76">
        <f>AVERAGE(D24:D25)</f>
        <v>837.35</v>
      </c>
      <c r="E26" s="76">
        <f t="shared" ref="E26:G26" si="1">AVERAGE(E24:E25)</f>
        <v>11.9</v>
      </c>
      <c r="F26" s="76">
        <f t="shared" si="1"/>
        <v>52.65</v>
      </c>
      <c r="G26" s="76">
        <f t="shared" si="1"/>
        <v>65</v>
      </c>
      <c r="H26" s="77" t="s">
        <v>38</v>
      </c>
      <c r="I26" s="78"/>
      <c r="J26" s="2"/>
      <c r="K26" s="2"/>
      <c r="L26" s="79"/>
    </row>
    <row r="27" spans="1:12" s="18" customFormat="1" ht="114.75" hidden="1" customHeight="1">
      <c r="A27" s="80" t="s">
        <v>29</v>
      </c>
      <c r="B27" s="175" t="s">
        <v>41</v>
      </c>
      <c r="C27" s="176"/>
      <c r="D27" s="176"/>
      <c r="E27" s="176"/>
      <c r="F27" s="176"/>
      <c r="G27" s="176"/>
      <c r="H27" s="177"/>
      <c r="L27" s="61"/>
    </row>
    <row r="28" spans="1:12" s="18" customFormat="1" ht="114.75" hidden="1" customHeight="1">
      <c r="A28" s="62"/>
      <c r="B28" s="178" t="s">
        <v>42</v>
      </c>
      <c r="C28" s="179"/>
      <c r="D28" s="182" t="s">
        <v>5</v>
      </c>
      <c r="E28" s="182" t="s">
        <v>6</v>
      </c>
      <c r="F28" s="182" t="s">
        <v>31</v>
      </c>
      <c r="G28" s="182" t="s">
        <v>32</v>
      </c>
      <c r="H28" s="150" t="s">
        <v>33</v>
      </c>
      <c r="I28" s="64"/>
      <c r="J28" s="64"/>
      <c r="K28" s="64"/>
      <c r="L28" s="61"/>
    </row>
    <row r="29" spans="1:12" s="18" customFormat="1" ht="114.75" hidden="1" customHeight="1">
      <c r="A29" s="62"/>
      <c r="B29" s="180"/>
      <c r="C29" s="181"/>
      <c r="D29" s="183"/>
      <c r="E29" s="184"/>
      <c r="F29" s="184"/>
      <c r="G29" s="184"/>
      <c r="H29" s="151"/>
      <c r="I29" s="64"/>
      <c r="J29" s="64"/>
      <c r="K29" s="64"/>
      <c r="L29" s="61"/>
    </row>
    <row r="30" spans="1:12" s="18" customFormat="1" ht="114.75" hidden="1" customHeight="1">
      <c r="A30" s="81" t="s">
        <v>15</v>
      </c>
      <c r="B30" s="66"/>
      <c r="C30" s="66"/>
      <c r="D30" s="7" t="s">
        <v>34</v>
      </c>
      <c r="E30" s="67">
        <v>1500</v>
      </c>
      <c r="F30" s="68">
        <v>46</v>
      </c>
      <c r="G30" s="69" t="s">
        <v>35</v>
      </c>
      <c r="H30" s="82">
        <v>3</v>
      </c>
      <c r="I30" s="64"/>
      <c r="J30" s="64"/>
      <c r="K30" s="64"/>
      <c r="L30" s="61"/>
    </row>
    <row r="31" spans="1:12" s="18" customFormat="1" ht="114.75" hidden="1" customHeight="1">
      <c r="A31" s="83" t="s">
        <v>36</v>
      </c>
      <c r="B31" s="152" t="s">
        <v>27</v>
      </c>
      <c r="C31" s="153"/>
      <c r="D31" s="85"/>
      <c r="E31" s="86"/>
      <c r="F31" s="87"/>
      <c r="G31" s="88"/>
      <c r="H31" s="89"/>
      <c r="I31" s="74"/>
      <c r="J31" s="74"/>
      <c r="K31" s="74"/>
      <c r="L31" s="75"/>
    </row>
    <row r="32" spans="1:12" s="18" customFormat="1" ht="114.75" hidden="1" customHeight="1">
      <c r="A32" s="90"/>
      <c r="B32" s="10"/>
      <c r="C32" s="10"/>
      <c r="D32" s="91"/>
      <c r="E32" s="92"/>
      <c r="F32" s="93"/>
      <c r="G32" s="94"/>
      <c r="H32" s="95"/>
      <c r="I32" s="74"/>
      <c r="J32" s="74"/>
      <c r="K32" s="74"/>
      <c r="L32" s="75"/>
    </row>
    <row r="33" spans="1:12" s="18" customFormat="1" ht="114.75" hidden="1" customHeight="1">
      <c r="A33" s="96"/>
      <c r="B33" s="84" t="s">
        <v>40</v>
      </c>
      <c r="C33" s="97"/>
      <c r="D33" s="87" t="e">
        <f>AVERAGE(D31:D32)</f>
        <v>#DIV/0!</v>
      </c>
      <c r="E33" s="87" t="e">
        <f t="shared" ref="E33:G33" si="2">AVERAGE(E31:E32)</f>
        <v>#DIV/0!</v>
      </c>
      <c r="F33" s="87" t="e">
        <f t="shared" si="2"/>
        <v>#DIV/0!</v>
      </c>
      <c r="G33" s="98" t="e">
        <f t="shared" si="2"/>
        <v>#DIV/0!</v>
      </c>
      <c r="H33" s="99" t="s">
        <v>43</v>
      </c>
      <c r="I33" s="74"/>
      <c r="J33" s="74"/>
      <c r="K33" s="74"/>
      <c r="L33" s="75"/>
    </row>
    <row r="34" spans="1:12" ht="114.75" customHeight="1" thickBot="1">
      <c r="A34" s="100"/>
      <c r="B34" s="101"/>
      <c r="C34" s="101"/>
      <c r="D34" s="102"/>
      <c r="E34" s="102"/>
      <c r="F34" s="102"/>
      <c r="G34" s="102"/>
      <c r="H34" s="103"/>
      <c r="I34" s="104"/>
      <c r="J34" s="105"/>
      <c r="K34" s="105"/>
      <c r="L34" s="106"/>
    </row>
    <row r="35" spans="1:12" ht="114.75" customHeight="1" thickBot="1">
      <c r="A35" s="3"/>
      <c r="B35" s="154" t="s">
        <v>44</v>
      </c>
      <c r="C35" s="155"/>
      <c r="D35" s="155"/>
      <c r="E35" s="155"/>
      <c r="F35" s="155"/>
      <c r="G35" s="155"/>
      <c r="H35" s="155"/>
      <c r="I35" s="155"/>
      <c r="J35" s="155"/>
      <c r="K35" s="155"/>
      <c r="L35" s="156"/>
    </row>
    <row r="36" spans="1:12" ht="126.75" customHeight="1" thickBot="1">
      <c r="A36" s="107"/>
      <c r="B36" s="157" t="s">
        <v>42</v>
      </c>
      <c r="C36" s="158"/>
      <c r="D36" s="161" t="s">
        <v>5</v>
      </c>
      <c r="E36" s="162" t="s">
        <v>45</v>
      </c>
      <c r="F36" s="162" t="s">
        <v>46</v>
      </c>
      <c r="G36" s="162" t="s">
        <v>47</v>
      </c>
      <c r="H36" s="159" t="s">
        <v>48</v>
      </c>
      <c r="I36" s="164"/>
      <c r="J36" s="165"/>
      <c r="K36" s="165"/>
      <c r="L36" s="160"/>
    </row>
    <row r="37" spans="1:12" ht="216" customHeight="1" thickBot="1">
      <c r="A37" s="107"/>
      <c r="B37" s="159"/>
      <c r="C37" s="160"/>
      <c r="D37" s="161"/>
      <c r="E37" s="163"/>
      <c r="F37" s="163"/>
      <c r="G37" s="163"/>
      <c r="H37" s="63" t="s">
        <v>49</v>
      </c>
      <c r="I37" s="108" t="s">
        <v>50</v>
      </c>
      <c r="J37" s="109" t="s">
        <v>51</v>
      </c>
      <c r="K37" s="110" t="s">
        <v>52</v>
      </c>
      <c r="L37" s="111" t="s">
        <v>53</v>
      </c>
    </row>
    <row r="38" spans="1:12" ht="159.75" customHeight="1" thickBot="1">
      <c r="A38" s="112" t="s">
        <v>15</v>
      </c>
      <c r="B38" s="142"/>
      <c r="C38" s="143"/>
      <c r="D38" s="113" t="s">
        <v>18</v>
      </c>
      <c r="E38" s="7">
        <v>480</v>
      </c>
      <c r="F38" s="114" t="s">
        <v>54</v>
      </c>
      <c r="G38" s="115">
        <v>0.05</v>
      </c>
      <c r="H38" s="116">
        <v>0</v>
      </c>
      <c r="I38" s="117">
        <v>1</v>
      </c>
      <c r="J38" s="118" t="s">
        <v>55</v>
      </c>
      <c r="K38" s="118" t="s">
        <v>55</v>
      </c>
      <c r="L38" s="119">
        <v>2</v>
      </c>
    </row>
    <row r="39" spans="1:12" ht="114.75" customHeight="1" thickBot="1">
      <c r="A39" s="120" t="s">
        <v>56</v>
      </c>
      <c r="B39" s="144" t="s">
        <v>27</v>
      </c>
      <c r="C39" s="145"/>
      <c r="D39" s="121">
        <v>565.5</v>
      </c>
      <c r="E39" s="121">
        <v>595</v>
      </c>
      <c r="F39" s="122">
        <v>13.48</v>
      </c>
      <c r="G39" s="123" t="s">
        <v>57</v>
      </c>
      <c r="H39" s="124">
        <v>0</v>
      </c>
      <c r="I39" s="124">
        <v>0</v>
      </c>
      <c r="J39" s="122">
        <v>29.62</v>
      </c>
      <c r="K39" s="122">
        <v>70.319999999999993</v>
      </c>
      <c r="L39" s="125">
        <v>0.06</v>
      </c>
    </row>
    <row r="40" spans="1:12" ht="114.75" hidden="1" customHeight="1">
      <c r="A40" s="126"/>
      <c r="B40" s="146"/>
      <c r="C40" s="147"/>
      <c r="D40" s="127"/>
      <c r="E40" s="128"/>
      <c r="F40" s="129"/>
      <c r="G40" s="130"/>
      <c r="H40" s="131"/>
      <c r="I40" s="131"/>
      <c r="J40" s="130"/>
      <c r="K40" s="132"/>
      <c r="L40" s="133"/>
    </row>
    <row r="41" spans="1:12" ht="114.75" hidden="1" customHeight="1">
      <c r="A41" s="148" t="s">
        <v>40</v>
      </c>
      <c r="B41" s="149"/>
      <c r="C41" s="149"/>
      <c r="D41" s="134">
        <f>AVERAGE(D39:D40)</f>
        <v>565.5</v>
      </c>
      <c r="E41" s="135">
        <f t="shared" ref="E41:L41" si="3">AVERAGE(E39:E40)</f>
        <v>595</v>
      </c>
      <c r="F41" s="136">
        <f t="shared" si="3"/>
        <v>13.48</v>
      </c>
      <c r="G41" s="136" t="s">
        <v>57</v>
      </c>
      <c r="H41" s="136">
        <v>0</v>
      </c>
      <c r="I41" s="136">
        <v>0</v>
      </c>
      <c r="J41" s="136">
        <f t="shared" si="3"/>
        <v>29.62</v>
      </c>
      <c r="K41" s="136">
        <f t="shared" si="3"/>
        <v>70.319999999999993</v>
      </c>
      <c r="L41" s="137">
        <f t="shared" si="3"/>
        <v>0.06</v>
      </c>
    </row>
    <row r="42" spans="1:12" ht="114.75" customHeight="1">
      <c r="A42" s="138"/>
      <c r="B42" s="138"/>
      <c r="D42" s="139"/>
      <c r="E42" s="78"/>
      <c r="F42" s="139"/>
      <c r="G42" s="18"/>
      <c r="H42" s="140"/>
      <c r="I42" s="140"/>
      <c r="J42" s="18"/>
      <c r="K42" s="141"/>
      <c r="L42" s="78"/>
    </row>
  </sheetData>
  <mergeCells count="53">
    <mergeCell ref="B14:L14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  <mergeCell ref="A8:A11"/>
    <mergeCell ref="B8:B9"/>
    <mergeCell ref="B10:B11"/>
    <mergeCell ref="B12:C12"/>
    <mergeCell ref="B13:C13"/>
    <mergeCell ref="F28:F29"/>
    <mergeCell ref="G28:G29"/>
    <mergeCell ref="L15:L16"/>
    <mergeCell ref="B20:H20"/>
    <mergeCell ref="B21:C22"/>
    <mergeCell ref="D21:D22"/>
    <mergeCell ref="E21:E22"/>
    <mergeCell ref="F21:F22"/>
    <mergeCell ref="G21:G22"/>
    <mergeCell ref="H21:H22"/>
    <mergeCell ref="B15:B16"/>
    <mergeCell ref="C15:C16"/>
    <mergeCell ref="D15:D16"/>
    <mergeCell ref="E15:E16"/>
    <mergeCell ref="F15:F16"/>
    <mergeCell ref="G15:K15"/>
    <mergeCell ref="A24:A26"/>
    <mergeCell ref="B24:C24"/>
    <mergeCell ref="B25:C25"/>
    <mergeCell ref="B26:C26"/>
    <mergeCell ref="B27:H27"/>
    <mergeCell ref="B38:C38"/>
    <mergeCell ref="B39:C39"/>
    <mergeCell ref="B40:C40"/>
    <mergeCell ref="A41:C41"/>
    <mergeCell ref="H28:H29"/>
    <mergeCell ref="B31:C31"/>
    <mergeCell ref="B35:L35"/>
    <mergeCell ref="B36:C37"/>
    <mergeCell ref="D36:D37"/>
    <mergeCell ref="E36:E37"/>
    <mergeCell ref="F36:F37"/>
    <mergeCell ref="G36:G37"/>
    <mergeCell ref="H36:L36"/>
    <mergeCell ref="B28:C29"/>
    <mergeCell ref="D28:D29"/>
    <mergeCell ref="E28:E29"/>
  </mergeCells>
  <pageMargins left="0.23" right="0.7" top="0.16" bottom="0.16" header="0.3" footer="0.16"/>
  <pageSetup paperSize="9" scale="1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99f919b-ab5a-4db1-a56a-2b12b49855bf">SEU7YU5J4REP-309372809-79841</_dlc_DocId>
    <TaxCatchAll xmlns="999f919b-ab5a-4db1-a56a-2b12b49855bf" xsi:nil="true"/>
    <lcf76f155ced4ddcb4097134ff3c332f xmlns="9dde59e0-9be5-46b6-acf7-bec107cbfe84">
      <Terms xmlns="http://schemas.microsoft.com/office/infopath/2007/PartnerControls"/>
    </lcf76f155ced4ddcb4097134ff3c332f>
    <_dlc_DocIdUrl xmlns="999f919b-ab5a-4db1-a56a-2b12b49855bf">
      <Url>https://swpgh.sharepoint.com/sites/swpnpa/_layouts/15/DocIdRedir.aspx?ID=SEU7YU5J4REP-309372809-79841</Url>
      <Description>SEU7YU5J4REP-309372809-79841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F8954463-E9C4-44E6-900B-9B75A3891551}"/>
</file>

<file path=customXml/itemProps2.xml><?xml version="1.0" encoding="utf-8"?>
<ds:datastoreItem xmlns:ds="http://schemas.openxmlformats.org/officeDocument/2006/customXml" ds:itemID="{CEA550B8-3310-44EF-A80C-FD6076569AC9}"/>
</file>

<file path=customXml/itemProps3.xml><?xml version="1.0" encoding="utf-8"?>
<ds:datastoreItem xmlns:ds="http://schemas.openxmlformats.org/officeDocument/2006/customXml" ds:itemID="{2226E785-6BA6-4F5D-88FA-80AB0D84CDA8}"/>
</file>

<file path=customXml/itemProps4.xml><?xml version="1.0" encoding="utf-8"?>
<ds:datastoreItem xmlns:ds="http://schemas.openxmlformats.org/officeDocument/2006/customXml" ds:itemID="{C26EA2BE-6B59-4FF8-BE28-8A4D869832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2024-11-13T20:04:49Z</dcterms:created>
  <dcterms:modified xsi:type="dcterms:W3CDTF">2024-12-03T11:51:54Z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13b4b123-ef8a-4864-877a-260b8204e5d8</vt:lpwstr>
  </property>
  <property fmtid="{D5CDD505-2E9C-101B-9397-08002B2CF9AE}" pid="4" name="MediaServiceImageTags">
    <vt:lpwstr/>
  </property>
</Properties>
</file>