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9" documentId="8_{DF3FDF06-2CE8-46B5-9DC5-DD81F97C6E49}" xr6:coauthVersionLast="47" xr6:coauthVersionMax="47" xr10:uidLastSave="{23E04C00-4F0B-4096-AF38-A3EA727B72D0}"/>
  <bookViews>
    <workbookView xWindow="-120" yWindow="-120" windowWidth="29040" windowHeight="15720" xr2:uid="{58CC9418-9F94-4B5D-A717-28F4D41016E2}"/>
  </bookViews>
  <sheets>
    <sheet name="AUGUST 4 -10" sheetId="1" r:id="rId1"/>
  </sheets>
  <definedNames>
    <definedName name="_xlnm.Print_Area" localSheetId="0">'AUGUST 4 -10'!$A$1:$M$39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H39" i="1"/>
  <c r="F39" i="1"/>
  <c r="E39" i="1"/>
  <c r="D39" i="1"/>
  <c r="G31" i="1"/>
  <c r="F31" i="1"/>
  <c r="E31" i="1"/>
  <c r="D31" i="1"/>
  <c r="G22" i="1"/>
  <c r="F22" i="1"/>
  <c r="E22" i="1"/>
  <c r="D22" i="1"/>
  <c r="L14" i="1"/>
  <c r="K14" i="1"/>
  <c r="J14" i="1"/>
  <c r="I14" i="1"/>
  <c r="H14" i="1"/>
  <c r="G14" i="1"/>
  <c r="F14" i="1"/>
  <c r="E14" i="1"/>
  <c r="D14" i="1"/>
  <c r="L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<sst xmlns="http://schemas.openxmlformats.org/spreadsheetml/2006/main" count="84" uniqueCount="60">
  <si>
    <t>NATIONAL PETROLEUM AUTHORITY</t>
  </si>
  <si>
    <t>Petroleum Product Quality Indicators 
 August 4, 2024 -  August 10,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</si>
  <si>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</si>
  <si>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</si>
  <si>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</si>
  <si>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</si>
  <si>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</si>
  <si>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</si>
  <si>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</si>
  <si>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</si>
  <si>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</si>
  <si>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</si>
  <si>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</si>
  <si>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</si>
  <si>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</si>
  <si>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</si>
  <si>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</si>
  <si>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</si>
  <si>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</si>
  <si>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</si>
  <si>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</si>
  <si>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</si>
  <si>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BRITISH SAILOR</t>
  </si>
  <si>
    <t>Regular</t>
  </si>
  <si>
    <t xml:space="preserve">Premium </t>
  </si>
  <si>
    <t>MT STI MAVERICK</t>
  </si>
  <si>
    <t>AVERAGE REGULAR</t>
  </si>
  <si>
    <t>AVERAGE PREMUIM</t>
  </si>
  <si>
    <t xml:space="preserve"> </t>
  </si>
  <si>
    <t xml:space="preserve">GASOIL 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</si>
  <si>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</si>
  <si>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</si>
  <si>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</si>
  <si>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</si>
  <si>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</si>
  <si>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</si>
  <si>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SKYLIGHT </t>
  </si>
  <si>
    <t>L1.5</t>
  </si>
  <si>
    <t>MT AINAZI</t>
  </si>
  <si>
    <t>L1.0</t>
  </si>
  <si>
    <t>AVERAGE</t>
  </si>
  <si>
    <t>LOCAL REFINERY</t>
  </si>
  <si>
    <t>Refinery</t>
  </si>
  <si>
    <t>SENTUO OIL REFINERY</t>
  </si>
  <si>
    <t>L1.3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</si>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</sst>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64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0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7" xfId="0" applyFont="1" applyBorder="1"/>
    <xf numFmtId="0" fontId="1" fillId="0" borderId="1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164" fontId="3" fillId="0" borderId="61" xfId="0" applyNumberFormat="1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4" fontId="1" fillId="0" borderId="67" xfId="0" quotePrefix="1" applyNumberFormat="1" applyFont="1" applyBorder="1" applyAlignment="1">
      <alignment horizontal="center" vertical="center"/>
    </xf>
    <xf numFmtId="164" fontId="1" fillId="0" borderId="45" xfId="0" quotePrefix="1" applyNumberFormat="1" applyFont="1" applyBorder="1" applyAlignment="1">
      <alignment horizontal="center" vertical="center"/>
    </xf>
    <xf numFmtId="164" fontId="1" fillId="0" borderId="44" xfId="0" quotePrefix="1" applyNumberFormat="1" applyFont="1" applyBorder="1" applyAlignment="1">
      <alignment horizontal="center" vertical="center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164" fontId="1" fillId="0" borderId="70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25" xfId="0" quotePrefix="1" applyNumberFormat="1" applyFont="1" applyBorder="1" applyAlignment="1">
      <alignment horizontal="center" vertical="center"/>
    </xf>
    <xf numFmtId="1" fontId="1" fillId="0" borderId="70" xfId="0" quotePrefix="1" applyNumberFormat="1" applyFont="1" applyBorder="1" applyAlignment="1">
      <alignment horizontal="center" vertical="center"/>
    </xf>
    <xf numFmtId="164" fontId="1" fillId="0" borderId="71" xfId="0" quotePrefix="1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164" fontId="1" fillId="0" borderId="11" xfId="0" quotePrefix="1" applyNumberFormat="1" applyFont="1" applyBorder="1" applyAlignment="1">
      <alignment horizontal="center" vertical="center"/>
    </xf>
    <xf numFmtId="164" fontId="1" fillId="0" borderId="46" xfId="0" quotePrefix="1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64" fontId="3" fillId="0" borderId="72" xfId="0" applyNumberFormat="1" applyFont="1" applyBorder="1" applyAlignment="1">
      <alignment horizontal="center" vertical="center"/>
    </xf>
    <xf numFmtId="2" fontId="3" fillId="0" borderId="72" xfId="0" applyNumberFormat="1" applyFont="1" applyBorder="1" applyAlignment="1">
      <alignment horizontal="center" vertical="center"/>
    </xf>
    <xf numFmtId="2" fontId="1" fillId="0" borderId="72" xfId="0" applyNumberFormat="1" applyFont="1" applyBorder="1" applyAlignment="1">
      <alignment horizontal="center" vertical="center"/>
    </xf>
    <xf numFmtId="0" fontId="1" fillId="0" borderId="72" xfId="0" applyFont="1" applyBorder="1"/>
    <xf numFmtId="0" fontId="1" fillId="0" borderId="73" xfId="0" applyFont="1" applyBorder="1"/>
    <xf numFmtId="0" fontId="3" fillId="0" borderId="5" xfId="0" applyFont="1" applyBorder="1" applyAlignment="1">
      <alignment wrapText="1"/>
    </xf>
    <xf numFmtId="0" fontId="3" fillId="0" borderId="6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9" fontId="3" fillId="0" borderId="81" xfId="0" applyNumberFormat="1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" fontId="4" fillId="0" borderId="56" xfId="0" applyNumberFormat="1" applyFont="1" applyBorder="1" applyAlignment="1">
      <alignment horizontal="center" vertical="center"/>
    </xf>
    <xf numFmtId="1" fontId="4" fillId="0" borderId="84" xfId="0" applyNumberFormat="1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2" fontId="4" fillId="0" borderId="84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1" fillId="0" borderId="85" xfId="0" applyNumberFormat="1" applyFont="1" applyBorder="1" applyAlignment="1" applyProtection="1">
      <alignment horizontal="center" vertical="center"/>
      <protection locked="0"/>
    </xf>
    <xf numFmtId="1" fontId="1" fillId="0" borderId="86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 applyProtection="1">
      <alignment horizontal="center" vertical="center"/>
      <protection locked="0"/>
    </xf>
    <xf numFmtId="0" fontId="1" fillId="0" borderId="86" xfId="0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 wrapText="1"/>
    </xf>
    <xf numFmtId="2" fontId="1" fillId="0" borderId="86" xfId="0" quotePrefix="1" applyNumberFormat="1" applyFont="1" applyBorder="1" applyAlignment="1">
      <alignment horizontal="center" vertical="center"/>
    </xf>
    <xf numFmtId="2" fontId="1" fillId="0" borderId="87" xfId="0" applyNumberFormat="1" applyFont="1" applyBorder="1" applyAlignment="1">
      <alignment horizontal="center" vertical="center"/>
    </xf>
    <xf numFmtId="164" fontId="1" fillId="0" borderId="84" xfId="0" applyNumberFormat="1" applyFont="1" applyBorder="1" applyAlignment="1" applyProtection="1">
      <alignment horizontal="center" vertical="center"/>
      <protection locked="0"/>
    </xf>
    <xf numFmtId="1" fontId="1" fillId="0" borderId="84" xfId="0" applyNumberFormat="1" applyFont="1" applyBorder="1" applyAlignment="1" applyProtection="1">
      <alignment horizontal="center" vertical="center"/>
      <protection locked="0"/>
    </xf>
    <xf numFmtId="2" fontId="1" fillId="0" borderId="84" xfId="0" applyNumberFormat="1" applyFont="1" applyBorder="1" applyAlignment="1" applyProtection="1">
      <alignment horizontal="center" vertical="center"/>
      <protection locked="0"/>
    </xf>
    <xf numFmtId="2" fontId="1" fillId="0" borderId="80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8" xfId="0" applyFont="1" applyBorder="1"/>
    <xf numFmtId="164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3" fillId="5" borderId="56" xfId="0" applyFont="1" applyFill="1" applyBorder="1" applyAlignment="1">
      <alignment horizontal="center" vertical="center" wrapText="1"/>
    </xf>
    <xf numFmtId="0" fontId="3" fillId="5" borderId="84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7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48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CFCC7-B42E-4824-BE91-154F50650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699EC-F810-461F-91DE-649581386D99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8E8081-B8D2-45B6-A0C3-0DDFA8BAE0DE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97015-9DF5-446C-9757-DAF240BEE989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1DB2B6-2739-4A14-AF18-268B1EB339D7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9BF70B-2071-4C5D-B657-8BE0A8CA0DCF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1C29C3-D3AE-42A2-8CC8-7214A921600A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88ED70-8067-4A31-8B43-BF140CBE959A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0447B2-420C-47C3-834D-03E8A999E695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B04-5792-48F5-AF80-6755BAAFA373}">
  <dimension ref="A1:L57"/>
  <sheetViews>
    <sheetView tabSelected="1" view="pageBreakPreview" topLeftCell="A3" zoomScale="25" zoomScaleNormal="100" zoomScaleSheetLayoutView="25" workbookViewId="0">
      <selection activeCell="B3" sqref="B3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86" t="s">
        <v>0</v>
      </c>
      <c r="C1" s="187"/>
      <c r="D1" s="187"/>
      <c r="E1" s="187"/>
      <c r="F1" s="187"/>
      <c r="G1" s="187"/>
      <c r="H1" s="187"/>
      <c r="I1" s="187"/>
      <c r="J1" s="187"/>
      <c r="K1" s="187"/>
      <c r="L1" s="188"/>
    </row>
    <row r="2" spans="1:12" ht="179.25" customHeight="1">
      <c r="A2" s="3"/>
      <c r="B2" s="189" t="s">
        <v>1</v>
      </c>
      <c r="C2" s="190"/>
      <c r="D2" s="190"/>
      <c r="E2" s="190"/>
      <c r="F2" s="190"/>
      <c r="G2" s="190"/>
      <c r="H2" s="190"/>
      <c r="I2" s="190"/>
      <c r="J2" s="190"/>
      <c r="K2" s="190"/>
      <c r="L2" s="191"/>
    </row>
    <row r="3" spans="1:12" ht="179.25" customHeight="1" thickBot="1">
      <c r="A3" s="3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</row>
    <row r="4" spans="1:12" ht="114.75" customHeight="1" thickBot="1">
      <c r="A4" s="124"/>
      <c r="B4" s="202" t="s">
        <v>2</v>
      </c>
      <c r="C4" s="203"/>
      <c r="D4" s="203"/>
      <c r="E4" s="203"/>
      <c r="F4" s="203"/>
      <c r="G4" s="203"/>
      <c r="H4" s="203"/>
      <c r="I4" s="203"/>
      <c r="J4" s="203"/>
      <c r="K4" s="203"/>
      <c r="L4" s="204"/>
    </row>
    <row r="5" spans="1:12" ht="114.75" customHeight="1" thickBot="1">
      <c r="A5" s="3"/>
      <c r="B5" s="192" t="s">
        <v>3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</row>
    <row r="6" spans="1:12" s="6" customFormat="1" ht="114.75" customHeight="1" thickBot="1">
      <c r="A6" s="4"/>
      <c r="B6" s="193" t="s">
        <v>4</v>
      </c>
      <c r="C6" s="195" t="s">
        <v>5</v>
      </c>
      <c r="D6" s="196" t="s">
        <v>6</v>
      </c>
      <c r="E6" s="197" t="s">
        <v>7</v>
      </c>
      <c r="F6" s="193" t="s">
        <v>8</v>
      </c>
      <c r="G6" s="198" t="s">
        <v>9</v>
      </c>
      <c r="H6" s="199"/>
      <c r="I6" s="199"/>
      <c r="J6" s="199"/>
      <c r="K6" s="200"/>
      <c r="L6" s="201" t="s">
        <v>10</v>
      </c>
    </row>
    <row r="7" spans="1:12" s="14" customFormat="1" ht="184.5" customHeight="1" thickBot="1">
      <c r="A7" s="7"/>
      <c r="B7" s="194"/>
      <c r="C7" s="147"/>
      <c r="D7" s="196"/>
      <c r="E7" s="172"/>
      <c r="F7" s="195"/>
      <c r="G7" s="10" t="s">
        <v>11</v>
      </c>
      <c r="H7" s="11" t="s">
        <v>12</v>
      </c>
      <c r="I7" s="12" t="s">
        <v>13</v>
      </c>
      <c r="J7" s="11" t="s">
        <v>14</v>
      </c>
      <c r="K7" s="13" t="s">
        <v>15</v>
      </c>
      <c r="L7" s="147"/>
    </row>
    <row r="8" spans="1:12" s="14" customFormat="1" ht="114.75" customHeight="1" thickBot="1">
      <c r="A8" s="8" t="s">
        <v>16</v>
      </c>
      <c r="B8" s="15"/>
      <c r="C8" s="16"/>
      <c r="D8" s="5" t="s">
        <v>17</v>
      </c>
      <c r="E8" s="9">
        <v>50</v>
      </c>
      <c r="F8" s="5" t="s">
        <v>18</v>
      </c>
      <c r="G8" s="9" t="s">
        <v>19</v>
      </c>
      <c r="H8" s="5">
        <v>70</v>
      </c>
      <c r="I8" s="9">
        <v>120</v>
      </c>
      <c r="J8" s="5">
        <v>185</v>
      </c>
      <c r="K8" s="9">
        <v>215</v>
      </c>
      <c r="L8" s="5" t="s">
        <v>20</v>
      </c>
    </row>
    <row r="9" spans="1:12" s="14" customFormat="1" ht="114.75" customHeight="1">
      <c r="A9" s="174" t="s">
        <v>21</v>
      </c>
      <c r="B9" s="177" t="s">
        <v>22</v>
      </c>
      <c r="C9" s="17" t="s">
        <v>23</v>
      </c>
      <c r="D9" s="18">
        <v>728.7</v>
      </c>
      <c r="E9" s="19">
        <v>7</v>
      </c>
      <c r="F9" s="20">
        <v>91.2</v>
      </c>
      <c r="G9" s="20">
        <v>36</v>
      </c>
      <c r="H9" s="20">
        <v>50</v>
      </c>
      <c r="I9" s="20">
        <v>67</v>
      </c>
      <c r="J9" s="20">
        <v>128</v>
      </c>
      <c r="K9" s="20">
        <v>189</v>
      </c>
      <c r="L9" s="21">
        <v>63</v>
      </c>
    </row>
    <row r="10" spans="1:12" s="14" customFormat="1" ht="114.75" customHeight="1" thickBot="1">
      <c r="A10" s="175"/>
      <c r="B10" s="178"/>
      <c r="C10" s="22" t="s">
        <v>24</v>
      </c>
      <c r="D10" s="23">
        <v>738.9</v>
      </c>
      <c r="E10" s="24">
        <v>5.9</v>
      </c>
      <c r="F10" s="25">
        <v>95</v>
      </c>
      <c r="G10" s="25">
        <v>37</v>
      </c>
      <c r="H10" s="25">
        <v>50</v>
      </c>
      <c r="I10" s="25">
        <v>69</v>
      </c>
      <c r="J10" s="25">
        <v>141</v>
      </c>
      <c r="K10" s="25">
        <v>189</v>
      </c>
      <c r="L10" s="26">
        <v>62.9</v>
      </c>
    </row>
    <row r="11" spans="1:12" s="14" customFormat="1" ht="114.75" customHeight="1">
      <c r="A11" s="175"/>
      <c r="B11" s="179" t="s">
        <v>25</v>
      </c>
      <c r="C11" s="22" t="s">
        <v>23</v>
      </c>
      <c r="D11" s="23">
        <v>722.9</v>
      </c>
      <c r="E11" s="24">
        <v>5.9</v>
      </c>
      <c r="F11" s="25">
        <v>91.1</v>
      </c>
      <c r="G11" s="25">
        <v>37</v>
      </c>
      <c r="H11" s="25">
        <v>50</v>
      </c>
      <c r="I11" s="25">
        <v>68</v>
      </c>
      <c r="J11" s="25">
        <v>124</v>
      </c>
      <c r="K11" s="25">
        <v>179</v>
      </c>
      <c r="L11" s="26">
        <v>63.6</v>
      </c>
    </row>
    <row r="12" spans="1:12" s="14" customFormat="1" ht="114.75" customHeight="1" thickBot="1">
      <c r="A12" s="176"/>
      <c r="B12" s="179"/>
      <c r="C12" s="27" t="s">
        <v>24</v>
      </c>
      <c r="D12" s="28">
        <v>742.2</v>
      </c>
      <c r="E12" s="29">
        <v>2.9</v>
      </c>
      <c r="F12" s="30">
        <v>95.1</v>
      </c>
      <c r="G12" s="30">
        <v>37</v>
      </c>
      <c r="H12" s="30">
        <v>51</v>
      </c>
      <c r="I12" s="30">
        <v>73</v>
      </c>
      <c r="J12" s="30">
        <v>140</v>
      </c>
      <c r="K12" s="30">
        <v>181</v>
      </c>
      <c r="L12" s="31">
        <v>61.9</v>
      </c>
    </row>
    <row r="13" spans="1:12" s="14" customFormat="1" ht="114.75" customHeight="1" thickBot="1">
      <c r="A13" s="32"/>
      <c r="B13" s="180" t="s">
        <v>26</v>
      </c>
      <c r="C13" s="181"/>
      <c r="D13" s="33">
        <f>AVERAGE(D9,D11)</f>
        <v>725.8</v>
      </c>
      <c r="E13" s="34">
        <f t="shared" ref="E13:L14" si="0">AVERAGE(E9,E11)</f>
        <v>6.45</v>
      </c>
      <c r="F13" s="35">
        <f t="shared" si="0"/>
        <v>91.15</v>
      </c>
      <c r="G13" s="35">
        <f t="shared" si="0"/>
        <v>36.5</v>
      </c>
      <c r="H13" s="35">
        <f t="shared" si="0"/>
        <v>50</v>
      </c>
      <c r="I13" s="35">
        <f t="shared" si="0"/>
        <v>67.5</v>
      </c>
      <c r="J13" s="35">
        <f t="shared" si="0"/>
        <v>126</v>
      </c>
      <c r="K13" s="35">
        <v>184</v>
      </c>
      <c r="L13" s="36">
        <f t="shared" si="0"/>
        <v>63.3</v>
      </c>
    </row>
    <row r="14" spans="1:12" s="14" customFormat="1" ht="135.75" customHeight="1" thickBot="1">
      <c r="A14" s="4"/>
      <c r="B14" s="182" t="s">
        <v>27</v>
      </c>
      <c r="C14" s="181"/>
      <c r="D14" s="37">
        <f>AVERAGE(D10,D12)</f>
        <v>740.55</v>
      </c>
      <c r="E14" s="38">
        <f t="shared" si="0"/>
        <v>4.4000000000000004</v>
      </c>
      <c r="F14" s="38">
        <f t="shared" si="0"/>
        <v>95.05</v>
      </c>
      <c r="G14" s="38">
        <f t="shared" si="0"/>
        <v>37</v>
      </c>
      <c r="H14" s="38">
        <f t="shared" si="0"/>
        <v>50.5</v>
      </c>
      <c r="I14" s="38">
        <f t="shared" si="0"/>
        <v>71</v>
      </c>
      <c r="J14" s="38">
        <f t="shared" si="0"/>
        <v>140.5</v>
      </c>
      <c r="K14" s="38">
        <f t="shared" si="0"/>
        <v>185</v>
      </c>
      <c r="L14" s="39">
        <f t="shared" si="0"/>
        <v>62.4</v>
      </c>
    </row>
    <row r="15" spans="1:12" s="14" customFormat="1" ht="114.75" customHeight="1" thickBot="1">
      <c r="A15" s="4"/>
      <c r="B15" s="6"/>
      <c r="D15" s="40"/>
      <c r="E15" s="40"/>
      <c r="F15" s="40"/>
      <c r="G15" s="40"/>
      <c r="H15" s="40"/>
      <c r="I15" s="40"/>
      <c r="J15" s="40"/>
      <c r="K15" s="40"/>
      <c r="L15" s="41"/>
    </row>
    <row r="16" spans="1:12" s="14" customFormat="1" ht="114.75" customHeight="1" thickBot="1">
      <c r="A16" s="42" t="s">
        <v>28</v>
      </c>
      <c r="B16" s="183" t="s">
        <v>29</v>
      </c>
      <c r="C16" s="184"/>
      <c r="D16" s="184"/>
      <c r="E16" s="184"/>
      <c r="F16" s="184"/>
      <c r="G16" s="184"/>
      <c r="H16" s="185"/>
      <c r="L16" s="43"/>
    </row>
    <row r="17" spans="1:12" ht="114.75" customHeight="1" thickBot="1">
      <c r="A17" s="44"/>
      <c r="B17" s="170" t="s">
        <v>4</v>
      </c>
      <c r="C17" s="148"/>
      <c r="D17" s="156" t="s">
        <v>6</v>
      </c>
      <c r="E17" s="149" t="s">
        <v>7</v>
      </c>
      <c r="F17" s="156" t="s">
        <v>30</v>
      </c>
      <c r="G17" s="149" t="s">
        <v>31</v>
      </c>
      <c r="H17" s="156" t="s">
        <v>32</v>
      </c>
      <c r="I17" s="46"/>
      <c r="J17" s="46"/>
      <c r="K17" s="46"/>
      <c r="L17" s="43"/>
    </row>
    <row r="18" spans="1:12" ht="85.5" customHeight="1" thickBot="1">
      <c r="A18" s="44"/>
      <c r="B18" s="170"/>
      <c r="C18" s="148"/>
      <c r="D18" s="171"/>
      <c r="E18" s="172"/>
      <c r="F18" s="171"/>
      <c r="G18" s="172"/>
      <c r="H18" s="171"/>
      <c r="I18" s="46"/>
      <c r="J18" s="46"/>
      <c r="K18" s="46"/>
      <c r="L18" s="43"/>
    </row>
    <row r="19" spans="1:12" ht="120.75" thickBot="1">
      <c r="A19" s="8" t="s">
        <v>16</v>
      </c>
      <c r="B19" s="47"/>
      <c r="C19" s="48"/>
      <c r="D19" s="5" t="s">
        <v>33</v>
      </c>
      <c r="E19" s="49">
        <v>50</v>
      </c>
      <c r="F19" s="50">
        <v>46</v>
      </c>
      <c r="G19" s="51" t="s">
        <v>34</v>
      </c>
      <c r="H19" s="50">
        <v>3</v>
      </c>
      <c r="I19" s="46"/>
      <c r="J19" s="46"/>
      <c r="K19" s="46"/>
      <c r="L19" s="43"/>
    </row>
    <row r="20" spans="1:12" ht="111.75" customHeight="1" thickBot="1">
      <c r="A20" s="158" t="s">
        <v>35</v>
      </c>
      <c r="B20" s="161" t="s">
        <v>36</v>
      </c>
      <c r="C20" s="162"/>
      <c r="D20" s="52">
        <v>832.2</v>
      </c>
      <c r="E20" s="53">
        <v>7</v>
      </c>
      <c r="F20" s="52">
        <v>52.6</v>
      </c>
      <c r="G20" s="53">
        <v>64</v>
      </c>
      <c r="H20" s="52" t="s">
        <v>37</v>
      </c>
      <c r="I20" s="46"/>
      <c r="J20" s="46"/>
      <c r="K20" s="46"/>
      <c r="L20" s="43"/>
    </row>
    <row r="21" spans="1:12" s="14" customFormat="1" ht="130.5" customHeight="1" thickBot="1">
      <c r="A21" s="159"/>
      <c r="B21" s="163" t="s">
        <v>38</v>
      </c>
      <c r="C21" s="164"/>
      <c r="D21" s="54">
        <v>844</v>
      </c>
      <c r="E21" s="54">
        <v>12.9</v>
      </c>
      <c r="F21" s="55">
        <v>52.8</v>
      </c>
      <c r="G21" s="54">
        <v>70</v>
      </c>
      <c r="H21" s="55" t="s">
        <v>39</v>
      </c>
      <c r="I21" s="56"/>
      <c r="J21" s="56"/>
      <c r="K21" s="56"/>
      <c r="L21" s="57"/>
    </row>
    <row r="22" spans="1:12" s="14" customFormat="1" ht="114.75" customHeight="1" thickBot="1">
      <c r="A22" s="160"/>
      <c r="B22" s="165" t="s">
        <v>40</v>
      </c>
      <c r="C22" s="166"/>
      <c r="D22" s="58">
        <f>AVERAGE(D20:D21)</f>
        <v>838.1</v>
      </c>
      <c r="E22" s="58">
        <f t="shared" ref="E22:G22" si="1">AVERAGE(E20:E21)</f>
        <v>9.9499999999999993</v>
      </c>
      <c r="F22" s="58">
        <f t="shared" si="1"/>
        <v>52.7</v>
      </c>
      <c r="G22" s="58">
        <f t="shared" si="1"/>
        <v>67</v>
      </c>
      <c r="H22" s="59" t="s">
        <v>37</v>
      </c>
      <c r="I22" s="60"/>
      <c r="J22" s="2"/>
      <c r="K22" s="2"/>
      <c r="L22" s="61"/>
    </row>
    <row r="23" spans="1:12" s="14" customFormat="1" ht="114.75" customHeight="1">
      <c r="A23" s="4"/>
      <c r="B23" s="6"/>
      <c r="C23" s="6"/>
      <c r="D23" s="125"/>
      <c r="E23" s="125"/>
      <c r="F23" s="125"/>
      <c r="G23" s="125"/>
      <c r="H23" s="125"/>
      <c r="I23" s="60"/>
      <c r="J23" s="2"/>
      <c r="K23" s="2"/>
      <c r="L23" s="61"/>
    </row>
    <row r="24" spans="1:12" s="14" customFormat="1" ht="124.5" customHeight="1" thickBot="1">
      <c r="A24" s="4"/>
      <c r="B24" s="173" t="s">
        <v>41</v>
      </c>
      <c r="C24" s="173"/>
      <c r="D24" s="173"/>
      <c r="E24" s="173"/>
      <c r="F24" s="173"/>
      <c r="G24" s="173"/>
      <c r="H24" s="173"/>
      <c r="I24" s="60"/>
      <c r="J24" s="2"/>
      <c r="K24" s="2"/>
      <c r="L24" s="61"/>
    </row>
    <row r="25" spans="1:12" s="14" customFormat="1" ht="114.75" customHeight="1" thickBot="1">
      <c r="A25" s="62" t="s">
        <v>28</v>
      </c>
      <c r="B25" s="167" t="s">
        <v>29</v>
      </c>
      <c r="C25" s="168"/>
      <c r="D25" s="168"/>
      <c r="E25" s="168"/>
      <c r="F25" s="168"/>
      <c r="G25" s="168"/>
      <c r="H25" s="169"/>
      <c r="L25" s="43"/>
    </row>
    <row r="26" spans="1:12" s="14" customFormat="1" ht="114.75" customHeight="1">
      <c r="A26" s="44"/>
      <c r="B26" s="151" t="s">
        <v>42</v>
      </c>
      <c r="C26" s="152"/>
      <c r="D26" s="155" t="s">
        <v>6</v>
      </c>
      <c r="E26" s="155" t="s">
        <v>7</v>
      </c>
      <c r="F26" s="155" t="s">
        <v>30</v>
      </c>
      <c r="G26" s="155" t="s">
        <v>31</v>
      </c>
      <c r="H26" s="134" t="s">
        <v>32</v>
      </c>
      <c r="I26" s="46"/>
      <c r="J26" s="46"/>
      <c r="K26" s="46"/>
      <c r="L26" s="43"/>
    </row>
    <row r="27" spans="1:12" s="14" customFormat="1" ht="114.75" customHeight="1" thickBot="1">
      <c r="A27" s="44"/>
      <c r="B27" s="153"/>
      <c r="C27" s="154"/>
      <c r="D27" s="156"/>
      <c r="E27" s="157"/>
      <c r="F27" s="157"/>
      <c r="G27" s="157"/>
      <c r="H27" s="135"/>
      <c r="I27" s="46"/>
      <c r="J27" s="46"/>
      <c r="K27" s="46"/>
      <c r="L27" s="43"/>
    </row>
    <row r="28" spans="1:12" s="14" customFormat="1" ht="114.75" customHeight="1" thickBot="1">
      <c r="A28" s="63" t="s">
        <v>16</v>
      </c>
      <c r="B28" s="48"/>
      <c r="C28" s="48"/>
      <c r="D28" s="5" t="s">
        <v>33</v>
      </c>
      <c r="E28" s="49">
        <v>1500</v>
      </c>
      <c r="F28" s="50">
        <v>46</v>
      </c>
      <c r="G28" s="51" t="s">
        <v>34</v>
      </c>
      <c r="H28" s="64">
        <v>3</v>
      </c>
      <c r="I28" s="46"/>
      <c r="J28" s="46"/>
      <c r="K28" s="46"/>
      <c r="L28" s="43"/>
    </row>
    <row r="29" spans="1:12" s="14" customFormat="1" ht="114.75" customHeight="1" thickBot="1">
      <c r="A29" s="65" t="s">
        <v>35</v>
      </c>
      <c r="B29" s="136" t="s">
        <v>43</v>
      </c>
      <c r="C29" s="137"/>
      <c r="D29" s="67">
        <v>820.8</v>
      </c>
      <c r="E29" s="68">
        <v>30.5</v>
      </c>
      <c r="F29" s="69">
        <v>56.3</v>
      </c>
      <c r="G29" s="70">
        <v>65</v>
      </c>
      <c r="H29" s="71">
        <v>0.5</v>
      </c>
      <c r="I29" s="56"/>
      <c r="J29" s="56"/>
      <c r="K29" s="56"/>
      <c r="L29" s="57"/>
    </row>
    <row r="30" spans="1:12" s="14" customFormat="1" ht="114.75" hidden="1" customHeight="1">
      <c r="A30" s="72"/>
      <c r="B30" s="6"/>
      <c r="C30" s="6"/>
      <c r="D30" s="73"/>
      <c r="E30" s="74"/>
      <c r="F30" s="75"/>
      <c r="G30" s="76"/>
      <c r="H30" s="77"/>
      <c r="I30" s="56"/>
      <c r="J30" s="56"/>
      <c r="K30" s="56"/>
      <c r="L30" s="57"/>
    </row>
    <row r="31" spans="1:12" s="14" customFormat="1" ht="114.75" hidden="1" customHeight="1">
      <c r="A31" s="78"/>
      <c r="B31" s="66" t="s">
        <v>40</v>
      </c>
      <c r="C31" s="79"/>
      <c r="D31" s="69">
        <f>AVERAGE(D29:D30)</f>
        <v>820.8</v>
      </c>
      <c r="E31" s="69">
        <f t="shared" ref="E31:G31" si="2">AVERAGE(E29:E30)</f>
        <v>30.5</v>
      </c>
      <c r="F31" s="69">
        <f t="shared" si="2"/>
        <v>56.3</v>
      </c>
      <c r="G31" s="80">
        <f t="shared" si="2"/>
        <v>65</v>
      </c>
      <c r="H31" s="81" t="s">
        <v>44</v>
      </c>
      <c r="I31" s="56"/>
      <c r="J31" s="56"/>
      <c r="K31" s="56"/>
      <c r="L31" s="57"/>
    </row>
    <row r="32" spans="1:12" ht="114.75" hidden="1" customHeight="1">
      <c r="A32" s="82"/>
      <c r="B32" s="83"/>
      <c r="C32" s="83"/>
      <c r="D32" s="84"/>
      <c r="E32" s="84"/>
      <c r="F32" s="84"/>
      <c r="G32" s="84"/>
      <c r="H32" s="85"/>
      <c r="I32" s="86"/>
      <c r="J32" s="87"/>
      <c r="K32" s="87"/>
      <c r="L32" s="88"/>
    </row>
    <row r="33" spans="1:12" ht="114.75" hidden="1" customHeight="1">
      <c r="A33" s="3"/>
      <c r="B33" s="138" t="s">
        <v>45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40"/>
    </row>
    <row r="34" spans="1:12" ht="126.75" hidden="1" customHeight="1">
      <c r="A34" s="89"/>
      <c r="B34" s="141" t="s">
        <v>46</v>
      </c>
      <c r="C34" s="142"/>
      <c r="D34" s="145" t="s">
        <v>6</v>
      </c>
      <c r="E34" s="146" t="s">
        <v>47</v>
      </c>
      <c r="F34" s="146" t="s">
        <v>48</v>
      </c>
      <c r="G34" s="146" t="s">
        <v>49</v>
      </c>
      <c r="H34" s="143" t="s">
        <v>50</v>
      </c>
      <c r="I34" s="148"/>
      <c r="J34" s="149"/>
      <c r="K34" s="149"/>
      <c r="L34" s="150"/>
    </row>
    <row r="35" spans="1:12" ht="216" hidden="1" customHeight="1">
      <c r="A35" s="89"/>
      <c r="B35" s="143"/>
      <c r="C35" s="144"/>
      <c r="D35" s="145"/>
      <c r="E35" s="147"/>
      <c r="F35" s="147"/>
      <c r="G35" s="147"/>
      <c r="H35" s="45" t="s">
        <v>51</v>
      </c>
      <c r="I35" s="90" t="s">
        <v>52</v>
      </c>
      <c r="J35" s="91" t="s">
        <v>53</v>
      </c>
      <c r="K35" s="92" t="s">
        <v>54</v>
      </c>
      <c r="L35" s="93" t="s">
        <v>55</v>
      </c>
    </row>
    <row r="36" spans="1:12" ht="159.75" hidden="1" customHeight="1">
      <c r="A36" s="5" t="s">
        <v>16</v>
      </c>
      <c r="B36" s="126"/>
      <c r="C36" s="127"/>
      <c r="D36" s="94" t="s">
        <v>19</v>
      </c>
      <c r="E36" s="5">
        <v>480</v>
      </c>
      <c r="F36" s="95" t="s">
        <v>56</v>
      </c>
      <c r="G36" s="96">
        <v>0.05</v>
      </c>
      <c r="H36" s="97">
        <v>0</v>
      </c>
      <c r="I36" s="98">
        <v>1</v>
      </c>
      <c r="J36" s="99" t="s">
        <v>57</v>
      </c>
      <c r="K36" s="99" t="s">
        <v>57</v>
      </c>
      <c r="L36" s="99">
        <v>2</v>
      </c>
    </row>
    <row r="37" spans="1:12" ht="114.75" hidden="1" customHeight="1" thickBot="1">
      <c r="A37" s="100" t="s">
        <v>58</v>
      </c>
      <c r="B37" s="128"/>
      <c r="C37" s="129"/>
      <c r="D37" s="101"/>
      <c r="E37" s="102"/>
      <c r="F37" s="103"/>
      <c r="G37" s="103"/>
      <c r="H37" s="103"/>
      <c r="I37" s="103"/>
      <c r="J37" s="104"/>
      <c r="K37" s="103"/>
      <c r="L37" s="105"/>
    </row>
    <row r="38" spans="1:12" ht="114.75" hidden="1" customHeight="1" thickBot="1">
      <c r="A38" s="106"/>
      <c r="B38" s="130"/>
      <c r="C38" s="131"/>
      <c r="D38" s="107"/>
      <c r="E38" s="108"/>
      <c r="F38" s="109"/>
      <c r="G38" s="110"/>
      <c r="H38" s="111"/>
      <c r="I38" s="111"/>
      <c r="J38" s="110"/>
      <c r="K38" s="112"/>
      <c r="L38" s="113"/>
    </row>
    <row r="39" spans="1:12" ht="114.75" hidden="1" customHeight="1" thickBot="1">
      <c r="A39" s="132" t="s">
        <v>40</v>
      </c>
      <c r="B39" s="133"/>
      <c r="C39" s="133"/>
      <c r="D39" s="114" t="e">
        <f>AVERAGE(D37:D38)</f>
        <v>#DIV/0!</v>
      </c>
      <c r="E39" s="115" t="e">
        <f t="shared" ref="E39:L39" si="3">AVERAGE(E37:E38)</f>
        <v>#DIV/0!</v>
      </c>
      <c r="F39" s="116" t="e">
        <f t="shared" si="3"/>
        <v>#DIV/0!</v>
      </c>
      <c r="G39" s="116" t="s">
        <v>59</v>
      </c>
      <c r="H39" s="116" t="e">
        <f t="shared" si="3"/>
        <v>#DIV/0!</v>
      </c>
      <c r="I39" s="116" t="e">
        <f t="shared" si="3"/>
        <v>#DIV/0!</v>
      </c>
      <c r="J39" s="116" t="e">
        <f t="shared" si="3"/>
        <v>#DIV/0!</v>
      </c>
      <c r="K39" s="116" t="e">
        <f t="shared" si="3"/>
        <v>#DIV/0!</v>
      </c>
      <c r="L39" s="117" t="e">
        <f t="shared" si="3"/>
        <v>#DIV/0!</v>
      </c>
    </row>
    <row r="40" spans="1:12" ht="114.75" hidden="1" customHeight="1">
      <c r="A40" s="118"/>
      <c r="B40" s="118"/>
      <c r="D40" s="119"/>
      <c r="E40" s="60"/>
      <c r="F40" s="119"/>
      <c r="G40" s="14"/>
      <c r="H40" s="120"/>
      <c r="I40" s="120"/>
      <c r="J40" s="14"/>
      <c r="K40" s="121"/>
      <c r="L40" s="60"/>
    </row>
    <row r="41" spans="1:12" ht="114.75" hidden="1" customHeight="1"/>
    <row r="42" spans="1:12" ht="114.75" hidden="1" customHeight="1"/>
    <row r="43" spans="1:12" ht="114.75" hidden="1" customHeight="1"/>
    <row r="44" spans="1:12" ht="114.75" hidden="1" customHeight="1"/>
    <row r="45" spans="1:12" ht="114.75" hidden="1" customHeight="1"/>
    <row r="46" spans="1:12" ht="114.75" hidden="1" customHeight="1"/>
    <row r="47" spans="1:12" ht="114.75" hidden="1" customHeight="1"/>
    <row r="48" spans="1:12" ht="114.75" hidden="1" customHeight="1"/>
    <row r="49" ht="114.75" hidden="1" customHeight="1"/>
    <row r="50" ht="114.75" hidden="1" customHeight="1"/>
    <row r="51" ht="114.75" hidden="1" customHeight="1"/>
    <row r="52" ht="114.75" hidden="1" customHeight="1"/>
    <row r="53" ht="114.75" hidden="1" customHeight="1"/>
    <row r="54" ht="114.75" hidden="1" customHeight="1"/>
    <row r="55" ht="114.75" hidden="1" customHeight="1"/>
    <row r="56" ht="114.75" hidden="1" customHeight="1"/>
    <row r="57" ht="114.75" hidden="1" customHeight="1"/>
  </sheetData>
  <mergeCells count="47">
    <mergeCell ref="B16:H16"/>
    <mergeCell ref="B1:L1"/>
    <mergeCell ref="B2:L2"/>
    <mergeCell ref="B5:L5"/>
    <mergeCell ref="B6:B7"/>
    <mergeCell ref="C6:C7"/>
    <mergeCell ref="D6:D7"/>
    <mergeCell ref="E6:E7"/>
    <mergeCell ref="F6:F7"/>
    <mergeCell ref="G6:K6"/>
    <mergeCell ref="L6:L7"/>
    <mergeCell ref="B4:L4"/>
    <mergeCell ref="A9:A12"/>
    <mergeCell ref="B9:B10"/>
    <mergeCell ref="B11:B12"/>
    <mergeCell ref="B13:C13"/>
    <mergeCell ref="B14:C14"/>
    <mergeCell ref="F26:F27"/>
    <mergeCell ref="G26:G27"/>
    <mergeCell ref="B17:C18"/>
    <mergeCell ref="D17:D18"/>
    <mergeCell ref="E17:E18"/>
    <mergeCell ref="F17:F18"/>
    <mergeCell ref="G17:G18"/>
    <mergeCell ref="B24:H24"/>
    <mergeCell ref="H17:H18"/>
    <mergeCell ref="A20:A22"/>
    <mergeCell ref="B20:C20"/>
    <mergeCell ref="B21:C21"/>
    <mergeCell ref="B22:C22"/>
    <mergeCell ref="B25:H25"/>
    <mergeCell ref="B36:C36"/>
    <mergeCell ref="B37:C37"/>
    <mergeCell ref="B38:C38"/>
    <mergeCell ref="A39:C39"/>
    <mergeCell ref="H26:H27"/>
    <mergeCell ref="B29:C29"/>
    <mergeCell ref="B33:L33"/>
    <mergeCell ref="B34:C35"/>
    <mergeCell ref="D34:D35"/>
    <mergeCell ref="E34:E35"/>
    <mergeCell ref="F34:F35"/>
    <mergeCell ref="G34:G35"/>
    <mergeCell ref="H34:L34"/>
    <mergeCell ref="B26:C27"/>
    <mergeCell ref="D26:D27"/>
    <mergeCell ref="E26:E27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SEU7YU5J4REP-309372809-79840</_dlc_DocId>
    <TaxCatchAll xmlns="999f919b-ab5a-4db1-a56a-2b12b49855bf" xsi:nil="true"/>
    <lcf76f155ced4ddcb4097134ff3c332f xmlns="9dde59e0-9be5-46b6-acf7-bec107cbfe84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https://swpgh.sharepoint.com/sites/swpnpa/_layouts/15/DocIdRedir.aspx?ID=SEU7YU5J4REP-309372809-79840</Url>
      <Description>SEU7YU5J4REP-309372809-79840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F32658-3D8D-41A4-875E-A82F8280D2C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B27689A-6029-4898-AADB-19042CBE8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86DA13-DEE9-4A6D-ABB4-605CEBF2C56B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9dde59e0-9be5-46b6-acf7-bec107cbfe84"/>
  </ds:schemaRefs>
</ds:datastoreItem>
</file>

<file path=customXml/itemProps4.xml><?xml version="1.0" encoding="utf-8"?>
<ds:datastoreItem xmlns:ds="http://schemas.openxmlformats.org/officeDocument/2006/customXml" ds:itemID="{F156E022-0E90-408A-9A23-C702F831E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 4 -10</vt:lpstr>
      <vt:lpstr>'AUGUST 4 -10'!Print_Area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2024-11-13T20:01:59Z</dcterms:created>
  <dcterms:modified xsi:type="dcterms:W3CDTF">2024-12-17T09:16:06Z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1e80e3f5-de39-4589-9a95-e97c3395771c</vt:lpwstr>
  </property>
  <property fmtid="{D5CDD505-2E9C-101B-9397-08002B2CF9AE}" pid="4" name="MediaServiceImageTags">
    <vt:lpwstr/>
  </property>
</Properties>
</file>