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wpgh.sharepoint.com/sites/swpnpa/Quality Assurance/Quality Assurance/QC/2024/Vessel Clearance Report/Key Indicative Parameter of Imported Petroleum Products/Dennis/"/>
    </mc:Choice>
  </mc:AlternateContent>
  <xr:revisionPtr revIDLastSave="23" documentId="8_{49D5242C-8BD7-4BA4-9E8E-8609939C310C}" xr6:coauthVersionLast="47" xr6:coauthVersionMax="47" xr10:uidLastSave="{D2D3A276-1CC4-4960-866A-C82761CF7672}"/>
  <bookViews>
    <workbookView xWindow="-120" yWindow="-120" windowWidth="29040" windowHeight="15720" xr2:uid="{BE90089D-874E-44C7-B480-661051E8C6B8}"/>
  </bookViews>
  <sheets>
    <sheet name="FEB 18-FEB 24" sheetId="1" r:id="rId1"/>
  </sheets>
  <definedNames>
    <definedName name="_xlnm.Print_Area" localSheetId="0">'FEB 18-FEB 24'!$A$1:$K$16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" l="1"/>
  <c r="J16" i="1"/>
  <c r="I16" i="1"/>
  <c r="E16" i="1"/>
  <c r="D16" i="1"/>
  <c r="C16" i="1"/>
  <c r="F10" i="1"/>
  <c r="E10" i="1"/>
  <c r="D10" i="1"/>
  <c r="C10" i="1"/>
</calcChain>
</file>

<file path=xl/sharedStrings.xml><?xml version="1.0" encoding="utf-8"?>
<sst xmlns="http://schemas.openxmlformats.org/spreadsheetml/2006/main" count="37" uniqueCount="33">
  <si>
    <t>NATIONAL PETROLEUM AUTHORITY</t>
  </si>
  <si>
    <t xml:space="preserve">Vessel </t>
  </si>
  <si>
    <t>Density @15°C
 (Kg/m3)</t>
  </si>
  <si>
    <t>Sulphur max
(mg/Kg)</t>
  </si>
  <si>
    <t>Ghana Specification</t>
  </si>
  <si>
    <t>To be Reported</t>
  </si>
  <si>
    <t>GASOIL</t>
  </si>
  <si>
    <t>Cetane Index, min</t>
  </si>
  <si>
    <t>Flash Point, min
(°C)</t>
  </si>
  <si>
    <t>Colour, max</t>
  </si>
  <si>
    <t>820 - 850</t>
  </si>
  <si>
    <t>55.0</t>
  </si>
  <si>
    <t>GS 141:2022</t>
  </si>
  <si>
    <t>MT MERONAS</t>
  </si>
  <si>
    <t>L1.0</t>
  </si>
  <si>
    <t xml:space="preserve">MT JANE </t>
  </si>
  <si>
    <t>L1.5</t>
  </si>
  <si>
    <t>AVERAGE</t>
  </si>
  <si>
    <t xml:space="preserve">LPG </t>
  </si>
  <si>
    <t>Vapour Pressure @37.8°C, max
(kPa)</t>
  </si>
  <si>
    <t>Mercaptan, max
 (ppm)</t>
  </si>
  <si>
    <t>Residual Matter, max
(ml/100ml)</t>
  </si>
  <si>
    <t>Hydrocarbon Composition</t>
  </si>
  <si>
    <t>Methane
(mol%)</t>
  </si>
  <si>
    <t>Total C2
(mol%)</t>
  </si>
  <si>
    <t>Total C3, max
(mol%)</t>
  </si>
  <si>
    <t>Total C4, min
(mol%)</t>
  </si>
  <si>
    <t>Total C5 &amp; Higher, max
(mol%)</t>
  </si>
  <si>
    <t>5-15</t>
  </si>
  <si>
    <t>GS 535:2022</t>
  </si>
  <si>
    <t>GT SURVILLE</t>
  </si>
  <si>
    <t>&lt;0.05</t>
  </si>
  <si>
    <t>Petroleum Products Quality Indicator
  18th February, 2024 - 24th February,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</si>
</sst>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b/>
      <sz val="72"/>
      <color theme="1"/>
      <name val="Times New Roman"/>
      <family val="1"/>
    </font>
    <font>
      <sz val="48"/>
      <color theme="1"/>
      <name val="Times Roman"/>
    </font>
    <font>
      <b/>
      <sz val="48"/>
      <color theme="1"/>
      <name val="Times Roman"/>
    </font>
    <font>
      <b/>
      <sz val="72"/>
      <color theme="1"/>
      <name val="Times Roman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8" xfId="0" applyFont="1" applyFill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2" fontId="4" fillId="0" borderId="16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3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2" fontId="3" fillId="0" borderId="36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2" fontId="3" fillId="0" borderId="36" xfId="0" applyNumberFormat="1" applyFont="1" applyBorder="1" applyAlignment="1">
      <alignment horizontal="center" vertical="center" wrapText="1"/>
    </xf>
    <xf numFmtId="1" fontId="3" fillId="0" borderId="3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4" fillId="0" borderId="40" xfId="0" applyNumberFormat="1" applyFont="1" applyBorder="1" applyAlignment="1">
      <alignment horizontal="center" vertical="center"/>
    </xf>
    <xf numFmtId="164" fontId="3" fillId="0" borderId="41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1" xfId="0" quotePrefix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2" fontId="3" fillId="0" borderId="37" xfId="0" applyNumberFormat="1" applyFont="1" applyBorder="1" applyAlignment="1">
      <alignment horizontal="center" vertical="center"/>
    </xf>
    <xf numFmtId="164" fontId="3" fillId="0" borderId="3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C2B72D-E97F-4DFC-8B20-20F019076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AFF12-5429-4461-A18D-0CA8038E08BE}"/>
            </a:ext>
            <a:ext uri="{147F2762-F138-4A5C-976F-8EAC2B608ADB}">
              <a16:predDERef xmlns:a16="http://schemas.microsoft.com/office/drawing/2014/main" pred="{E4C5E309-9521-4444-88E6-D05EE8597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3EC371-B4D9-428C-9B7A-FC19201E390A}"/>
            </a:ext>
            <a:ext uri="{147F2762-F138-4A5C-976F-8EAC2B608ADB}">
              <a16:predDERef xmlns:a16="http://schemas.microsoft.com/office/drawing/2014/main" pred="{0330C46E-8E19-49CB-84AC-00CF0EC4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987E08-C96F-4EE3-B643-32AD37AC4CD1}"/>
            </a:ext>
            <a:ext uri="{147F2762-F138-4A5C-976F-8EAC2B608ADB}">
              <a16:predDERef xmlns:a16="http://schemas.microsoft.com/office/drawing/2014/main" pred="{6A3934A5-2361-45EC-8496-074D22BFE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B4C5FC5-44C5-4566-95A8-7F029552DCCB}"/>
            </a:ext>
            <a:ext uri="{147F2762-F138-4A5C-976F-8EAC2B608ADB}">
              <a16:predDERef xmlns:a16="http://schemas.microsoft.com/office/drawing/2014/main" pred="{90F01955-01A1-4800-9294-1667682B2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F3ECDB0-C62C-44EC-ADA9-88787DF9C932}"/>
            </a:ext>
            <a:ext uri="{147F2762-F138-4A5C-976F-8EAC2B608ADB}">
              <a16:predDERef xmlns:a16="http://schemas.microsoft.com/office/drawing/2014/main" pred="{9C07690F-6B51-415A-B4FF-87CB549CE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B68E7DE-EF58-403F-9ABC-26FF3FF283E9}"/>
            </a:ext>
            <a:ext uri="{147F2762-F138-4A5C-976F-8EAC2B608ADB}">
              <a16:predDERef xmlns:a16="http://schemas.microsoft.com/office/drawing/2014/main" pred="{A8609D09-8C60-4DAB-861D-092E19F81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087F60B-5329-4FCB-A899-B05AA68AF011}"/>
            </a:ext>
            <a:ext uri="{147F2762-F138-4A5C-976F-8EAC2B608ADB}">
              <a16:predDERef xmlns:a16="http://schemas.microsoft.com/office/drawing/2014/main" pred="{36962D8F-E07E-40D1-96FB-844A303F3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02624B5-C03D-41FF-8411-08EAB27D57D8}"/>
            </a:ext>
            <a:ext uri="{147F2762-F138-4A5C-976F-8EAC2B608ADB}">
              <a16:predDERef xmlns:a16="http://schemas.microsoft.com/office/drawing/2014/main" pred="{CC006207-DBAE-4758-9E4D-57C6D4EBF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753CBF3-AC11-4B3D-A0A9-F9A805C105B7}"/>
            </a:ext>
            <a:ext uri="{147F2762-F138-4A5C-976F-8EAC2B608ADB}">
              <a16:predDERef xmlns:a16="http://schemas.microsoft.com/office/drawing/2014/main" pred="{5B2A9123-E9D1-47B3-B7C5-E772F7EA6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F7EBBE8-9998-4748-BE6D-85FEA0C944F8}"/>
            </a:ext>
            <a:ext uri="{147F2762-F138-4A5C-976F-8EAC2B608ADB}">
              <a16:predDERef xmlns:a16="http://schemas.microsoft.com/office/drawing/2014/main" pred="{70DE90FC-70DD-40AD-B214-FE0500E9F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42FCE53-771E-47A7-A7CE-A7D27EC071A5}"/>
            </a:ext>
            <a:ext uri="{147F2762-F138-4A5C-976F-8EAC2B608ADB}">
              <a16:predDERef xmlns:a16="http://schemas.microsoft.com/office/drawing/2014/main" pred="{829B268A-C857-425E-A831-7ECCD75E1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A836B5A-3E86-43B1-83A7-17BFFD1A0D4E}"/>
            </a:ext>
            <a:ext uri="{147F2762-F138-4A5C-976F-8EAC2B608ADB}">
              <a16:predDERef xmlns:a16="http://schemas.microsoft.com/office/drawing/2014/main" pred="{E00EC24E-55AA-4FAE-8583-CED162D93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8F65702-F896-421C-9C31-2B836B88AAA6}"/>
            </a:ext>
            <a:ext uri="{147F2762-F138-4A5C-976F-8EAC2B608ADB}">
              <a16:predDERef xmlns:a16="http://schemas.microsoft.com/office/drawing/2014/main" pred="{DDD7FAEA-B3C8-4FC5-B9B9-AE003F11A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033BBE7-F7C0-4876-B0ED-7000F25C0180}"/>
            </a:ext>
            <a:ext uri="{147F2762-F138-4A5C-976F-8EAC2B608ADB}">
              <a16:predDERef xmlns:a16="http://schemas.microsoft.com/office/drawing/2014/main" pred="{08E5C61C-F62F-4DFE-BC2D-D94B49446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228216</xdr:rowOff>
    </xdr:from>
    <xdr:to>
      <xdr:col>0</xdr:col>
      <xdr:colOff>4926061</xdr:colOff>
      <xdr:row>1</xdr:row>
      <xdr:rowOff>2116090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5C76BF4-C5C1-4C52-B0E8-1065518BDC2F}"/>
            </a:ext>
            <a:ext uri="{147F2762-F138-4A5C-976F-8EAC2B608ADB}">
              <a16:predDERef xmlns:a16="http://schemas.microsoft.com/office/drawing/2014/main" pred="{53E973E9-21D4-462C-BA2B-5571B12C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228216"/>
          <a:ext cx="4926061" cy="3030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6C8E-4195-4A3A-A543-6B28A3D79456}">
  <sheetPr>
    <pageSetUpPr fitToPage="1"/>
  </sheetPr>
  <dimension ref="A1:K16"/>
  <sheetViews>
    <sheetView tabSelected="1" view="pageBreakPreview" zoomScale="33" zoomScaleNormal="100" zoomScaleSheetLayoutView="33" workbookViewId="0">
      <selection activeCell="E15" sqref="E15"/>
    </sheetView>
  </sheetViews>
  <sheetFormatPr defaultColWidth="20.85546875" defaultRowHeight="114.75" customHeight="1"/>
  <cols>
    <col min="1" max="1" width="86" style="2" customWidth="1"/>
    <col min="2" max="2" width="110" style="2" customWidth="1"/>
    <col min="3" max="3" width="71.42578125" style="2" customWidth="1"/>
    <col min="4" max="4" width="76.42578125" style="2" customWidth="1"/>
    <col min="5" max="5" width="77.85546875" style="2" customWidth="1"/>
    <col min="6" max="6" width="75.28515625" style="2" customWidth="1"/>
    <col min="7" max="7" width="81.7109375" style="2" customWidth="1"/>
    <col min="8" max="8" width="83.85546875" style="2" customWidth="1"/>
    <col min="9" max="9" width="58" style="2" customWidth="1"/>
    <col min="10" max="10" width="55.140625" style="2" customWidth="1"/>
    <col min="11" max="11" width="57.42578125" style="2" customWidth="1"/>
    <col min="12" max="16384" width="20.85546875" style="2"/>
  </cols>
  <sheetData>
    <row r="1" spans="1:11" ht="90" customHeight="1" thickBo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6"/>
    </row>
    <row r="2" spans="1:11" ht="179.25" customHeight="1" thickBot="1">
      <c r="A2" s="1"/>
      <c r="B2" s="37" t="s">
        <v>32</v>
      </c>
      <c r="C2" s="38"/>
      <c r="D2" s="38"/>
      <c r="E2" s="38"/>
      <c r="F2" s="38"/>
      <c r="G2" s="38"/>
      <c r="H2" s="38"/>
      <c r="I2" s="38"/>
      <c r="J2" s="38"/>
      <c r="K2" s="39"/>
    </row>
    <row r="3" spans="1:11" ht="114.75" customHeight="1" thickBot="1"/>
    <row r="4" spans="1:11" s="3" customFormat="1" ht="114.75" customHeight="1" thickBot="1">
      <c r="A4" s="8"/>
      <c r="B4" s="2"/>
      <c r="C4" s="43" t="s">
        <v>6</v>
      </c>
      <c r="D4" s="44"/>
      <c r="E4" s="44"/>
      <c r="F4" s="44"/>
      <c r="G4" s="45"/>
      <c r="H4" s="9"/>
      <c r="I4" s="10"/>
      <c r="J4" s="10"/>
      <c r="K4" s="10"/>
    </row>
    <row r="5" spans="1:11" s="3" customFormat="1" ht="114.75" customHeight="1" thickBot="1">
      <c r="A5" s="8"/>
      <c r="B5" s="40" t="s">
        <v>1</v>
      </c>
      <c r="C5" s="40" t="s">
        <v>2</v>
      </c>
      <c r="D5" s="46" t="s">
        <v>3</v>
      </c>
      <c r="E5" s="40" t="s">
        <v>7</v>
      </c>
      <c r="F5" s="47" t="s">
        <v>8</v>
      </c>
      <c r="G5" s="40" t="s">
        <v>9</v>
      </c>
      <c r="H5" s="10"/>
      <c r="I5" s="10"/>
      <c r="J5" s="10"/>
    </row>
    <row r="6" spans="1:11" s="3" customFormat="1" ht="114.75" customHeight="1" thickBot="1">
      <c r="A6" s="8"/>
      <c r="B6" s="40"/>
      <c r="C6" s="41"/>
      <c r="D6" s="42"/>
      <c r="E6" s="41"/>
      <c r="F6" s="48"/>
      <c r="G6" s="41"/>
      <c r="H6" s="10"/>
      <c r="I6" s="10"/>
      <c r="J6" s="10"/>
    </row>
    <row r="7" spans="1:11" s="3" customFormat="1" ht="114.75" customHeight="1" thickBot="1">
      <c r="A7" s="4" t="s">
        <v>4</v>
      </c>
      <c r="B7" s="11"/>
      <c r="C7" s="4" t="s">
        <v>10</v>
      </c>
      <c r="D7" s="12">
        <v>50</v>
      </c>
      <c r="E7" s="13">
        <v>46</v>
      </c>
      <c r="F7" s="14" t="s">
        <v>11</v>
      </c>
      <c r="G7" s="13">
        <v>3</v>
      </c>
      <c r="H7" s="10"/>
      <c r="I7" s="10"/>
      <c r="J7" s="10"/>
    </row>
    <row r="8" spans="1:11" s="3" customFormat="1" ht="114.75" customHeight="1" thickBot="1">
      <c r="A8" s="49" t="s">
        <v>12</v>
      </c>
      <c r="B8" s="66" t="s">
        <v>13</v>
      </c>
      <c r="C8" s="67">
        <v>833.3</v>
      </c>
      <c r="D8" s="70">
        <v>10</v>
      </c>
      <c r="E8" s="72">
        <v>53.1</v>
      </c>
      <c r="F8" s="70">
        <v>63</v>
      </c>
      <c r="G8" s="73" t="s">
        <v>14</v>
      </c>
      <c r="H8" s="10"/>
      <c r="I8" s="10"/>
      <c r="J8" s="10"/>
    </row>
    <row r="9" spans="1:11" ht="114.75" customHeight="1" thickBot="1">
      <c r="A9" s="63"/>
      <c r="B9" s="65" t="s">
        <v>15</v>
      </c>
      <c r="C9" s="68">
        <v>834.2</v>
      </c>
      <c r="D9" s="71">
        <v>7.4</v>
      </c>
      <c r="E9" s="71">
        <v>52.1</v>
      </c>
      <c r="F9" s="75">
        <v>61</v>
      </c>
      <c r="G9" s="74" t="s">
        <v>16</v>
      </c>
    </row>
    <row r="10" spans="1:11" ht="114.75" customHeight="1" thickBot="1">
      <c r="A10" s="50" t="s">
        <v>17</v>
      </c>
      <c r="B10" s="64"/>
      <c r="C10" s="5">
        <f>AVERAGE(C8:C9)</f>
        <v>833.75</v>
      </c>
      <c r="D10" s="69">
        <f t="shared" ref="D10:F10" si="0">AVERAGE(D8:D9)</f>
        <v>8.6999999999999993</v>
      </c>
      <c r="E10" s="69">
        <f t="shared" si="0"/>
        <v>52.6</v>
      </c>
      <c r="F10" s="69">
        <f t="shared" si="0"/>
        <v>62</v>
      </c>
      <c r="G10" s="15" t="s">
        <v>16</v>
      </c>
      <c r="H10" s="16"/>
    </row>
    <row r="11" spans="1:11" ht="114.75" customHeight="1" thickBot="1">
      <c r="B11" s="3"/>
      <c r="C11" s="17"/>
      <c r="D11" s="17"/>
      <c r="E11" s="3"/>
      <c r="F11" s="3"/>
      <c r="G11" s="18"/>
      <c r="H11" s="18"/>
    </row>
    <row r="12" spans="1:11" ht="144.75" customHeight="1" thickBot="1">
      <c r="B12" s="51" t="s">
        <v>18</v>
      </c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14.75" customHeight="1" thickBot="1">
      <c r="A13" s="19"/>
      <c r="B13" s="53" t="s">
        <v>1</v>
      </c>
      <c r="C13" s="55" t="s">
        <v>2</v>
      </c>
      <c r="D13" s="57" t="s">
        <v>19</v>
      </c>
      <c r="E13" s="59" t="s">
        <v>20</v>
      </c>
      <c r="F13" s="57" t="s">
        <v>21</v>
      </c>
      <c r="G13" s="61" t="s">
        <v>22</v>
      </c>
      <c r="H13" s="61"/>
      <c r="I13" s="61"/>
      <c r="J13" s="61"/>
      <c r="K13" s="62"/>
    </row>
    <row r="14" spans="1:11" ht="189.75" customHeight="1" thickBot="1">
      <c r="A14" s="19"/>
      <c r="B14" s="54"/>
      <c r="C14" s="56"/>
      <c r="D14" s="58"/>
      <c r="E14" s="60"/>
      <c r="F14" s="58"/>
      <c r="G14" s="7" t="s">
        <v>23</v>
      </c>
      <c r="H14" s="20" t="s">
        <v>24</v>
      </c>
      <c r="I14" s="21" t="s">
        <v>25</v>
      </c>
      <c r="J14" s="21" t="s">
        <v>26</v>
      </c>
      <c r="K14" s="22" t="s">
        <v>27</v>
      </c>
    </row>
    <row r="15" spans="1:11" ht="144" customHeight="1" thickBot="1">
      <c r="A15" s="4" t="s">
        <v>4</v>
      </c>
      <c r="B15" s="11"/>
      <c r="C15" s="23" t="s">
        <v>5</v>
      </c>
      <c r="D15" s="6">
        <v>480</v>
      </c>
      <c r="E15" s="24" t="s">
        <v>28</v>
      </c>
      <c r="F15" s="6">
        <v>0.05</v>
      </c>
      <c r="G15" s="25">
        <v>0</v>
      </c>
      <c r="H15" s="25">
        <v>0</v>
      </c>
      <c r="I15" s="25">
        <v>2</v>
      </c>
      <c r="J15" s="25">
        <v>95</v>
      </c>
      <c r="K15" s="26">
        <v>2</v>
      </c>
    </row>
    <row r="16" spans="1:11" ht="159.75" customHeight="1" thickBot="1">
      <c r="A16" s="27" t="s">
        <v>29</v>
      </c>
      <c r="B16" s="28" t="s">
        <v>30</v>
      </c>
      <c r="C16" s="29">
        <f>(582.3+581.9+582.4)/3</f>
        <v>582.19999999999993</v>
      </c>
      <c r="D16" s="77">
        <f>(270+273+269)/3</f>
        <v>270.66666666666669</v>
      </c>
      <c r="E16" s="30">
        <f>(7.53+8.35+7.98)/3</f>
        <v>7.9533333333333331</v>
      </c>
      <c r="F16" s="31" t="s">
        <v>31</v>
      </c>
      <c r="G16" s="32">
        <v>0</v>
      </c>
      <c r="H16" s="32">
        <v>0</v>
      </c>
      <c r="I16" s="31">
        <f>(0.72+0.56+0.46)/3</f>
        <v>0.57999999999999996</v>
      </c>
      <c r="J16" s="33">
        <f>(98.94+99.1+99.21)/3</f>
        <v>99.083333333333329</v>
      </c>
      <c r="K16" s="76">
        <f>(0.34+0.34+0.33)/3</f>
        <v>0.33666666666666667</v>
      </c>
    </row>
  </sheetData>
  <mergeCells count="18">
    <mergeCell ref="A8:A9"/>
    <mergeCell ref="A10:B10"/>
    <mergeCell ref="B12:K12"/>
    <mergeCell ref="B13:B14"/>
    <mergeCell ref="C13:C14"/>
    <mergeCell ref="D13:D14"/>
    <mergeCell ref="E13:E14"/>
    <mergeCell ref="F13:F14"/>
    <mergeCell ref="G13:K13"/>
    <mergeCell ref="C4:G4"/>
    <mergeCell ref="B5:B6"/>
    <mergeCell ref="C5:C6"/>
    <mergeCell ref="D5:D6"/>
    <mergeCell ref="E5:E6"/>
    <mergeCell ref="F5:F6"/>
    <mergeCell ref="G5:G6"/>
    <mergeCell ref="B1:K1"/>
    <mergeCell ref="B2:K2"/>
  </mergeCells>
  <pageMargins left="0.7" right="0.7" top="0.75" bottom="0.75" header="0.3" footer="0.3"/>
  <pageSetup paperSize="9" scale="1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50F0CC0FD85844AA84FA96616EB99B" ma:contentTypeVersion="15" ma:contentTypeDescription="Create a new document." ma:contentTypeScope="" ma:versionID="94dbec205035c78edbb57d4103f9308c">
  <xsd:schema xmlns:xsd="http://www.w3.org/2001/XMLSchema" xmlns:xs="http://www.w3.org/2001/XMLSchema" xmlns:p="http://schemas.microsoft.com/office/2006/metadata/properties" xmlns:ns2="999f919b-ab5a-4db1-a56a-2b12b49855bf" xmlns:ns3="9dde59e0-9be5-46b6-acf7-bec107cbfe84" targetNamespace="http://schemas.microsoft.com/office/2006/metadata/properties" ma:root="true" ma:fieldsID="1175797f5489ccdba46b44bc0938de1b" ns2:_="" ns3:_="">
    <xsd:import namespace="999f919b-ab5a-4db1-a56a-2b12b49855bf"/>
    <xsd:import namespace="9dde59e0-9be5-46b6-acf7-bec107cbfe8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e59e0-9be5-46b6-acf7-bec107cbf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de59e0-9be5-46b6-acf7-bec107cbfe84">
      <Terms xmlns="http://schemas.microsoft.com/office/infopath/2007/PartnerControls"/>
    </lcf76f155ced4ddcb4097134ff3c332f>
    <TaxCatchAll xmlns="999f919b-ab5a-4db1-a56a-2b12b49855bf" xsi:nil="true"/>
    <_dlc_DocId xmlns="999f919b-ab5a-4db1-a56a-2b12b49855bf">SEU7YU5J4REP-309372809-80178</_dlc_DocId>
    <_dlc_DocIdUrl xmlns="999f919b-ab5a-4db1-a56a-2b12b49855bf">
      <Url>https://swpgh.sharepoint.com/sites/swpnpa/_layouts/15/DocIdRedir.aspx?ID=SEU7YU5J4REP-309372809-80178</Url>
      <Description>SEU7YU5J4REP-309372809-80178</Description>
    </_dlc_DocIdUrl>
  </documentManagement>
</p:properties>
</file>

<file path=customXml/itemProps1.xml><?xml version="1.0" encoding="utf-8"?>
<ds:datastoreItem xmlns:ds="http://schemas.openxmlformats.org/officeDocument/2006/customXml" ds:itemID="{3889EB17-1E26-4AA6-BD33-A521006C8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9dde59e0-9be5-46b6-acf7-bec107cbfe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52A2D5-4B70-4E2D-94A4-3E913D616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82786E3-04EB-49B4-90B7-8E47CDC8250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717C1E9-45BD-4AD6-BEE3-BEDCFFF19EF2}">
  <ds:schemaRefs>
    <ds:schemaRef ds:uri="http://schemas.microsoft.com/office/2006/metadata/properties"/>
    <ds:schemaRef ds:uri="http://schemas.microsoft.com/office/infopath/2007/PartnerControls"/>
    <ds:schemaRef ds:uri="9dde59e0-9be5-46b6-acf7-bec107cbfe84"/>
    <ds:schemaRef ds:uri="999f919b-ab5a-4db1-a56a-2b12b49855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 18-FEB 24</vt:lpstr>
      <vt:lpstr>'FEB 18-FEB 24'!Print_Area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Josephine Asiedu</dc:creator>
  <cp:keywords/>
  <dc:description/>
  <cp:lastModifiedBy>Josephine Asiedu</cp:lastModifiedBy>
  <cp:revision/>
  <dcterms:created xsi:type="dcterms:W3CDTF">2024-12-11T10:03:05Z</dcterms:created>
  <dcterms:modified xsi:type="dcterms:W3CDTF">2024-12-16T15:26:10Z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0x010100EA50F0CC0FD85844AA84FA96616EB99B</vt:lpwstr>
  </property>
  <property fmtid="{D5CDD505-2E9C-101B-9397-08002B2CF9AE}" pid="3" name="_dlc_DocIdItemGuid">
    <vt:lpwstr>5ebc96b6-0028-420a-80f3-b3c2035a16f2</vt:lpwstr>
  </property>
  <property fmtid="{D5CDD505-2E9C-101B-9397-08002B2CF9AE}" pid="4" name="MediaServiceImageTags">
    <vt:lpwstr/>
  </property>
</Properties>
</file>