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"/>
    </mc:Choice>
  </mc:AlternateContent>
  <xr:revisionPtr revIDLastSave="2" documentId="8_{5886BFEE-5BC8-4FEF-8B9B-08D1D311F638}" xr6:coauthVersionLast="47" xr6:coauthVersionMax="47" xr10:uidLastSave="{0733E3FF-5F46-4416-B5BF-887236179A1D}"/>
  <bookViews>
    <workbookView xWindow="-120" yWindow="-120" windowWidth="29040" windowHeight="15720" xr2:uid="{D0222BD2-EA2A-47AC-B70B-600C8AB14BFA}"/>
  </bookViews>
  <sheets>
    <sheet name="July 28 -August 3 " sheetId="1" r:id="rId1"/>
  </sheets>
  <definedNames>
    <definedName name="_xlnm.Print_Area" localSheetId="0">'July 28 -August 3 '!$A$1:$M$37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7" i="1" l="1"/>
  <c r="K37" i="1"/>
  <c r="J37" i="1"/>
  <c r="I37" i="1"/>
  <c r="H37" i="1"/>
  <c r="F37" i="1"/>
  <c r="E37" i="1"/>
  <c r="D37" i="1"/>
  <c r="G29" i="1"/>
  <c r="F29" i="1"/>
  <c r="E29" i="1"/>
  <c r="D29" i="1"/>
  <c r="G21" i="1"/>
  <c r="F21" i="1"/>
  <c r="E21" i="1"/>
  <c r="D21" i="1"/>
  <c r="L13" i="1"/>
  <c r="K13" i="1"/>
  <c r="J13" i="1"/>
  <c r="I13" i="1"/>
  <c r="H13" i="1"/>
  <c r="G13" i="1"/>
  <c r="F13" i="1"/>
  <c r="E13" i="1"/>
  <c r="D13" i="1"/>
  <c r="L12" i="1"/>
  <c r="J12" i="1"/>
  <c r="I12" i="1"/>
  <c r="H12" i="1"/>
  <c r="G12" i="1"/>
  <c r="F12" i="1"/>
  <c r="E12" i="1"/>
  <c r="D12" i="1"/>
</calcChain>
</file>

<file path=xl/sharedStrings.xml><?xml version="1.0" encoding="utf-8"?>
<sst xmlns="http://schemas.openxmlformats.org/spreadsheetml/2006/main" count="82" uniqueCount="59">
  <si>
    <t>NATIONAL PETROLEUM AUTHORITY</t>
  </si>
  <si>
    <t>Petroleum Product Quality Indicators 
 August 4, 2024 -  August 10, 2024</t>
  </si>
  <si>
    <t>GASOLINE (IMPORT)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</si>
  <si>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</si>
  <si>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</si>
  <si>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</si>
  <si>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</si>
  <si>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</si>
  <si>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</si>
  <si>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</si>
  <si>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</si>
  <si>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</si>
  <si>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</si>
  <si>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</si>
  <si>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</si>
  <si>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</si>
  <si>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</si>
  <si>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</si>
  <si>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</si>
  <si>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</si>
  <si>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140:2024</t>
  </si>
  <si>
    <t>MT BRITISH SAILOR</t>
  </si>
  <si>
    <t>Regular</t>
  </si>
  <si>
    <t xml:space="preserve">Premium </t>
  </si>
  <si>
    <t>MT STI MAVERICK</t>
  </si>
  <si>
    <t>AVERAGE REGULAR</t>
  </si>
  <si>
    <t>AVERAGE PREMUIM</t>
  </si>
  <si>
    <t xml:space="preserve"> </t>
  </si>
  <si>
    <t>GASOIL (IMPORT)</t>
  </si>
  <si>
    <t>Cetane Index, min</t>
  </si>
  <si>
    <t>Flash Point, min
(°C)</t>
  </si>
  <si>
    <t>Colour, max</t>
  </si>
  <si>
    <t>820 - 850</t>
  </si>
  <si>
    <t>55.0</t>
  </si>
  <si>
    <t>GS 141:2022</t>
  </si>
  <si>
    <t xml:space="preserve">MT SKYLIGHT </t>
  </si>
  <si>
    <t>L1.5</t>
  </si>
  <si>
    <t>MT AINAZI</t>
  </si>
  <si>
    <t>L1.0</t>
  </si>
  <si>
    <t>AVERAGE</t>
  </si>
  <si>
    <t>GASOIL (LOCAL REFINERY)</t>
  </si>
  <si>
    <t>Refinery</t>
  </si>
  <si>
    <t>SENTUO OIL REFINERY</t>
  </si>
  <si>
    <t>L1.3</t>
  </si>
  <si>
    <t xml:space="preserve">LPG </t>
  </si>
  <si>
    <t>VESSEL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</si>
  <si>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</si>
  <si>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</si>
  <si>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</si>
  <si>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</si>
  <si>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</si>
  <si>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</si>
  <si>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</si>
  <si>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</si>
  <si>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</si>
  <si>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</si>
  <si>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To be reported</t>
  </si>
  <si>
    <t>GS 535:2022</t>
  </si>
  <si>
    <t>&lt;0.05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</si>
</sst>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Aptos Narrow"/>
      <family val="2"/>
      <scheme val="minor"/>
    </font>
    <font>
      <sz val="48"/>
      <color theme="1"/>
      <name val="MonSTERRAT"/>
    </font>
    <font>
      <b/>
      <sz val="72"/>
      <color theme="1"/>
      <name val="MonSTERRAT"/>
    </font>
    <font>
      <b/>
      <sz val="48"/>
      <color theme="1"/>
      <name val="MonSTERRAT"/>
    </font>
    <font>
      <sz val="48"/>
      <color rgb="FF000000"/>
      <name val="MonSTERRAT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8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5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64" fontId="1" fillId="0" borderId="30" xfId="0" applyNumberFormat="1" applyFont="1" applyBorder="1" applyAlignment="1">
      <alignment horizontal="center" vertical="center"/>
    </xf>
    <xf numFmtId="164" fontId="1" fillId="0" borderId="31" xfId="0" applyNumberFormat="1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164" fontId="1" fillId="0" borderId="35" xfId="0" applyNumberFormat="1" applyFont="1" applyBorder="1" applyAlignment="1">
      <alignment horizontal="center" vertical="center"/>
    </xf>
    <xf numFmtId="164" fontId="1" fillId="0" borderId="36" xfId="0" applyNumberFormat="1" applyFont="1" applyBorder="1" applyAlignment="1">
      <alignment horizontal="center" vertical="center"/>
    </xf>
    <xf numFmtId="0" fontId="3" fillId="5" borderId="0" xfId="0" applyFont="1" applyFill="1" applyAlignment="1">
      <alignment vertical="center"/>
    </xf>
    <xf numFmtId="164" fontId="3" fillId="0" borderId="39" xfId="0" applyNumberFormat="1" applyFont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/>
    </xf>
    <xf numFmtId="164" fontId="3" fillId="0" borderId="40" xfId="0" applyNumberFormat="1" applyFont="1" applyBorder="1" applyAlignment="1">
      <alignment horizontal="center" vertical="center"/>
    </xf>
    <xf numFmtId="164" fontId="3" fillId="0" borderId="41" xfId="0" applyNumberFormat="1" applyFont="1" applyBorder="1" applyAlignment="1">
      <alignment horizontal="center" vertical="center"/>
    </xf>
    <xf numFmtId="164" fontId="3" fillId="0" borderId="43" xfId="0" applyNumberFormat="1" applyFont="1" applyBorder="1" applyAlignment="1">
      <alignment horizontal="center" vertical="center"/>
    </xf>
    <xf numFmtId="164" fontId="3" fillId="0" borderId="44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49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3" borderId="20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164" fontId="3" fillId="0" borderId="9" xfId="0" applyNumberFormat="1" applyFont="1" applyBorder="1" applyAlignment="1">
      <alignment horizontal="center" vertical="center" wrapText="1"/>
    </xf>
    <xf numFmtId="164" fontId="3" fillId="0" borderId="51" xfId="0" applyNumberFormat="1" applyFont="1" applyBorder="1" applyAlignment="1">
      <alignment horizontal="center" vertical="center" wrapText="1"/>
    </xf>
    <xf numFmtId="0" fontId="3" fillId="0" borderId="9" xfId="0" quotePrefix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16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8" xfId="0" applyFont="1" applyBorder="1" applyAlignment="1">
      <alignment horizontal="center"/>
    </xf>
    <xf numFmtId="164" fontId="3" fillId="0" borderId="12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18" xfId="0" applyFont="1" applyBorder="1"/>
    <xf numFmtId="164" fontId="3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67" xfId="0" applyFont="1" applyBorder="1" applyAlignment="1">
      <alignment horizontal="center" vertical="center" wrapText="1"/>
    </xf>
    <xf numFmtId="164" fontId="3" fillId="0" borderId="62" xfId="0" applyNumberFormat="1" applyFont="1" applyBorder="1" applyAlignment="1">
      <alignment horizontal="center" vertical="center" wrapText="1"/>
    </xf>
    <xf numFmtId="0" fontId="3" fillId="0" borderId="68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164" fontId="1" fillId="0" borderId="68" xfId="0" quotePrefix="1" applyNumberFormat="1" applyFont="1" applyBorder="1" applyAlignment="1">
      <alignment horizontal="center" vertical="center"/>
    </xf>
    <xf numFmtId="164" fontId="1" fillId="0" borderId="46" xfId="0" quotePrefix="1" applyNumberFormat="1" applyFont="1" applyBorder="1" applyAlignment="1">
      <alignment horizontal="center" vertical="center"/>
    </xf>
    <xf numFmtId="164" fontId="1" fillId="0" borderId="45" xfId="0" quotePrefix="1" applyNumberFormat="1" applyFont="1" applyBorder="1" applyAlignment="1">
      <alignment horizontal="center" vertical="center"/>
    </xf>
    <xf numFmtId="164" fontId="1" fillId="0" borderId="69" xfId="0" quotePrefix="1" applyNumberFormat="1" applyFont="1" applyBorder="1" applyAlignment="1">
      <alignment horizontal="center" vertical="center"/>
    </xf>
    <xf numFmtId="164" fontId="1" fillId="0" borderId="70" xfId="0" quotePrefix="1" applyNumberFormat="1" applyFont="1" applyBorder="1" applyAlignment="1">
      <alignment horizontal="center" vertical="center"/>
    </xf>
    <xf numFmtId="0" fontId="3" fillId="0" borderId="71" xfId="0" applyFont="1" applyBorder="1" applyAlignment="1">
      <alignment horizontal="center" vertical="center"/>
    </xf>
    <xf numFmtId="164" fontId="1" fillId="0" borderId="71" xfId="0" quotePrefix="1" applyNumberFormat="1" applyFont="1" applyBorder="1" applyAlignment="1">
      <alignment horizontal="center" vertical="center"/>
    </xf>
    <xf numFmtId="164" fontId="1" fillId="0" borderId="0" xfId="0" quotePrefix="1" applyNumberFormat="1" applyFont="1" applyAlignment="1">
      <alignment horizontal="center" vertical="center"/>
    </xf>
    <xf numFmtId="164" fontId="1" fillId="0" borderId="26" xfId="0" quotePrefix="1" applyNumberFormat="1" applyFont="1" applyBorder="1" applyAlignment="1">
      <alignment horizontal="center" vertical="center"/>
    </xf>
    <xf numFmtId="1" fontId="1" fillId="0" borderId="71" xfId="0" quotePrefix="1" applyNumberFormat="1" applyFont="1" applyBorder="1" applyAlignment="1">
      <alignment horizontal="center" vertical="center"/>
    </xf>
    <xf numFmtId="164" fontId="1" fillId="0" borderId="72" xfId="0" quotePrefix="1" applyNumberFormat="1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64" fontId="1" fillId="0" borderId="12" xfId="0" quotePrefix="1" applyNumberFormat="1" applyFont="1" applyBorder="1" applyAlignment="1">
      <alignment horizontal="center" vertical="center"/>
    </xf>
    <xf numFmtId="164" fontId="1" fillId="0" borderId="47" xfId="0" quotePrefix="1" applyNumberFormat="1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73" xfId="0" applyFont="1" applyBorder="1" applyAlignment="1">
      <alignment horizontal="center" vertical="center"/>
    </xf>
    <xf numFmtId="164" fontId="3" fillId="0" borderId="73" xfId="0" applyNumberFormat="1" applyFont="1" applyBorder="1" applyAlignment="1">
      <alignment horizontal="center" vertical="center"/>
    </xf>
    <xf numFmtId="2" fontId="3" fillId="0" borderId="73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0" fontId="1" fillId="0" borderId="73" xfId="0" applyFont="1" applyBorder="1"/>
    <xf numFmtId="0" fontId="1" fillId="0" borderId="74" xfId="0" applyFont="1" applyBorder="1"/>
    <xf numFmtId="0" fontId="3" fillId="0" borderId="5" xfId="0" applyFont="1" applyBorder="1" applyAlignment="1">
      <alignment wrapText="1"/>
    </xf>
    <xf numFmtId="0" fontId="3" fillId="0" borderId="68" xfId="0" applyFont="1" applyBorder="1" applyAlignment="1">
      <alignment horizontal="center" vertical="center" wrapText="1"/>
    </xf>
    <xf numFmtId="0" fontId="3" fillId="0" borderId="79" xfId="0" applyFont="1" applyBorder="1" applyAlignment="1">
      <alignment horizontal="center" vertical="center" wrapText="1"/>
    </xf>
    <xf numFmtId="0" fontId="3" fillId="0" borderId="80" xfId="0" applyFont="1" applyBorder="1" applyAlignment="1">
      <alignment horizontal="center" vertical="center" wrapText="1"/>
    </xf>
    <xf numFmtId="0" fontId="3" fillId="0" borderId="81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49" fontId="3" fillId="0" borderId="82" xfId="0" applyNumberFormat="1" applyFont="1" applyBorder="1" applyAlignment="1">
      <alignment horizontal="center" vertical="center" wrapText="1"/>
    </xf>
    <xf numFmtId="0" fontId="3" fillId="0" borderId="83" xfId="0" applyFont="1" applyBorder="1" applyAlignment="1">
      <alignment horizontal="center" vertical="center" wrapText="1"/>
    </xf>
    <xf numFmtId="2" fontId="3" fillId="0" borderId="84" xfId="0" applyNumberFormat="1" applyFont="1" applyBorder="1" applyAlignment="1">
      <alignment horizontal="center" vertical="center" wrapText="1"/>
    </xf>
    <xf numFmtId="2" fontId="3" fillId="0" borderId="26" xfId="0" applyNumberFormat="1" applyFont="1" applyBorder="1" applyAlignment="1">
      <alignment horizontal="center" vertical="center" wrapText="1"/>
    </xf>
    <xf numFmtId="2" fontId="3" fillId="0" borderId="11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1" fontId="4" fillId="0" borderId="57" xfId="0" applyNumberFormat="1" applyFont="1" applyBorder="1" applyAlignment="1">
      <alignment horizontal="center" vertical="center"/>
    </xf>
    <xf numFmtId="1" fontId="4" fillId="0" borderId="85" xfId="0" applyNumberFormat="1" applyFont="1" applyBorder="1" applyAlignment="1">
      <alignment horizontal="center" vertical="center"/>
    </xf>
    <xf numFmtId="0" fontId="4" fillId="0" borderId="85" xfId="0" applyFont="1" applyBorder="1" applyAlignment="1">
      <alignment horizontal="center" vertical="center"/>
    </xf>
    <xf numFmtId="2" fontId="4" fillId="0" borderId="85" xfId="0" applyNumberFormat="1" applyFont="1" applyBorder="1" applyAlignment="1">
      <alignment horizontal="center" vertical="center"/>
    </xf>
    <xf numFmtId="0" fontId="4" fillId="0" borderId="8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4" fontId="1" fillId="0" borderId="86" xfId="0" applyNumberFormat="1" applyFont="1" applyBorder="1" applyAlignment="1" applyProtection="1">
      <alignment horizontal="center" vertical="center"/>
      <protection locked="0"/>
    </xf>
    <xf numFmtId="1" fontId="1" fillId="0" borderId="87" xfId="0" applyNumberFormat="1" applyFont="1" applyBorder="1" applyAlignment="1">
      <alignment horizontal="center" vertical="center"/>
    </xf>
    <xf numFmtId="2" fontId="1" fillId="0" borderId="87" xfId="0" applyNumberFormat="1" applyFont="1" applyBorder="1" applyAlignment="1" applyProtection="1">
      <alignment horizontal="center" vertical="center"/>
      <protection locked="0"/>
    </xf>
    <xf numFmtId="0" fontId="1" fillId="0" borderId="87" xfId="0" applyFont="1" applyBorder="1" applyAlignment="1">
      <alignment horizontal="center" vertical="center"/>
    </xf>
    <xf numFmtId="2" fontId="1" fillId="0" borderId="87" xfId="0" applyNumberFormat="1" applyFont="1" applyBorder="1" applyAlignment="1">
      <alignment horizontal="center" vertical="center" wrapText="1"/>
    </xf>
    <xf numFmtId="2" fontId="1" fillId="0" borderId="87" xfId="0" quotePrefix="1" applyNumberFormat="1" applyFont="1" applyBorder="1" applyAlignment="1">
      <alignment horizontal="center" vertical="center"/>
    </xf>
    <xf numFmtId="2" fontId="1" fillId="0" borderId="88" xfId="0" applyNumberFormat="1" applyFont="1" applyBorder="1" applyAlignment="1">
      <alignment horizontal="center" vertical="center"/>
    </xf>
    <xf numFmtId="164" fontId="1" fillId="0" borderId="85" xfId="0" applyNumberFormat="1" applyFont="1" applyBorder="1" applyAlignment="1" applyProtection="1">
      <alignment horizontal="center" vertical="center"/>
      <protection locked="0"/>
    </xf>
    <xf numFmtId="1" fontId="1" fillId="0" borderId="85" xfId="0" applyNumberFormat="1" applyFont="1" applyBorder="1" applyAlignment="1" applyProtection="1">
      <alignment horizontal="center" vertical="center"/>
      <protection locked="0"/>
    </xf>
    <xf numFmtId="2" fontId="1" fillId="0" borderId="85" xfId="0" applyNumberFormat="1" applyFont="1" applyBorder="1" applyAlignment="1" applyProtection="1">
      <alignment horizontal="center" vertical="center"/>
      <protection locked="0"/>
    </xf>
    <xf numFmtId="2" fontId="1" fillId="0" borderId="81" xfId="0" applyNumberFormat="1" applyFont="1" applyBorder="1" applyAlignment="1" applyProtection="1">
      <alignment horizontal="center" vertical="center"/>
      <protection locked="0"/>
    </xf>
    <xf numFmtId="0" fontId="3" fillId="5" borderId="0" xfId="0" applyFont="1" applyFill="1" applyAlignment="1">
      <alignment horizontal="center" vertical="center" wrapText="1"/>
    </xf>
    <xf numFmtId="2" fontId="1" fillId="0" borderId="0" xfId="0" applyNumberFormat="1" applyFont="1" applyAlignment="1" applyProtection="1">
      <alignment horizontal="center" vertical="center"/>
      <protection locked="0"/>
    </xf>
    <xf numFmtId="2" fontId="1" fillId="0" borderId="0" xfId="0" applyNumberFormat="1" applyFont="1" applyAlignment="1">
      <alignment horizontal="center" vertical="center" wrapText="1"/>
    </xf>
    <xf numFmtId="1" fontId="1" fillId="0" borderId="0" xfId="0" quotePrefix="1" applyNumberFormat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3" fillId="5" borderId="57" xfId="0" applyFont="1" applyFill="1" applyBorder="1" applyAlignment="1">
      <alignment horizontal="center" vertical="center" wrapText="1"/>
    </xf>
    <xf numFmtId="0" fontId="3" fillId="5" borderId="85" xfId="0" applyFont="1" applyFill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7" borderId="45" xfId="0" applyFont="1" applyFill="1" applyBorder="1" applyAlignment="1">
      <alignment horizontal="center" vertical="center"/>
    </xf>
    <xf numFmtId="0" fontId="3" fillId="7" borderId="46" xfId="0" applyFont="1" applyFill="1" applyBorder="1" applyAlignment="1">
      <alignment horizontal="center" vertical="center"/>
    </xf>
    <xf numFmtId="0" fontId="3" fillId="7" borderId="7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72" xfId="0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 wrapText="1"/>
    </xf>
    <xf numFmtId="0" fontId="3" fillId="0" borderId="78" xfId="0" applyFont="1" applyBorder="1" applyAlignment="1">
      <alignment horizontal="center" vertical="center" wrapText="1"/>
    </xf>
    <xf numFmtId="0" fontId="3" fillId="0" borderId="7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3" fillId="0" borderId="7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6" borderId="59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6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61" xfId="0" applyFont="1" applyBorder="1" applyAlignment="1">
      <alignment horizontal="center" vertical="center" wrapText="1"/>
    </xf>
    <xf numFmtId="0" fontId="3" fillId="0" borderId="63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6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3" fillId="2" borderId="1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9D1948-A735-43FD-8309-48AEE149F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56FB83-F2AB-46AB-A08D-0F12B8F9EA07}"/>
            </a:ext>
            <a:ext uri="{147F2762-F138-4A5C-976F-8EAC2B608ADB}">
              <a16:predDERef xmlns:a16="http://schemas.microsoft.com/office/drawing/2014/main" pred="{51823129-AACB-407F-89DA-F6606628D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EC42D6-3F3F-46A5-8ED8-F1360F00AA65}"/>
            </a:ext>
            <a:ext uri="{147F2762-F138-4A5C-976F-8EAC2B608ADB}">
              <a16:predDERef xmlns:a16="http://schemas.microsoft.com/office/drawing/2014/main" pred="{0DABBC7A-68F3-494D-9E53-D29CCA98C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8342C7-595E-4D91-9471-03688F4FD0D3}"/>
            </a:ext>
            <a:ext uri="{147F2762-F138-4A5C-976F-8EAC2B608ADB}">
              <a16:predDERef xmlns:a16="http://schemas.microsoft.com/office/drawing/2014/main" pred="{ADFF36F2-E029-44B9-B0D1-29C01A422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2D618D9-CC13-4D4C-B93B-09BC6B5AD493}"/>
            </a:ext>
            <a:ext uri="{147F2762-F138-4A5C-976F-8EAC2B608ADB}">
              <a16:predDERef xmlns:a16="http://schemas.microsoft.com/office/drawing/2014/main" pred="{3536BB72-DA7E-441D-97FC-C804C0281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F65D345-F496-4A58-ADE9-EE93A0945C68}"/>
            </a:ext>
            <a:ext uri="{147F2762-F138-4A5C-976F-8EAC2B608ADB}">
              <a16:predDERef xmlns:a16="http://schemas.microsoft.com/office/drawing/2014/main" pred="{C20C2FBA-22DB-4CC5-8B4F-24285BCBF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8967CFB-ADBE-492C-A574-E68AAFD150A1}"/>
            </a:ext>
            <a:ext uri="{147F2762-F138-4A5C-976F-8EAC2B608ADB}">
              <a16:predDERef xmlns:a16="http://schemas.microsoft.com/office/drawing/2014/main" pred="{9A1B9E92-7D78-47FE-8D36-7BCEBC95E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2282A1A-BBE8-467D-8CA0-D139B36B7ED2}"/>
            </a:ext>
            <a:ext uri="{147F2762-F138-4A5C-976F-8EAC2B608ADB}">
              <a16:predDERef xmlns:a16="http://schemas.microsoft.com/office/drawing/2014/main" pred="{8173588A-E655-43A7-953E-D36356D9B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305595</xdr:colOff>
      <xdr:row>0</xdr:row>
      <xdr:rowOff>195263</xdr:rowOff>
    </xdr:from>
    <xdr:to>
      <xdr:col>1</xdr:col>
      <xdr:colOff>1131094</xdr:colOff>
      <xdr:row>2</xdr:row>
      <xdr:rowOff>357188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27483B0-D363-4EAD-ABE0-AD14215F0092}"/>
            </a:ext>
            <a:ext uri="{147F2762-F138-4A5C-976F-8EAC2B608ADB}">
              <a16:predDERef xmlns:a16="http://schemas.microsoft.com/office/drawing/2014/main" pred="{8D042D7D-BE55-422C-9C18-BEC6AFA8F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5595" y="195263"/>
          <a:ext cx="6149974" cy="358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DF383-4DD2-49C2-AF16-4B8C4DBF4EDA}">
  <dimension ref="A1:L55"/>
  <sheetViews>
    <sheetView tabSelected="1" view="pageBreakPreview" zoomScale="25" zoomScaleNormal="100" zoomScaleSheetLayoutView="25" workbookViewId="0">
      <selection activeCell="B3" sqref="B3"/>
    </sheetView>
  </sheetViews>
  <sheetFormatPr defaultColWidth="20.85546875" defaultRowHeight="114.75" customHeight="1"/>
  <cols>
    <col min="1" max="1" width="79.85546875" style="2" customWidth="1"/>
    <col min="2" max="2" width="114.42578125" style="2" customWidth="1"/>
    <col min="3" max="3" width="52.140625" style="2" customWidth="1"/>
    <col min="4" max="4" width="68.7109375" style="2" customWidth="1"/>
    <col min="5" max="5" width="65.7109375" style="2" customWidth="1"/>
    <col min="6" max="6" width="70.7109375" style="2" customWidth="1"/>
    <col min="7" max="7" width="75.28515625" style="2" customWidth="1"/>
    <col min="8" max="8" width="74.42578125" style="2" customWidth="1"/>
    <col min="9" max="9" width="83.7109375" style="2" customWidth="1"/>
    <col min="10" max="10" width="69.85546875" style="2" customWidth="1"/>
    <col min="11" max="11" width="56" style="2" customWidth="1"/>
    <col min="12" max="12" width="85.42578125" style="2" customWidth="1"/>
    <col min="13" max="16384" width="20.85546875" style="2"/>
  </cols>
  <sheetData>
    <row r="1" spans="1:12" ht="90" customHeight="1" thickBot="1">
      <c r="A1" s="1"/>
      <c r="B1" s="185" t="s">
        <v>0</v>
      </c>
      <c r="C1" s="186"/>
      <c r="D1" s="186"/>
      <c r="E1" s="186"/>
      <c r="F1" s="186"/>
      <c r="G1" s="186"/>
      <c r="H1" s="186"/>
      <c r="I1" s="186"/>
      <c r="J1" s="186"/>
      <c r="K1" s="186"/>
      <c r="L1" s="187"/>
    </row>
    <row r="2" spans="1:12" ht="179.25" customHeight="1">
      <c r="A2" s="3"/>
      <c r="B2" s="188" t="s">
        <v>1</v>
      </c>
      <c r="C2" s="189"/>
      <c r="D2" s="189"/>
      <c r="E2" s="189"/>
      <c r="F2" s="189"/>
      <c r="G2" s="189"/>
      <c r="H2" s="189"/>
      <c r="I2" s="189"/>
      <c r="J2" s="189"/>
      <c r="K2" s="189"/>
      <c r="L2" s="190"/>
    </row>
    <row r="3" spans="1:12" ht="114.75" customHeight="1" thickBot="1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ht="114.75" customHeight="1" thickBot="1">
      <c r="A4" s="3"/>
      <c r="B4" s="191" t="s">
        <v>2</v>
      </c>
      <c r="C4" s="191"/>
      <c r="D4" s="191"/>
      <c r="E4" s="191"/>
      <c r="F4" s="191"/>
      <c r="G4" s="191"/>
      <c r="H4" s="191"/>
      <c r="I4" s="191"/>
      <c r="J4" s="191"/>
      <c r="K4" s="191"/>
      <c r="L4" s="191"/>
    </row>
    <row r="5" spans="1:12" s="9" customFormat="1" ht="114.75" customHeight="1" thickBot="1">
      <c r="A5" s="7"/>
      <c r="B5" s="192" t="s">
        <v>3</v>
      </c>
      <c r="C5" s="194" t="s">
        <v>4</v>
      </c>
      <c r="D5" s="195" t="s">
        <v>5</v>
      </c>
      <c r="E5" s="196" t="s">
        <v>6</v>
      </c>
      <c r="F5" s="192" t="s">
        <v>7</v>
      </c>
      <c r="G5" s="197" t="s">
        <v>8</v>
      </c>
      <c r="H5" s="198"/>
      <c r="I5" s="198"/>
      <c r="J5" s="198"/>
      <c r="K5" s="199"/>
      <c r="L5" s="200" t="s">
        <v>9</v>
      </c>
    </row>
    <row r="6" spans="1:12" s="17" customFormat="1" ht="184.5" customHeight="1" thickBot="1">
      <c r="A6" s="10"/>
      <c r="B6" s="193"/>
      <c r="C6" s="147"/>
      <c r="D6" s="195"/>
      <c r="E6" s="172"/>
      <c r="F6" s="194"/>
      <c r="G6" s="13" t="s">
        <v>10</v>
      </c>
      <c r="H6" s="14" t="s">
        <v>11</v>
      </c>
      <c r="I6" s="15" t="s">
        <v>12</v>
      </c>
      <c r="J6" s="14" t="s">
        <v>13</v>
      </c>
      <c r="K6" s="16" t="s">
        <v>14</v>
      </c>
      <c r="L6" s="147"/>
    </row>
    <row r="7" spans="1:12" s="17" customFormat="1" ht="114.75" customHeight="1" thickBot="1">
      <c r="A7" s="11" t="s">
        <v>15</v>
      </c>
      <c r="B7" s="18"/>
      <c r="C7" s="19"/>
      <c r="D7" s="8" t="s">
        <v>16</v>
      </c>
      <c r="E7" s="12">
        <v>50</v>
      </c>
      <c r="F7" s="8" t="s">
        <v>17</v>
      </c>
      <c r="G7" s="12" t="s">
        <v>18</v>
      </c>
      <c r="H7" s="8">
        <v>70</v>
      </c>
      <c r="I7" s="12">
        <v>120</v>
      </c>
      <c r="J7" s="8">
        <v>185</v>
      </c>
      <c r="K7" s="12">
        <v>215</v>
      </c>
      <c r="L7" s="8" t="s">
        <v>19</v>
      </c>
    </row>
    <row r="8" spans="1:12" s="17" customFormat="1" ht="114.75" customHeight="1">
      <c r="A8" s="173" t="s">
        <v>20</v>
      </c>
      <c r="B8" s="176" t="s">
        <v>21</v>
      </c>
      <c r="C8" s="20" t="s">
        <v>22</v>
      </c>
      <c r="D8" s="21">
        <v>728.7</v>
      </c>
      <c r="E8" s="22">
        <v>7</v>
      </c>
      <c r="F8" s="23">
        <v>91.2</v>
      </c>
      <c r="G8" s="23">
        <v>36</v>
      </c>
      <c r="H8" s="23">
        <v>50</v>
      </c>
      <c r="I8" s="23">
        <v>67</v>
      </c>
      <c r="J8" s="23">
        <v>128</v>
      </c>
      <c r="K8" s="23">
        <v>189</v>
      </c>
      <c r="L8" s="24">
        <v>63</v>
      </c>
    </row>
    <row r="9" spans="1:12" s="17" customFormat="1" ht="114.75" customHeight="1" thickBot="1">
      <c r="A9" s="174"/>
      <c r="B9" s="177"/>
      <c r="C9" s="25" t="s">
        <v>23</v>
      </c>
      <c r="D9" s="26">
        <v>738.9</v>
      </c>
      <c r="E9" s="27">
        <v>5.9</v>
      </c>
      <c r="F9" s="28">
        <v>95</v>
      </c>
      <c r="G9" s="28">
        <v>37</v>
      </c>
      <c r="H9" s="28">
        <v>50</v>
      </c>
      <c r="I9" s="28">
        <v>69</v>
      </c>
      <c r="J9" s="28">
        <v>141</v>
      </c>
      <c r="K9" s="28">
        <v>189</v>
      </c>
      <c r="L9" s="29">
        <v>62.9</v>
      </c>
    </row>
    <row r="10" spans="1:12" s="17" customFormat="1" ht="114.75" customHeight="1">
      <c r="A10" s="174"/>
      <c r="B10" s="178" t="s">
        <v>24</v>
      </c>
      <c r="C10" s="25" t="s">
        <v>22</v>
      </c>
      <c r="D10" s="26">
        <v>722.9</v>
      </c>
      <c r="E10" s="27">
        <v>5.9</v>
      </c>
      <c r="F10" s="28">
        <v>91.1</v>
      </c>
      <c r="G10" s="28">
        <v>37</v>
      </c>
      <c r="H10" s="28">
        <v>50</v>
      </c>
      <c r="I10" s="28">
        <v>68</v>
      </c>
      <c r="J10" s="28">
        <v>124</v>
      </c>
      <c r="K10" s="28">
        <v>179</v>
      </c>
      <c r="L10" s="29">
        <v>63.6</v>
      </c>
    </row>
    <row r="11" spans="1:12" s="17" customFormat="1" ht="114.75" customHeight="1" thickBot="1">
      <c r="A11" s="175"/>
      <c r="B11" s="178"/>
      <c r="C11" s="30" t="s">
        <v>23</v>
      </c>
      <c r="D11" s="31">
        <v>742.2</v>
      </c>
      <c r="E11" s="32">
        <v>2.9</v>
      </c>
      <c r="F11" s="33">
        <v>95.1</v>
      </c>
      <c r="G11" s="33">
        <v>37</v>
      </c>
      <c r="H11" s="33">
        <v>51</v>
      </c>
      <c r="I11" s="33">
        <v>73</v>
      </c>
      <c r="J11" s="33">
        <v>140</v>
      </c>
      <c r="K11" s="33">
        <v>181</v>
      </c>
      <c r="L11" s="34">
        <v>61.9</v>
      </c>
    </row>
    <row r="12" spans="1:12" s="17" customFormat="1" ht="114.75" customHeight="1" thickBot="1">
      <c r="A12" s="35"/>
      <c r="B12" s="179" t="s">
        <v>25</v>
      </c>
      <c r="C12" s="180"/>
      <c r="D12" s="36">
        <f>AVERAGE(D8,D10)</f>
        <v>725.8</v>
      </c>
      <c r="E12" s="37">
        <f t="shared" ref="E12:L13" si="0">AVERAGE(E8,E10)</f>
        <v>6.45</v>
      </c>
      <c r="F12" s="38">
        <f t="shared" si="0"/>
        <v>91.15</v>
      </c>
      <c r="G12" s="38">
        <f t="shared" si="0"/>
        <v>36.5</v>
      </c>
      <c r="H12" s="38">
        <f t="shared" si="0"/>
        <v>50</v>
      </c>
      <c r="I12" s="38">
        <f t="shared" si="0"/>
        <v>67.5</v>
      </c>
      <c r="J12" s="38">
        <f t="shared" si="0"/>
        <v>126</v>
      </c>
      <c r="K12" s="38">
        <v>184</v>
      </c>
      <c r="L12" s="39">
        <f t="shared" si="0"/>
        <v>63.3</v>
      </c>
    </row>
    <row r="13" spans="1:12" s="17" customFormat="1" ht="114.75" customHeight="1" thickBot="1">
      <c r="A13" s="7"/>
      <c r="B13" s="181" t="s">
        <v>26</v>
      </c>
      <c r="C13" s="180"/>
      <c r="D13" s="40">
        <f>AVERAGE(D9,D11)</f>
        <v>740.55</v>
      </c>
      <c r="E13" s="41">
        <f t="shared" si="0"/>
        <v>4.4000000000000004</v>
      </c>
      <c r="F13" s="41">
        <f t="shared" si="0"/>
        <v>95.05</v>
      </c>
      <c r="G13" s="41">
        <f t="shared" si="0"/>
        <v>37</v>
      </c>
      <c r="H13" s="41">
        <f t="shared" si="0"/>
        <v>50.5</v>
      </c>
      <c r="I13" s="41">
        <f t="shared" si="0"/>
        <v>71</v>
      </c>
      <c r="J13" s="41">
        <f t="shared" si="0"/>
        <v>140.5</v>
      </c>
      <c r="K13" s="41">
        <f t="shared" si="0"/>
        <v>185</v>
      </c>
      <c r="L13" s="42">
        <f t="shared" si="0"/>
        <v>62.4</v>
      </c>
    </row>
    <row r="14" spans="1:12" s="17" customFormat="1" ht="114.75" customHeight="1" thickBot="1">
      <c r="A14" s="7"/>
      <c r="B14" s="9"/>
      <c r="D14" s="43"/>
      <c r="E14" s="43"/>
      <c r="F14" s="43"/>
      <c r="G14" s="43"/>
      <c r="H14" s="43"/>
      <c r="I14" s="43"/>
      <c r="J14" s="43"/>
      <c r="K14" s="43"/>
      <c r="L14" s="44"/>
    </row>
    <row r="15" spans="1:12" s="17" customFormat="1" ht="114.75" customHeight="1" thickBot="1">
      <c r="A15" s="45" t="s">
        <v>27</v>
      </c>
      <c r="B15" s="182" t="s">
        <v>28</v>
      </c>
      <c r="C15" s="183"/>
      <c r="D15" s="183"/>
      <c r="E15" s="183"/>
      <c r="F15" s="183"/>
      <c r="G15" s="183"/>
      <c r="H15" s="184"/>
      <c r="L15" s="46"/>
    </row>
    <row r="16" spans="1:12" ht="114.75" customHeight="1" thickBot="1">
      <c r="A16" s="47"/>
      <c r="B16" s="170" t="s">
        <v>3</v>
      </c>
      <c r="C16" s="148"/>
      <c r="D16" s="168" t="s">
        <v>5</v>
      </c>
      <c r="E16" s="149" t="s">
        <v>6</v>
      </c>
      <c r="F16" s="168" t="s">
        <v>29</v>
      </c>
      <c r="G16" s="149" t="s">
        <v>30</v>
      </c>
      <c r="H16" s="168" t="s">
        <v>31</v>
      </c>
      <c r="I16" s="49"/>
      <c r="J16" s="49"/>
      <c r="K16" s="49"/>
      <c r="L16" s="46"/>
    </row>
    <row r="17" spans="1:12" ht="85.5" customHeight="1" thickBot="1">
      <c r="A17" s="47"/>
      <c r="B17" s="170"/>
      <c r="C17" s="148"/>
      <c r="D17" s="171"/>
      <c r="E17" s="172"/>
      <c r="F17" s="171"/>
      <c r="G17" s="172"/>
      <c r="H17" s="171"/>
      <c r="I17" s="49"/>
      <c r="J17" s="49"/>
      <c r="K17" s="49"/>
      <c r="L17" s="46"/>
    </row>
    <row r="18" spans="1:12" ht="120.75" thickBot="1">
      <c r="A18" s="11" t="s">
        <v>15</v>
      </c>
      <c r="B18" s="50"/>
      <c r="C18" s="51"/>
      <c r="D18" s="8" t="s">
        <v>32</v>
      </c>
      <c r="E18" s="52">
        <v>50</v>
      </c>
      <c r="F18" s="53">
        <v>46</v>
      </c>
      <c r="G18" s="54" t="s">
        <v>33</v>
      </c>
      <c r="H18" s="53">
        <v>3</v>
      </c>
      <c r="I18" s="49"/>
      <c r="J18" s="49"/>
      <c r="K18" s="49"/>
      <c r="L18" s="46"/>
    </row>
    <row r="19" spans="1:12" ht="111.75" customHeight="1" thickBot="1">
      <c r="A19" s="151" t="s">
        <v>34</v>
      </c>
      <c r="B19" s="154" t="s">
        <v>35</v>
      </c>
      <c r="C19" s="155"/>
      <c r="D19" s="55">
        <v>832.2</v>
      </c>
      <c r="E19" s="56">
        <v>7</v>
      </c>
      <c r="F19" s="55">
        <v>52.6</v>
      </c>
      <c r="G19" s="56">
        <v>64</v>
      </c>
      <c r="H19" s="55" t="s">
        <v>36</v>
      </c>
      <c r="I19" s="49"/>
      <c r="J19" s="49"/>
      <c r="K19" s="49"/>
      <c r="L19" s="46"/>
    </row>
    <row r="20" spans="1:12" s="17" customFormat="1" ht="130.5" customHeight="1" thickBot="1">
      <c r="A20" s="152"/>
      <c r="B20" s="156" t="s">
        <v>37</v>
      </c>
      <c r="C20" s="157"/>
      <c r="D20" s="57">
        <v>844</v>
      </c>
      <c r="E20" s="57">
        <v>12.9</v>
      </c>
      <c r="F20" s="58">
        <v>52.8</v>
      </c>
      <c r="G20" s="57">
        <v>70</v>
      </c>
      <c r="H20" s="58" t="s">
        <v>38</v>
      </c>
      <c r="I20" s="59"/>
      <c r="J20" s="59"/>
      <c r="K20" s="59"/>
      <c r="L20" s="60"/>
    </row>
    <row r="21" spans="1:12" s="17" customFormat="1" ht="114.75" customHeight="1" thickBot="1">
      <c r="A21" s="153"/>
      <c r="B21" s="158" t="s">
        <v>39</v>
      </c>
      <c r="C21" s="159"/>
      <c r="D21" s="61">
        <f>AVERAGE(D19:D20)</f>
        <v>838.1</v>
      </c>
      <c r="E21" s="61">
        <f t="shared" ref="E21:G21" si="1">AVERAGE(E19:E20)</f>
        <v>9.9499999999999993</v>
      </c>
      <c r="F21" s="61">
        <f t="shared" si="1"/>
        <v>52.7</v>
      </c>
      <c r="G21" s="61">
        <f t="shared" si="1"/>
        <v>67</v>
      </c>
      <c r="H21" s="62" t="s">
        <v>36</v>
      </c>
      <c r="I21" s="63"/>
      <c r="J21" s="2"/>
      <c r="K21" s="2"/>
      <c r="L21" s="64"/>
    </row>
    <row r="22" spans="1:12" s="17" customFormat="1" ht="124.5" customHeight="1" thickBot="1">
      <c r="A22" s="7"/>
      <c r="B22" s="9"/>
      <c r="C22" s="9"/>
      <c r="D22" s="65"/>
      <c r="E22" s="65"/>
      <c r="F22" s="65"/>
      <c r="G22" s="65"/>
      <c r="H22" s="65"/>
      <c r="I22" s="63"/>
      <c r="J22" s="2"/>
      <c r="K22" s="2"/>
      <c r="L22" s="64"/>
    </row>
    <row r="23" spans="1:12" s="17" customFormat="1" ht="114.75" customHeight="1" thickBot="1">
      <c r="A23" s="66" t="s">
        <v>27</v>
      </c>
      <c r="B23" s="160" t="s">
        <v>40</v>
      </c>
      <c r="C23" s="161"/>
      <c r="D23" s="161"/>
      <c r="E23" s="161"/>
      <c r="F23" s="161"/>
      <c r="G23" s="161"/>
      <c r="H23" s="162"/>
      <c r="L23" s="46"/>
    </row>
    <row r="24" spans="1:12" s="17" customFormat="1" ht="114.75" customHeight="1">
      <c r="A24" s="47"/>
      <c r="B24" s="163" t="s">
        <v>41</v>
      </c>
      <c r="C24" s="164"/>
      <c r="D24" s="167" t="s">
        <v>5</v>
      </c>
      <c r="E24" s="167" t="s">
        <v>6</v>
      </c>
      <c r="F24" s="167" t="s">
        <v>29</v>
      </c>
      <c r="G24" s="167" t="s">
        <v>30</v>
      </c>
      <c r="H24" s="134" t="s">
        <v>31</v>
      </c>
      <c r="I24" s="49"/>
      <c r="J24" s="49"/>
      <c r="K24" s="49"/>
      <c r="L24" s="46"/>
    </row>
    <row r="25" spans="1:12" s="17" customFormat="1" ht="114.75" customHeight="1" thickBot="1">
      <c r="A25" s="47"/>
      <c r="B25" s="165"/>
      <c r="C25" s="166"/>
      <c r="D25" s="168"/>
      <c r="E25" s="169"/>
      <c r="F25" s="169"/>
      <c r="G25" s="169"/>
      <c r="H25" s="135"/>
      <c r="I25" s="49"/>
      <c r="J25" s="49"/>
      <c r="K25" s="49"/>
      <c r="L25" s="46"/>
    </row>
    <row r="26" spans="1:12" s="17" customFormat="1" ht="114.75" customHeight="1" thickBot="1">
      <c r="A26" s="67" t="s">
        <v>15</v>
      </c>
      <c r="B26" s="51"/>
      <c r="C26" s="51"/>
      <c r="D26" s="8" t="s">
        <v>32</v>
      </c>
      <c r="E26" s="52">
        <v>1500</v>
      </c>
      <c r="F26" s="53">
        <v>46</v>
      </c>
      <c r="G26" s="54" t="s">
        <v>33</v>
      </c>
      <c r="H26" s="68">
        <v>3</v>
      </c>
      <c r="I26" s="49"/>
      <c r="J26" s="49"/>
      <c r="K26" s="49"/>
      <c r="L26" s="46"/>
    </row>
    <row r="27" spans="1:12" s="17" customFormat="1" ht="114.75" customHeight="1" thickBot="1">
      <c r="A27" s="69" t="s">
        <v>34</v>
      </c>
      <c r="B27" s="136" t="s">
        <v>42</v>
      </c>
      <c r="C27" s="137"/>
      <c r="D27" s="71">
        <v>820.8</v>
      </c>
      <c r="E27" s="72">
        <v>30.5</v>
      </c>
      <c r="F27" s="73">
        <v>56.3</v>
      </c>
      <c r="G27" s="74">
        <v>65</v>
      </c>
      <c r="H27" s="75">
        <v>0.5</v>
      </c>
      <c r="I27" s="59"/>
      <c r="J27" s="59"/>
      <c r="K27" s="59"/>
      <c r="L27" s="60"/>
    </row>
    <row r="28" spans="1:12" s="17" customFormat="1" ht="114.75" hidden="1" customHeight="1">
      <c r="A28" s="76"/>
      <c r="B28" s="9"/>
      <c r="C28" s="9"/>
      <c r="D28" s="77"/>
      <c r="E28" s="78"/>
      <c r="F28" s="79"/>
      <c r="G28" s="80"/>
      <c r="H28" s="81"/>
      <c r="I28" s="59"/>
      <c r="J28" s="59"/>
      <c r="K28" s="59"/>
      <c r="L28" s="60"/>
    </row>
    <row r="29" spans="1:12" s="17" customFormat="1" ht="114.75" hidden="1" customHeight="1">
      <c r="A29" s="82"/>
      <c r="B29" s="70" t="s">
        <v>39</v>
      </c>
      <c r="C29" s="83"/>
      <c r="D29" s="73">
        <f>AVERAGE(D27:D28)</f>
        <v>820.8</v>
      </c>
      <c r="E29" s="73">
        <f t="shared" ref="E29:G29" si="2">AVERAGE(E27:E28)</f>
        <v>30.5</v>
      </c>
      <c r="F29" s="73">
        <f t="shared" si="2"/>
        <v>56.3</v>
      </c>
      <c r="G29" s="84">
        <f t="shared" si="2"/>
        <v>65</v>
      </c>
      <c r="H29" s="85" t="s">
        <v>43</v>
      </c>
      <c r="I29" s="59"/>
      <c r="J29" s="59"/>
      <c r="K29" s="59"/>
      <c r="L29" s="60"/>
    </row>
    <row r="30" spans="1:12" ht="114.75" hidden="1" customHeight="1">
      <c r="A30" s="86"/>
      <c r="B30" s="87"/>
      <c r="C30" s="87"/>
      <c r="D30" s="88"/>
      <c r="E30" s="88"/>
      <c r="F30" s="88"/>
      <c r="G30" s="88"/>
      <c r="H30" s="89"/>
      <c r="I30" s="90"/>
      <c r="J30" s="91"/>
      <c r="K30" s="91"/>
      <c r="L30" s="92"/>
    </row>
    <row r="31" spans="1:12" ht="114.75" hidden="1" customHeight="1">
      <c r="A31" s="3"/>
      <c r="B31" s="138" t="s">
        <v>44</v>
      </c>
      <c r="C31" s="139"/>
      <c r="D31" s="139"/>
      <c r="E31" s="139"/>
      <c r="F31" s="139"/>
      <c r="G31" s="139"/>
      <c r="H31" s="139"/>
      <c r="I31" s="139"/>
      <c r="J31" s="139"/>
      <c r="K31" s="139"/>
      <c r="L31" s="140"/>
    </row>
    <row r="32" spans="1:12" ht="126.75" hidden="1" customHeight="1">
      <c r="A32" s="93"/>
      <c r="B32" s="141" t="s">
        <v>45</v>
      </c>
      <c r="C32" s="142"/>
      <c r="D32" s="145" t="s">
        <v>5</v>
      </c>
      <c r="E32" s="146" t="s">
        <v>46</v>
      </c>
      <c r="F32" s="146" t="s">
        <v>47</v>
      </c>
      <c r="G32" s="146" t="s">
        <v>48</v>
      </c>
      <c r="H32" s="143" t="s">
        <v>49</v>
      </c>
      <c r="I32" s="148"/>
      <c r="J32" s="149"/>
      <c r="K32" s="149"/>
      <c r="L32" s="150"/>
    </row>
    <row r="33" spans="1:12" ht="216" hidden="1" customHeight="1">
      <c r="A33" s="93"/>
      <c r="B33" s="143"/>
      <c r="C33" s="144"/>
      <c r="D33" s="145"/>
      <c r="E33" s="147"/>
      <c r="F33" s="147"/>
      <c r="G33" s="147"/>
      <c r="H33" s="48" t="s">
        <v>50</v>
      </c>
      <c r="I33" s="94" t="s">
        <v>51</v>
      </c>
      <c r="J33" s="95" t="s">
        <v>52</v>
      </c>
      <c r="K33" s="96" t="s">
        <v>53</v>
      </c>
      <c r="L33" s="97" t="s">
        <v>54</v>
      </c>
    </row>
    <row r="34" spans="1:12" ht="159.75" hidden="1" customHeight="1">
      <c r="A34" s="8" t="s">
        <v>15</v>
      </c>
      <c r="B34" s="126"/>
      <c r="C34" s="127"/>
      <c r="D34" s="98" t="s">
        <v>18</v>
      </c>
      <c r="E34" s="8">
        <v>480</v>
      </c>
      <c r="F34" s="99" t="s">
        <v>55</v>
      </c>
      <c r="G34" s="100">
        <v>0.05</v>
      </c>
      <c r="H34" s="101">
        <v>0</v>
      </c>
      <c r="I34" s="102">
        <v>1</v>
      </c>
      <c r="J34" s="103" t="s">
        <v>56</v>
      </c>
      <c r="K34" s="103" t="s">
        <v>56</v>
      </c>
      <c r="L34" s="103">
        <v>2</v>
      </c>
    </row>
    <row r="35" spans="1:12" ht="114.75" hidden="1" customHeight="1" thickBot="1">
      <c r="A35" s="104" t="s">
        <v>57</v>
      </c>
      <c r="B35" s="128"/>
      <c r="C35" s="129"/>
      <c r="D35" s="105"/>
      <c r="E35" s="106"/>
      <c r="F35" s="107"/>
      <c r="G35" s="107"/>
      <c r="H35" s="107"/>
      <c r="I35" s="107"/>
      <c r="J35" s="108"/>
      <c r="K35" s="107"/>
      <c r="L35" s="109"/>
    </row>
    <row r="36" spans="1:12" ht="114.75" hidden="1" customHeight="1" thickBot="1">
      <c r="A36" s="110"/>
      <c r="B36" s="130"/>
      <c r="C36" s="131"/>
      <c r="D36" s="111"/>
      <c r="E36" s="112"/>
      <c r="F36" s="113"/>
      <c r="G36" s="114"/>
      <c r="H36" s="115"/>
      <c r="I36" s="115"/>
      <c r="J36" s="114"/>
      <c r="K36" s="116"/>
      <c r="L36" s="117"/>
    </row>
    <row r="37" spans="1:12" ht="114.75" hidden="1" customHeight="1" thickBot="1">
      <c r="A37" s="132" t="s">
        <v>39</v>
      </c>
      <c r="B37" s="133"/>
      <c r="C37" s="133"/>
      <c r="D37" s="118" t="e">
        <f>AVERAGE(D35:D36)</f>
        <v>#DIV/0!</v>
      </c>
      <c r="E37" s="119" t="e">
        <f t="shared" ref="E37:L37" si="3">AVERAGE(E35:E36)</f>
        <v>#DIV/0!</v>
      </c>
      <c r="F37" s="120" t="e">
        <f t="shared" si="3"/>
        <v>#DIV/0!</v>
      </c>
      <c r="G37" s="120" t="s">
        <v>58</v>
      </c>
      <c r="H37" s="120" t="e">
        <f t="shared" si="3"/>
        <v>#DIV/0!</v>
      </c>
      <c r="I37" s="120" t="e">
        <f t="shared" si="3"/>
        <v>#DIV/0!</v>
      </c>
      <c r="J37" s="120" t="e">
        <f t="shared" si="3"/>
        <v>#DIV/0!</v>
      </c>
      <c r="K37" s="120" t="e">
        <f t="shared" si="3"/>
        <v>#DIV/0!</v>
      </c>
      <c r="L37" s="121" t="e">
        <f t="shared" si="3"/>
        <v>#DIV/0!</v>
      </c>
    </row>
    <row r="38" spans="1:12" ht="114.75" hidden="1" customHeight="1">
      <c r="A38" s="122"/>
      <c r="B38" s="122"/>
      <c r="D38" s="123"/>
      <c r="E38" s="63"/>
      <c r="F38" s="123"/>
      <c r="G38" s="17"/>
      <c r="H38" s="124"/>
      <c r="I38" s="124"/>
      <c r="J38" s="17"/>
      <c r="K38" s="125"/>
      <c r="L38" s="63"/>
    </row>
    <row r="39" spans="1:12" ht="114.75" hidden="1" customHeight="1"/>
    <row r="40" spans="1:12" ht="114.75" hidden="1" customHeight="1"/>
    <row r="41" spans="1:12" ht="114.75" hidden="1" customHeight="1"/>
    <row r="42" spans="1:12" ht="114.75" hidden="1" customHeight="1"/>
    <row r="43" spans="1:12" ht="114.75" hidden="1" customHeight="1"/>
    <row r="44" spans="1:12" ht="114.75" hidden="1" customHeight="1"/>
    <row r="45" spans="1:12" ht="114.75" hidden="1" customHeight="1"/>
    <row r="46" spans="1:12" ht="114.75" hidden="1" customHeight="1"/>
    <row r="47" spans="1:12" ht="114.75" hidden="1" customHeight="1"/>
    <row r="48" spans="1:12" ht="114.75" hidden="1" customHeight="1"/>
    <row r="49" ht="114.75" hidden="1" customHeight="1"/>
    <row r="50" ht="114.75" hidden="1" customHeight="1"/>
    <row r="51" ht="114.75" hidden="1" customHeight="1"/>
    <row r="52" ht="114.75" hidden="1" customHeight="1"/>
    <row r="53" ht="114.75" hidden="1" customHeight="1"/>
    <row r="54" ht="114.75" hidden="1" customHeight="1"/>
    <row r="55" ht="114.75" hidden="1" customHeight="1"/>
  </sheetData>
  <mergeCells count="45">
    <mergeCell ref="B1:L1"/>
    <mergeCell ref="B2:L2"/>
    <mergeCell ref="B4:L4"/>
    <mergeCell ref="B5:B6"/>
    <mergeCell ref="C5:C6"/>
    <mergeCell ref="D5:D6"/>
    <mergeCell ref="E5:E6"/>
    <mergeCell ref="F5:F6"/>
    <mergeCell ref="G5:K5"/>
    <mergeCell ref="L5:L6"/>
    <mergeCell ref="H16:H17"/>
    <mergeCell ref="A8:A11"/>
    <mergeCell ref="B8:B9"/>
    <mergeCell ref="B10:B11"/>
    <mergeCell ref="B12:C12"/>
    <mergeCell ref="B13:C13"/>
    <mergeCell ref="B15:H15"/>
    <mergeCell ref="F24:F25"/>
    <mergeCell ref="G24:G25"/>
    <mergeCell ref="B16:C17"/>
    <mergeCell ref="D16:D17"/>
    <mergeCell ref="E16:E17"/>
    <mergeCell ref="F16:F17"/>
    <mergeCell ref="G16:G17"/>
    <mergeCell ref="A19:A21"/>
    <mergeCell ref="B19:C19"/>
    <mergeCell ref="B20:C20"/>
    <mergeCell ref="B21:C21"/>
    <mergeCell ref="B23:H23"/>
    <mergeCell ref="B34:C34"/>
    <mergeCell ref="B35:C35"/>
    <mergeCell ref="B36:C36"/>
    <mergeCell ref="A37:C37"/>
    <mergeCell ref="H24:H25"/>
    <mergeCell ref="B27:C27"/>
    <mergeCell ref="B31:L31"/>
    <mergeCell ref="B32:C33"/>
    <mergeCell ref="D32:D33"/>
    <mergeCell ref="E32:E33"/>
    <mergeCell ref="F32:F33"/>
    <mergeCell ref="G32:G33"/>
    <mergeCell ref="H32:L32"/>
    <mergeCell ref="B24:C25"/>
    <mergeCell ref="D24:D25"/>
    <mergeCell ref="E24:E25"/>
  </mergeCells>
  <pageMargins left="0.23" right="0.7" top="0.16" bottom="0.16" header="0.3" footer="0.16"/>
  <pageSetup paperSize="9" scale="14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5" ma:contentTypeDescription="Create a new document." ma:contentTypeScope="" ma:versionID="94dbec205035c78edbb57d4103f9308c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1175797f5489ccdba46b44bc0938de1b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999f919b-ab5a-4db1-a56a-2b12b49855bf">SEU7YU5J4REP-309372809-79838</_dlc_DocId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dlc_DocIdUrl xmlns="999f919b-ab5a-4db1-a56a-2b12b49855bf">
      <Url>https://swpgh.sharepoint.com/sites/swpnpa/_layouts/15/DocIdRedir.aspx?ID=SEU7YU5J4REP-309372809-79838</Url>
      <Description>SEU7YU5J4REP-309372809-79838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5635D3-BBA9-44B0-B0DE-C8F93BEBDF70}"/>
</file>

<file path=customXml/itemProps2.xml><?xml version="1.0" encoding="utf-8"?>
<ds:datastoreItem xmlns:ds="http://schemas.openxmlformats.org/officeDocument/2006/customXml" ds:itemID="{068ECC96-F0A4-407A-BE7E-D0D995DB6F4C}"/>
</file>

<file path=customXml/itemProps3.xml><?xml version="1.0" encoding="utf-8"?>
<ds:datastoreItem xmlns:ds="http://schemas.openxmlformats.org/officeDocument/2006/customXml" ds:itemID="{C883635C-18A3-4FD3-8E35-1D4075220ED5}"/>
</file>

<file path=customXml/itemProps4.xml><?xml version="1.0" encoding="utf-8"?>
<ds:datastoreItem xmlns:ds="http://schemas.openxmlformats.org/officeDocument/2006/customXml" ds:itemID="{ECEEE8BA-1ECE-4B9C-ABCF-76CD1B83D5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Josephine Asiedu</dc:creator>
  <cp:keywords/>
  <dc:description/>
  <cp:lastModifiedBy>Josephine Asiedu</cp:lastModifiedBy>
  <cp:revision/>
  <dcterms:created xsi:type="dcterms:W3CDTF">2024-11-13T19:53:27Z</dcterms:created>
  <dcterms:modified xsi:type="dcterms:W3CDTF">2024-12-03T12:08:24Z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3a4e8664-ce19-477e-ae2f-cf718f6de15d</vt:lpwstr>
  </property>
  <property fmtid="{D5CDD505-2E9C-101B-9397-08002B2CF9AE}" pid="4" name="MediaServiceImageTags">
    <vt:lpwstr/>
  </property>
</Properties>
</file>