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Collective/"/>
    </mc:Choice>
  </mc:AlternateContent>
  <xr:revisionPtr revIDLastSave="19" documentId="8_{A7963E93-AF62-471D-B2A7-B92059922CD3}" xr6:coauthVersionLast="47" xr6:coauthVersionMax="47" xr10:uidLastSave="{8B867A3F-24A4-4469-99CE-4B9CF2202D98}"/>
  <bookViews>
    <workbookView xWindow="-120" yWindow="-120" windowWidth="29040" windowHeight="15720" xr2:uid="{00570961-1397-498D-9931-E38A3709AF26}"/>
  </bookViews>
  <sheets>
    <sheet name="JUNE 16 - 22" sheetId="1" r:id="rId1"/>
  </sheets>
  <definedNames>
    <definedName name="_xlnm.Print_Area" localSheetId="0">'JUNE 16 - 22'!$A$1:$L$50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J48" i="1"/>
  <c r="G29" i="1"/>
  <c r="F29" i="1"/>
  <c r="E29" i="1"/>
  <c r="D29" i="1"/>
  <c r="L13" i="1"/>
  <c r="K13" i="1"/>
  <c r="J13" i="1"/>
  <c r="I13" i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<sst xmlns="http://schemas.openxmlformats.org/spreadsheetml/2006/main" count="120" uniqueCount="60">
  <si>
    <t>NATIONAL PETROLEUM AUTHORITY</t>
  </si>
  <si>
    <t>Petroleum Product Quality Indicators
 (June 16, 2024 -  June 22,2024)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</si>
  <si>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</si>
  <si>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</si>
  <si>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</si>
  <si>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</si>
  <si>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</si>
  <si>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</si>
  <si>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</si>
  <si>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</si>
  <si>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</si>
  <si>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</si>
  <si>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</si>
  <si>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</si>
  <si>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</si>
  <si>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</si>
  <si>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</si>
  <si>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</si>
  <si>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</si>
  <si>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</si>
  <si>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</si>
  <si>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</si>
  <si>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AVERAGE REGULAR</t>
  </si>
  <si>
    <t xml:space="preserve">Regular 50
</t>
  </si>
  <si>
    <t xml:space="preserve">Regular 91
Premium 95 </t>
  </si>
  <si>
    <t>GS 140:2024</t>
  </si>
  <si>
    <t xml:space="preserve">MT MAVERICK </t>
  </si>
  <si>
    <t>Regular</t>
  </si>
  <si>
    <t xml:space="preserve">Premium 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</si>
  <si>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</si>
  <si>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</si>
  <si>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</si>
  <si>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</si>
  <si>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</si>
  <si>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</si>
  <si>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</si>
  <si>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</si>
  <si>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 xml:space="preserve">MT MELAHAT </t>
  </si>
  <si>
    <t>L1.5</t>
  </si>
  <si>
    <t xml:space="preserve">MT JANE </t>
  </si>
  <si>
    <t>AVERAGE</t>
  </si>
  <si>
    <t>LOCAL REFINERY</t>
  </si>
  <si>
    <t xml:space="preserve"> Refinery</t>
  </si>
  <si>
    <t>SENTUO OIL REFINERY</t>
  </si>
  <si>
    <t>Refinery</t>
  </si>
  <si>
    <t xml:space="preserve">LPG </t>
  </si>
  <si>
    <t>REFINERY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</si>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</sst>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b/>
      <sz val="48"/>
      <color theme="1"/>
      <name val="Times Roman"/>
      <charset val="1"/>
    </font>
    <font>
      <sz val="48"/>
      <color theme="1"/>
      <name val="Times New Roman"/>
      <family val="1"/>
    </font>
    <font>
      <sz val="48"/>
      <color rgb="FF000000"/>
      <name val="Times New Roman"/>
      <family val="1"/>
    </font>
    <font>
      <sz val="48"/>
      <name val="Times New Roman"/>
      <family val="1"/>
    </font>
    <font>
      <b/>
      <sz val="48"/>
      <color rgb="FF000000"/>
      <name val="Times New Roman"/>
      <family val="1"/>
    </font>
    <font>
      <b/>
      <sz val="72"/>
      <color theme="1"/>
      <name val="Times Roman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1" fillId="0" borderId="1" xfId="0" applyFont="1" applyBorder="1"/>
    <xf numFmtId="0" fontId="3" fillId="0" borderId="0" xfId="0" applyFont="1"/>
    <xf numFmtId="0" fontId="1" fillId="0" borderId="5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5" xfId="0" applyFont="1" applyBorder="1"/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64" fontId="6" fillId="0" borderId="34" xfId="0" applyNumberFormat="1" applyFont="1" applyBorder="1" applyAlignment="1">
      <alignment horizontal="center" vertical="center"/>
    </xf>
    <xf numFmtId="164" fontId="7" fillId="0" borderId="34" xfId="0" applyNumberFormat="1" applyFont="1" applyBorder="1" applyAlignment="1">
      <alignment horizontal="center" vertical="center"/>
    </xf>
    <xf numFmtId="164" fontId="7" fillId="5" borderId="34" xfId="0" applyNumberFormat="1" applyFont="1" applyFill="1" applyBorder="1" applyAlignment="1">
      <alignment horizontal="center" vertical="center"/>
    </xf>
    <xf numFmtId="164" fontId="8" fillId="0" borderId="35" xfId="0" applyNumberFormat="1" applyFont="1" applyBorder="1" applyAlignment="1">
      <alignment horizontal="center" vertical="center"/>
    </xf>
    <xf numFmtId="2" fontId="4" fillId="0" borderId="36" xfId="0" applyNumberFormat="1" applyFont="1" applyBorder="1" applyAlignment="1">
      <alignment horizontal="center" vertical="center"/>
    </xf>
    <xf numFmtId="2" fontId="4" fillId="0" borderId="37" xfId="0" applyNumberFormat="1" applyFont="1" applyBorder="1" applyAlignment="1">
      <alignment horizontal="center" vertical="center"/>
    </xf>
    <xf numFmtId="164" fontId="4" fillId="0" borderId="37" xfId="0" applyNumberFormat="1" applyFont="1" applyBorder="1" applyAlignment="1">
      <alignment horizontal="center" vertical="center"/>
    </xf>
    <xf numFmtId="164" fontId="4" fillId="0" borderId="38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/>
    </xf>
    <xf numFmtId="164" fontId="6" fillId="0" borderId="12" xfId="0" quotePrefix="1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164" fontId="6" fillId="0" borderId="44" xfId="0" quotePrefix="1" applyNumberFormat="1" applyFont="1" applyBorder="1" applyAlignment="1">
      <alignment horizontal="center" vertical="center"/>
    </xf>
    <xf numFmtId="164" fontId="7" fillId="0" borderId="45" xfId="0" applyNumberFormat="1" applyFont="1" applyBorder="1" applyAlignment="1">
      <alignment horizontal="center" vertical="center"/>
    </xf>
    <xf numFmtId="164" fontId="7" fillId="0" borderId="44" xfId="0" applyNumberFormat="1" applyFont="1" applyBorder="1" applyAlignment="1">
      <alignment horizontal="center" vertical="center"/>
    </xf>
    <xf numFmtId="164" fontId="7" fillId="0" borderId="46" xfId="0" applyNumberFormat="1" applyFont="1" applyBorder="1" applyAlignment="1">
      <alignment horizontal="center" vertical="center"/>
    </xf>
    <xf numFmtId="164" fontId="7" fillId="0" borderId="47" xfId="0" applyNumberFormat="1" applyFont="1" applyBorder="1" applyAlignment="1">
      <alignment horizontal="center" vertical="center"/>
    </xf>
    <xf numFmtId="164" fontId="8" fillId="0" borderId="4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4" borderId="50" xfId="0" applyFont="1" applyFill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164" fontId="3" fillId="0" borderId="52" xfId="0" applyNumberFormat="1" applyFont="1" applyBorder="1" applyAlignment="1">
      <alignment horizontal="center" vertical="center"/>
    </xf>
    <xf numFmtId="164" fontId="3" fillId="0" borderId="5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4" fillId="0" borderId="56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3" borderId="5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0" borderId="59" xfId="0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60" xfId="0" applyNumberFormat="1" applyFont="1" applyBorder="1" applyAlignment="1">
      <alignment horizontal="center" vertical="center" wrapText="1"/>
    </xf>
    <xf numFmtId="0" fontId="4" fillId="0" borderId="14" xfId="0" quotePrefix="1" applyFont="1" applyBorder="1" applyAlignment="1">
      <alignment horizontal="center" vertical="center" wrapText="1"/>
    </xf>
    <xf numFmtId="164" fontId="4" fillId="0" borderId="61" xfId="0" applyNumberFormat="1" applyFont="1" applyBorder="1" applyAlignment="1">
      <alignment horizontal="center" vertical="center" wrapText="1"/>
    </xf>
    <xf numFmtId="164" fontId="3" fillId="5" borderId="64" xfId="0" applyNumberFormat="1" applyFont="1" applyFill="1" applyBorder="1" applyAlignment="1">
      <alignment horizontal="center" vertical="center"/>
    </xf>
    <xf numFmtId="164" fontId="3" fillId="5" borderId="24" xfId="0" applyNumberFormat="1" applyFont="1" applyFill="1" applyBorder="1" applyAlignment="1">
      <alignment horizontal="center" vertical="center"/>
    </xf>
    <xf numFmtId="164" fontId="3" fillId="5" borderId="65" xfId="0" quotePrefix="1" applyNumberFormat="1" applyFont="1" applyFill="1" applyBorder="1" applyAlignment="1">
      <alignment horizontal="center" vertical="center"/>
    </xf>
    <xf numFmtId="164" fontId="3" fillId="5" borderId="66" xfId="0" applyNumberFormat="1" applyFont="1" applyFill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164" fontId="3" fillId="0" borderId="68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4" fillId="0" borderId="69" xfId="0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3" fillId="0" borderId="56" xfId="0" applyNumberFormat="1" applyFont="1" applyBorder="1" applyAlignment="1">
      <alignment horizontal="center" vertical="center"/>
    </xf>
    <xf numFmtId="0" fontId="3" fillId="0" borderId="56" xfId="0" applyFont="1" applyBorder="1"/>
    <xf numFmtId="0" fontId="3" fillId="0" borderId="70" xfId="0" applyFont="1" applyBorder="1"/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164" fontId="3" fillId="0" borderId="77" xfId="0" applyNumberFormat="1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164" fontId="4" fillId="0" borderId="81" xfId="0" applyNumberFormat="1" applyFont="1" applyBorder="1" applyAlignment="1">
      <alignment horizontal="center" vertical="center"/>
    </xf>
    <xf numFmtId="2" fontId="4" fillId="0" borderId="81" xfId="0" applyNumberFormat="1" applyFont="1" applyBorder="1" applyAlignment="1">
      <alignment horizontal="center" vertical="center"/>
    </xf>
    <xf numFmtId="2" fontId="3" fillId="0" borderId="81" xfId="0" applyNumberFormat="1" applyFont="1" applyBorder="1" applyAlignment="1">
      <alignment horizontal="center" vertical="center"/>
    </xf>
    <xf numFmtId="0" fontId="3" fillId="0" borderId="81" xfId="0" applyFont="1" applyBorder="1"/>
    <xf numFmtId="0" fontId="3" fillId="0" borderId="82" xfId="0" applyFont="1" applyBorder="1"/>
    <xf numFmtId="0" fontId="4" fillId="0" borderId="5" xfId="0" applyFont="1" applyBorder="1"/>
    <xf numFmtId="0" fontId="4" fillId="0" borderId="60" xfId="0" applyFont="1" applyBorder="1" applyAlignment="1">
      <alignment horizontal="center" vertical="center" wrapText="1"/>
    </xf>
    <xf numFmtId="0" fontId="4" fillId="0" borderId="87" xfId="0" applyFont="1" applyBorder="1" applyAlignment="1">
      <alignment horizontal="center" vertical="center" wrapText="1"/>
    </xf>
    <xf numFmtId="0" fontId="4" fillId="0" borderId="88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49" fontId="4" fillId="0" borderId="89" xfId="0" applyNumberFormat="1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2" fontId="4" fillId="0" borderId="90" xfId="0" applyNumberFormat="1" applyFont="1" applyBorder="1" applyAlignment="1">
      <alignment horizontal="center" vertical="center" wrapText="1"/>
    </xf>
    <xf numFmtId="2" fontId="4" fillId="0" borderId="83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0" fontId="4" fillId="0" borderId="91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6" fillId="0" borderId="55" xfId="0" applyNumberFormat="1" applyFont="1" applyBorder="1" applyAlignment="1" applyProtection="1">
      <alignment horizontal="center" vertical="center"/>
      <protection locked="0"/>
    </xf>
    <xf numFmtId="2" fontId="6" fillId="0" borderId="92" xfId="0" applyNumberFormat="1" applyFont="1" applyBorder="1" applyAlignment="1" applyProtection="1">
      <alignment horizontal="center" vertical="center"/>
      <protection locked="0"/>
    </xf>
    <xf numFmtId="2" fontId="3" fillId="0" borderId="92" xfId="0" applyNumberFormat="1" applyFont="1" applyBorder="1" applyAlignment="1">
      <alignment horizontal="center" vertical="center" wrapText="1"/>
    </xf>
    <xf numFmtId="2" fontId="3" fillId="0" borderId="56" xfId="0" applyNumberFormat="1" applyFont="1" applyBorder="1" applyAlignment="1">
      <alignment horizontal="center" vertical="center" wrapText="1"/>
    </xf>
    <xf numFmtId="2" fontId="3" fillId="0" borderId="55" xfId="0" applyNumberFormat="1" applyFont="1" applyBorder="1" applyAlignment="1">
      <alignment horizontal="center" vertical="center"/>
    </xf>
    <xf numFmtId="2" fontId="3" fillId="0" borderId="56" xfId="0" quotePrefix="1" applyNumberFormat="1" applyFont="1" applyBorder="1" applyAlignment="1">
      <alignment horizontal="center" vertical="center"/>
    </xf>
    <xf numFmtId="2" fontId="3" fillId="0" borderId="74" xfId="0" applyNumberFormat="1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3" fillId="0" borderId="93" xfId="0" applyFont="1" applyBorder="1"/>
    <xf numFmtId="2" fontId="6" fillId="0" borderId="94" xfId="0" applyNumberFormat="1" applyFont="1" applyBorder="1" applyAlignment="1" applyProtection="1">
      <alignment horizontal="center" vertical="center"/>
      <protection locked="0"/>
    </xf>
    <xf numFmtId="2" fontId="3" fillId="0" borderId="95" xfId="0" applyNumberFormat="1" applyFont="1" applyBorder="1" applyAlignment="1">
      <alignment horizontal="center" vertical="center"/>
    </xf>
    <xf numFmtId="2" fontId="6" fillId="0" borderId="96" xfId="0" applyNumberFormat="1" applyFont="1" applyBorder="1" applyAlignment="1" applyProtection="1">
      <alignment horizontal="center" vertical="center"/>
      <protection locked="0"/>
    </xf>
    <xf numFmtId="0" fontId="3" fillId="0" borderId="95" xfId="0" applyFont="1" applyBorder="1" applyAlignment="1">
      <alignment horizontal="center" vertical="center"/>
    </xf>
    <xf numFmtId="2" fontId="3" fillId="0" borderId="95" xfId="0" applyNumberFormat="1" applyFont="1" applyBorder="1" applyAlignment="1">
      <alignment horizontal="center" vertical="center" wrapText="1"/>
    </xf>
    <xf numFmtId="0" fontId="3" fillId="0" borderId="97" xfId="0" applyFont="1" applyBorder="1" applyAlignment="1">
      <alignment horizontal="center" vertical="center"/>
    </xf>
    <xf numFmtId="1" fontId="3" fillId="0" borderId="97" xfId="0" quotePrefix="1" applyNumberFormat="1" applyFont="1" applyBorder="1" applyAlignment="1">
      <alignment horizontal="center" vertical="center"/>
    </xf>
    <xf numFmtId="2" fontId="3" fillId="0" borderId="98" xfId="0" applyNumberFormat="1" applyFont="1" applyBorder="1" applyAlignment="1">
      <alignment horizontal="center" vertical="center"/>
    </xf>
    <xf numFmtId="2" fontId="6" fillId="0" borderId="0" xfId="0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Alignment="1">
      <alignment horizontal="center" vertical="center" wrapText="1"/>
    </xf>
    <xf numFmtId="1" fontId="3" fillId="0" borderId="0" xfId="0" quotePrefix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3" fillId="0" borderId="18" xfId="0" applyFont="1" applyBorder="1"/>
    <xf numFmtId="164" fontId="3" fillId="0" borderId="74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 wrapText="1"/>
    </xf>
    <xf numFmtId="164" fontId="3" fillId="0" borderId="56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wrapText="1"/>
    </xf>
    <xf numFmtId="0" fontId="2" fillId="0" borderId="81" xfId="0" applyFont="1" applyBorder="1" applyAlignment="1">
      <alignment horizontal="center" wrapText="1"/>
    </xf>
    <xf numFmtId="0" fontId="2" fillId="0" borderId="82" xfId="0" applyFont="1" applyBorder="1" applyAlignment="1">
      <alignment horizontal="center" wrapText="1"/>
    </xf>
    <xf numFmtId="0" fontId="5" fillId="0" borderId="2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8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0" borderId="54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6" borderId="71" xfId="0" applyFont="1" applyFill="1" applyBorder="1" applyAlignment="1">
      <alignment horizontal="center" vertical="center"/>
    </xf>
    <xf numFmtId="0" fontId="4" fillId="6" borderId="72" xfId="0" applyFont="1" applyFill="1" applyBorder="1" applyAlignment="1">
      <alignment horizontal="center" vertical="center"/>
    </xf>
    <xf numFmtId="0" fontId="4" fillId="6" borderId="7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4" fillId="5" borderId="54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0" fontId="4" fillId="7" borderId="83" xfId="0" applyFont="1" applyFill="1" applyBorder="1" applyAlignment="1">
      <alignment horizontal="center" vertical="center"/>
    </xf>
    <xf numFmtId="0" fontId="4" fillId="7" borderId="81" xfId="0" applyFont="1" applyFill="1" applyBorder="1" applyAlignment="1">
      <alignment horizontal="center" vertical="center"/>
    </xf>
    <xf numFmtId="0" fontId="4" fillId="7" borderId="82" xfId="0" applyFont="1" applyFill="1" applyBorder="1" applyAlignment="1">
      <alignment horizontal="center" vertical="center"/>
    </xf>
    <xf numFmtId="0" fontId="4" fillId="0" borderId="84" xfId="0" applyFont="1" applyBorder="1" applyAlignment="1">
      <alignment horizontal="center" vertical="center" wrapText="1"/>
    </xf>
    <xf numFmtId="0" fontId="4" fillId="0" borderId="86" xfId="0" applyFont="1" applyBorder="1" applyAlignment="1">
      <alignment horizontal="center" vertical="center" wrapText="1"/>
    </xf>
    <xf numFmtId="0" fontId="4" fillId="0" borderId="85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843B93-BE7C-493A-8E2C-D0AD4C95C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0ABF17-BC8A-4DC2-ADBF-C98AF630DD1D}"/>
            </a:ext>
            <a:ext uri="{147F2762-F138-4A5C-976F-8EAC2B608ADB}">
              <a16:predDERef xmlns:a16="http://schemas.microsoft.com/office/drawing/2014/main" pred="{51823129-AACB-407F-89DA-F660662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BEB6BD-36AB-465F-9FA9-5A81E399720D}"/>
            </a:ext>
            <a:ext uri="{147F2762-F138-4A5C-976F-8EAC2B608ADB}">
              <a16:predDERef xmlns:a16="http://schemas.microsoft.com/office/drawing/2014/main" pred="{0DABBC7A-68F3-494D-9E53-D29CCA98C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3FC473-1DE5-4C87-8853-A603087ACC53}"/>
            </a:ext>
            <a:ext uri="{147F2762-F138-4A5C-976F-8EAC2B608ADB}">
              <a16:predDERef xmlns:a16="http://schemas.microsoft.com/office/drawing/2014/main" pred="{ADFF36F2-E029-44B9-B0D1-29C01A422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7F6F30-AFB8-4E33-813D-6AAF5D74C4D5}"/>
            </a:ext>
            <a:ext uri="{147F2762-F138-4A5C-976F-8EAC2B608ADB}">
              <a16:predDERef xmlns:a16="http://schemas.microsoft.com/office/drawing/2014/main" pred="{3536BB72-DA7E-441D-97FC-C804C0281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5B4DCA-0384-4418-A8A3-DDD15D23E9DA}"/>
            </a:ext>
            <a:ext uri="{147F2762-F138-4A5C-976F-8EAC2B608ADB}">
              <a16:predDERef xmlns:a16="http://schemas.microsoft.com/office/drawing/2014/main" pred="{C20C2FBA-22DB-4CC5-8B4F-24285BCB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8BBEC3E-DFF4-489B-841E-67C68B670C77}"/>
            </a:ext>
            <a:ext uri="{147F2762-F138-4A5C-976F-8EAC2B608ADB}">
              <a16:predDERef xmlns:a16="http://schemas.microsoft.com/office/drawing/2014/main" pred="{9A1B9E92-7D78-47FE-8D36-7BCEBC95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D448D1-D90C-41CB-82EE-E57A1CBC8E39}"/>
            </a:ext>
            <a:ext uri="{147F2762-F138-4A5C-976F-8EAC2B608ADB}">
              <a16:predDERef xmlns:a16="http://schemas.microsoft.com/office/drawing/2014/main" pred="{8173588A-E655-43A7-953E-D36356D9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22FAF38-FCB5-4FD2-916D-EE2B52911036}"/>
            </a:ext>
            <a:ext uri="{147F2762-F138-4A5C-976F-8EAC2B608ADB}">
              <a16:predDERef xmlns:a16="http://schemas.microsoft.com/office/drawing/2014/main" pred="{8D042D7D-BE55-422C-9C18-BEC6AFA8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01CB9B3-B54B-4A36-A0A8-2D195072B150}"/>
            </a:ext>
            <a:ext uri="{147F2762-F138-4A5C-976F-8EAC2B608ADB}">
              <a16:predDERef xmlns:a16="http://schemas.microsoft.com/office/drawing/2014/main" pred="{CDA22DA9-BEBD-4507-8203-87FD64B5B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0D6975C-8CA5-433C-960C-9C34E10CECA9}"/>
            </a:ext>
            <a:ext uri="{147F2762-F138-4A5C-976F-8EAC2B608ADB}">
              <a16:predDERef xmlns:a16="http://schemas.microsoft.com/office/drawing/2014/main" pred="{301EE2B8-A531-4805-B6F0-46FA2785B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9C1815C-C95D-4D5A-8FC7-50D177A35EE2}"/>
            </a:ext>
            <a:ext uri="{147F2762-F138-4A5C-976F-8EAC2B608ADB}">
              <a16:predDERef xmlns:a16="http://schemas.microsoft.com/office/drawing/2014/main" pred="{43F86589-DDBB-4444-AB5E-4A21CE8A0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1966E3B-CEAD-419F-A121-88FC6E877864}"/>
            </a:ext>
            <a:ext uri="{147F2762-F138-4A5C-976F-8EAC2B608ADB}">
              <a16:predDERef xmlns:a16="http://schemas.microsoft.com/office/drawing/2014/main" pred="{D55D4E0B-3981-4D86-B811-E1AF3CC34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DF6F64A-C4EE-4FAA-BF6C-6EAA2FE61DA8}"/>
            </a:ext>
            <a:ext uri="{147F2762-F138-4A5C-976F-8EAC2B608ADB}">
              <a16:predDERef xmlns:a16="http://schemas.microsoft.com/office/drawing/2014/main" pred="{8AEA470C-D287-476E-AEDE-FCD40CE96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5FE1746-DAEB-46BA-A193-AF5AC9D585FF}"/>
            </a:ext>
            <a:ext uri="{147F2762-F138-4A5C-976F-8EAC2B608ADB}">
              <a16:predDERef xmlns:a16="http://schemas.microsoft.com/office/drawing/2014/main" pred="{D020203A-2463-4F2E-8217-B7F9E7DA8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228216</xdr:rowOff>
    </xdr:from>
    <xdr:to>
      <xdr:col>0</xdr:col>
      <xdr:colOff>4926061</xdr:colOff>
      <xdr:row>1</xdr:row>
      <xdr:rowOff>2116090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59296A9-2820-4309-95F1-7ADD45AB2055}"/>
            </a:ext>
            <a:ext uri="{147F2762-F138-4A5C-976F-8EAC2B608ADB}">
              <a16:predDERef xmlns:a16="http://schemas.microsoft.com/office/drawing/2014/main" pred="{F3942F1D-C9FB-413F-AE98-3BE73B531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28216"/>
          <a:ext cx="4926061" cy="3030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8D56-50AB-47D8-94C5-346919845A30}">
  <dimension ref="A1:L52"/>
  <sheetViews>
    <sheetView tabSelected="1" view="pageBreakPreview" zoomScale="20" zoomScaleNormal="100" zoomScaleSheetLayoutView="20" workbookViewId="0">
      <selection activeCell="B3" sqref="A3:L3"/>
    </sheetView>
  </sheetViews>
  <sheetFormatPr defaultColWidth="20.85546875" defaultRowHeight="114.75" customHeight="1"/>
  <cols>
    <col min="1" max="1" width="86" style="2" customWidth="1"/>
    <col min="2" max="2" width="110" style="2" customWidth="1"/>
    <col min="3" max="3" width="59.28515625" style="2" customWidth="1"/>
    <col min="4" max="4" width="71.42578125" style="2" customWidth="1"/>
    <col min="5" max="5" width="76.42578125" style="2" customWidth="1"/>
    <col min="6" max="6" width="77.85546875" style="2" customWidth="1"/>
    <col min="7" max="7" width="75.28515625" style="2" customWidth="1"/>
    <col min="8" max="8" width="81.5703125" style="2" customWidth="1"/>
    <col min="9" max="9" width="83.7109375" style="2" customWidth="1"/>
    <col min="10" max="10" width="69.85546875" style="2" customWidth="1"/>
    <col min="11" max="11" width="55.140625" style="2" customWidth="1"/>
    <col min="12" max="12" width="85.42578125" style="2" customWidth="1"/>
    <col min="13" max="16384" width="20.85546875" style="2"/>
  </cols>
  <sheetData>
    <row r="1" spans="1:12" ht="90" customHeight="1" thickBot="1">
      <c r="A1" s="1"/>
      <c r="B1" s="156" t="s">
        <v>0</v>
      </c>
      <c r="C1" s="157"/>
      <c r="D1" s="157"/>
      <c r="E1" s="157"/>
      <c r="F1" s="157"/>
      <c r="G1" s="157"/>
      <c r="H1" s="157"/>
      <c r="I1" s="157"/>
      <c r="J1" s="157"/>
      <c r="K1" s="157"/>
      <c r="L1" s="158"/>
    </row>
    <row r="2" spans="1:12" ht="179.25" customHeight="1">
      <c r="A2" s="3"/>
      <c r="B2" s="159" t="s">
        <v>1</v>
      </c>
      <c r="C2" s="160"/>
      <c r="D2" s="160"/>
      <c r="E2" s="160"/>
      <c r="F2" s="160"/>
      <c r="G2" s="160"/>
      <c r="H2" s="160"/>
      <c r="I2" s="160"/>
      <c r="J2" s="160"/>
      <c r="K2" s="160"/>
      <c r="L2" s="161"/>
    </row>
    <row r="3" spans="1:12" ht="179.25" customHeight="1" thickBot="1">
      <c r="A3" s="175" t="s">
        <v>2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7"/>
    </row>
    <row r="4" spans="1:12" ht="114.75" customHeight="1" thickBo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ht="114.75" hidden="1" customHeight="1">
      <c r="A5" s="7"/>
      <c r="B5" s="162" t="s">
        <v>3</v>
      </c>
      <c r="C5" s="162"/>
      <c r="D5" s="162"/>
      <c r="E5" s="162"/>
      <c r="F5" s="162"/>
      <c r="G5" s="163"/>
      <c r="H5" s="163"/>
      <c r="I5" s="163"/>
      <c r="J5" s="163"/>
      <c r="K5" s="163"/>
      <c r="L5" s="162"/>
    </row>
    <row r="6" spans="1:12" s="12" customFormat="1" ht="114.75" hidden="1" customHeight="1">
      <c r="A6" s="8"/>
      <c r="B6" s="164" t="s">
        <v>4</v>
      </c>
      <c r="C6" s="166" t="s">
        <v>5</v>
      </c>
      <c r="D6" s="168" t="s">
        <v>6</v>
      </c>
      <c r="E6" s="169" t="s">
        <v>7</v>
      </c>
      <c r="F6" s="164" t="s">
        <v>8</v>
      </c>
      <c r="G6" s="171" t="s">
        <v>9</v>
      </c>
      <c r="H6" s="172"/>
      <c r="I6" s="172"/>
      <c r="J6" s="172"/>
      <c r="K6" s="173"/>
      <c r="L6" s="174" t="s">
        <v>10</v>
      </c>
    </row>
    <row r="7" spans="1:12" s="19" customFormat="1" ht="184.5" hidden="1" customHeight="1">
      <c r="A7" s="13"/>
      <c r="B7" s="165"/>
      <c r="C7" s="167"/>
      <c r="D7" s="168"/>
      <c r="E7" s="170"/>
      <c r="F7" s="166"/>
      <c r="G7" s="15" t="s">
        <v>11</v>
      </c>
      <c r="H7" s="16" t="s">
        <v>12</v>
      </c>
      <c r="I7" s="17" t="s">
        <v>13</v>
      </c>
      <c r="J7" s="16" t="s">
        <v>14</v>
      </c>
      <c r="K7" s="18" t="s">
        <v>15</v>
      </c>
      <c r="L7" s="167"/>
    </row>
    <row r="8" spans="1:12" s="19" customFormat="1" ht="114.75" hidden="1" customHeight="1">
      <c r="A8" s="20" t="s">
        <v>16</v>
      </c>
      <c r="B8" s="21"/>
      <c r="C8" s="22"/>
      <c r="D8" s="10" t="s">
        <v>17</v>
      </c>
      <c r="E8" s="11">
        <v>50</v>
      </c>
      <c r="F8" s="10" t="s">
        <v>18</v>
      </c>
      <c r="G8" s="11" t="s">
        <v>19</v>
      </c>
      <c r="H8" s="10">
        <v>70</v>
      </c>
      <c r="I8" s="11">
        <v>120</v>
      </c>
      <c r="J8" s="10">
        <v>185</v>
      </c>
      <c r="K8" s="11">
        <v>215</v>
      </c>
      <c r="L8" s="10" t="s">
        <v>20</v>
      </c>
    </row>
    <row r="9" spans="1:12" s="19" customFormat="1" ht="114.75" hidden="1" customHeight="1">
      <c r="A9" s="178" t="s">
        <v>21</v>
      </c>
      <c r="B9" s="23"/>
      <c r="C9" s="24"/>
      <c r="D9" s="25"/>
      <c r="E9" s="25"/>
      <c r="F9" s="26"/>
      <c r="G9" s="26"/>
      <c r="H9" s="26"/>
      <c r="I9" s="26"/>
      <c r="J9" s="26"/>
      <c r="K9" s="26"/>
      <c r="L9" s="27"/>
    </row>
    <row r="10" spans="1:12" s="19" customFormat="1" ht="114.75" hidden="1" customHeight="1">
      <c r="A10" s="178"/>
      <c r="B10" s="28"/>
      <c r="C10" s="29"/>
      <c r="D10" s="30"/>
      <c r="E10" s="30"/>
      <c r="F10" s="31"/>
      <c r="G10" s="31"/>
      <c r="H10" s="31"/>
      <c r="I10" s="31"/>
      <c r="J10" s="31"/>
      <c r="K10" s="31"/>
      <c r="L10" s="32"/>
    </row>
    <row r="11" spans="1:12" s="19" customFormat="1" ht="114.75" hidden="1" customHeight="1">
      <c r="A11" s="179"/>
      <c r="B11" s="33"/>
      <c r="C11" s="29"/>
      <c r="D11" s="34"/>
      <c r="E11" s="35"/>
      <c r="F11" s="35"/>
      <c r="G11" s="35"/>
      <c r="H11" s="35"/>
      <c r="I11" s="35"/>
      <c r="J11" s="31"/>
      <c r="K11" s="35"/>
      <c r="L11" s="32"/>
    </row>
    <row r="12" spans="1:12" s="19" customFormat="1" ht="114.75" hidden="1" customHeight="1">
      <c r="A12" s="178"/>
      <c r="B12" s="36"/>
      <c r="C12" s="37"/>
      <c r="D12" s="38"/>
      <c r="E12" s="39"/>
      <c r="F12" s="39"/>
      <c r="G12" s="40"/>
      <c r="H12" s="39"/>
      <c r="I12" s="39"/>
      <c r="J12" s="39"/>
      <c r="K12" s="39"/>
      <c r="L12" s="41"/>
    </row>
    <row r="13" spans="1:12" s="19" customFormat="1" ht="114.75" hidden="1" customHeight="1">
      <c r="A13" s="180" t="s">
        <v>22</v>
      </c>
      <c r="B13" s="181"/>
      <c r="C13" s="182"/>
      <c r="D13" s="42" t="e">
        <f t="shared" ref="D13:L13" si="0">AVERAGE(D9:D10)</f>
        <v>#DIV/0!</v>
      </c>
      <c r="E13" s="43" t="e">
        <f t="shared" si="0"/>
        <v>#DIV/0!</v>
      </c>
      <c r="F13" s="44" t="e">
        <f t="shared" si="0"/>
        <v>#DIV/0!</v>
      </c>
      <c r="G13" s="44" t="e">
        <f t="shared" si="0"/>
        <v>#DIV/0!</v>
      </c>
      <c r="H13" s="44" t="e">
        <f t="shared" si="0"/>
        <v>#DIV/0!</v>
      </c>
      <c r="I13" s="44" t="e">
        <f t="shared" si="0"/>
        <v>#DIV/0!</v>
      </c>
      <c r="J13" s="44" t="e">
        <f t="shared" si="0"/>
        <v>#DIV/0!</v>
      </c>
      <c r="K13" s="44" t="e">
        <f t="shared" si="0"/>
        <v>#DIV/0!</v>
      </c>
      <c r="L13" s="45" t="e">
        <f t="shared" si="0"/>
        <v>#DIV/0!</v>
      </c>
    </row>
    <row r="14" spans="1:12" ht="114.75" customHeight="1" thickBot="1">
      <c r="A14" s="7"/>
      <c r="B14" s="162" t="s">
        <v>3</v>
      </c>
      <c r="C14" s="162"/>
      <c r="D14" s="162"/>
      <c r="E14" s="162"/>
      <c r="F14" s="162"/>
      <c r="G14" s="163"/>
      <c r="H14" s="163"/>
      <c r="I14" s="163"/>
      <c r="J14" s="163"/>
      <c r="K14" s="163"/>
      <c r="L14" s="162"/>
    </row>
    <row r="15" spans="1:12" s="12" customFormat="1" ht="114.75" customHeight="1" thickBot="1">
      <c r="A15" s="8"/>
      <c r="B15" s="164" t="s">
        <v>4</v>
      </c>
      <c r="C15" s="165" t="s">
        <v>5</v>
      </c>
      <c r="D15" s="168" t="s">
        <v>6</v>
      </c>
      <c r="E15" s="169" t="s">
        <v>7</v>
      </c>
      <c r="F15" s="168" t="s">
        <v>8</v>
      </c>
      <c r="G15" s="172" t="s">
        <v>9</v>
      </c>
      <c r="H15" s="184"/>
      <c r="I15" s="172"/>
      <c r="J15" s="172"/>
      <c r="K15" s="173"/>
      <c r="L15" s="174" t="s">
        <v>10</v>
      </c>
    </row>
    <row r="16" spans="1:12" s="19" customFormat="1" ht="184.5" customHeight="1" thickBot="1">
      <c r="A16" s="13"/>
      <c r="B16" s="165"/>
      <c r="C16" s="183"/>
      <c r="D16" s="166"/>
      <c r="E16" s="170"/>
      <c r="F16" s="166"/>
      <c r="G16" s="15" t="s">
        <v>11</v>
      </c>
      <c r="H16" s="9" t="s">
        <v>12</v>
      </c>
      <c r="I16" s="17" t="s">
        <v>13</v>
      </c>
      <c r="J16" s="16" t="s">
        <v>14</v>
      </c>
      <c r="K16" s="18" t="s">
        <v>15</v>
      </c>
      <c r="L16" s="185"/>
    </row>
    <row r="17" spans="1:12" s="19" customFormat="1" ht="114.75" customHeight="1" thickBot="1">
      <c r="A17" s="47" t="s">
        <v>16</v>
      </c>
      <c r="B17" s="48"/>
      <c r="C17" s="49"/>
      <c r="D17" s="50" t="s">
        <v>17</v>
      </c>
      <c r="E17" s="46" t="s">
        <v>23</v>
      </c>
      <c r="F17" s="50" t="s">
        <v>24</v>
      </c>
      <c r="G17" s="46" t="s">
        <v>19</v>
      </c>
      <c r="H17" s="50">
        <v>70</v>
      </c>
      <c r="I17" s="46">
        <v>120</v>
      </c>
      <c r="J17" s="50">
        <v>185</v>
      </c>
      <c r="K17" s="46">
        <v>215</v>
      </c>
      <c r="L17" s="50" t="s">
        <v>20</v>
      </c>
    </row>
    <row r="18" spans="1:12" s="19" customFormat="1" ht="114.75" customHeight="1">
      <c r="A18" s="186" t="s">
        <v>25</v>
      </c>
      <c r="B18" s="188" t="s">
        <v>26</v>
      </c>
      <c r="C18" s="51" t="s">
        <v>27</v>
      </c>
      <c r="D18" s="52">
        <v>724.3</v>
      </c>
      <c r="E18" s="53">
        <v>9.9</v>
      </c>
      <c r="F18" s="54">
        <v>91.2</v>
      </c>
      <c r="G18" s="53">
        <v>37</v>
      </c>
      <c r="H18" s="54">
        <v>50</v>
      </c>
      <c r="I18" s="55">
        <v>67</v>
      </c>
      <c r="J18" s="54">
        <v>124</v>
      </c>
      <c r="K18" s="54">
        <v>172</v>
      </c>
      <c r="L18" s="56">
        <v>61.9</v>
      </c>
    </row>
    <row r="19" spans="1:12" s="19" customFormat="1" ht="114.75" customHeight="1" thickBot="1">
      <c r="A19" s="187"/>
      <c r="B19" s="189"/>
      <c r="C19" s="57" t="s">
        <v>28</v>
      </c>
      <c r="D19" s="58">
        <v>742.6</v>
      </c>
      <c r="E19" s="59">
        <v>6.3</v>
      </c>
      <c r="F19" s="60">
        <v>95</v>
      </c>
      <c r="G19" s="59">
        <v>38</v>
      </c>
      <c r="H19" s="60">
        <v>50</v>
      </c>
      <c r="I19" s="61">
        <v>72</v>
      </c>
      <c r="J19" s="62">
        <v>143</v>
      </c>
      <c r="K19" s="62">
        <v>186</v>
      </c>
      <c r="L19" s="63">
        <v>61.7</v>
      </c>
    </row>
    <row r="20" spans="1:12" s="19" customFormat="1" ht="114.75" customHeight="1">
      <c r="A20" s="8"/>
      <c r="B20" s="12"/>
      <c r="D20" s="64"/>
      <c r="E20" s="64"/>
      <c r="F20" s="64"/>
      <c r="G20" s="64"/>
      <c r="H20" s="64"/>
      <c r="I20" s="64"/>
      <c r="J20" s="64"/>
      <c r="K20" s="64"/>
      <c r="L20" s="65"/>
    </row>
    <row r="21" spans="1:12" s="19" customFormat="1" ht="114.75" customHeight="1">
      <c r="A21" s="8"/>
      <c r="B21" s="12"/>
      <c r="D21" s="64"/>
      <c r="E21" s="64"/>
      <c r="F21" s="64"/>
      <c r="G21" s="64"/>
      <c r="H21" s="64"/>
      <c r="I21" s="64"/>
      <c r="J21" s="64"/>
      <c r="K21" s="64"/>
      <c r="L21" s="65"/>
    </row>
    <row r="22" spans="1:12" s="19" customFormat="1" ht="114.75" customHeight="1" thickBot="1">
      <c r="A22" s="8"/>
      <c r="B22" s="12"/>
      <c r="D22" s="64"/>
      <c r="E22" s="64"/>
      <c r="F22" s="64"/>
      <c r="G22" s="64"/>
      <c r="H22" s="64"/>
      <c r="I22" s="64"/>
      <c r="J22" s="64"/>
      <c r="K22" s="64"/>
      <c r="L22" s="65"/>
    </row>
    <row r="23" spans="1:12" s="19" customFormat="1" ht="114.75" customHeight="1" thickBot="1">
      <c r="A23" s="76" t="s">
        <v>29</v>
      </c>
      <c r="B23" s="199" t="s">
        <v>30</v>
      </c>
      <c r="C23" s="200"/>
      <c r="D23" s="200"/>
      <c r="E23" s="200"/>
      <c r="F23" s="200"/>
      <c r="G23" s="200"/>
      <c r="H23" s="201"/>
      <c r="L23" s="77"/>
    </row>
    <row r="24" spans="1:12" s="19" customFormat="1" ht="114.75" customHeight="1" thickBot="1">
      <c r="A24" s="78"/>
      <c r="B24" s="202" t="s">
        <v>4</v>
      </c>
      <c r="C24" s="193"/>
      <c r="D24" s="203" t="s">
        <v>6</v>
      </c>
      <c r="E24" s="191" t="s">
        <v>7</v>
      </c>
      <c r="F24" s="203" t="s">
        <v>31</v>
      </c>
      <c r="G24" s="191" t="s">
        <v>32</v>
      </c>
      <c r="H24" s="203" t="s">
        <v>33</v>
      </c>
      <c r="I24" s="80"/>
      <c r="J24" s="80"/>
      <c r="K24" s="80"/>
      <c r="L24" s="77"/>
    </row>
    <row r="25" spans="1:12" s="19" customFormat="1" ht="114.75" customHeight="1" thickBot="1">
      <c r="A25" s="78"/>
      <c r="B25" s="202"/>
      <c r="C25" s="193"/>
      <c r="D25" s="204"/>
      <c r="E25" s="170"/>
      <c r="F25" s="204"/>
      <c r="G25" s="170"/>
      <c r="H25" s="204"/>
      <c r="I25" s="80"/>
      <c r="J25" s="80"/>
      <c r="K25" s="80"/>
      <c r="L25" s="77"/>
    </row>
    <row r="26" spans="1:12" s="19" customFormat="1" ht="114.75" customHeight="1" thickBot="1">
      <c r="A26" s="14" t="s">
        <v>16</v>
      </c>
      <c r="B26" s="81"/>
      <c r="C26" s="82"/>
      <c r="D26" s="83" t="s">
        <v>34</v>
      </c>
      <c r="E26" s="84">
        <v>50</v>
      </c>
      <c r="F26" s="85">
        <v>46</v>
      </c>
      <c r="G26" s="86" t="s">
        <v>35</v>
      </c>
      <c r="H26" s="87">
        <v>3</v>
      </c>
      <c r="I26" s="80"/>
      <c r="J26" s="80"/>
      <c r="K26" s="80"/>
      <c r="L26" s="77"/>
    </row>
    <row r="27" spans="1:12" s="19" customFormat="1" ht="114.75" customHeight="1">
      <c r="A27" s="205" t="s">
        <v>36</v>
      </c>
      <c r="B27" s="208" t="s">
        <v>37</v>
      </c>
      <c r="C27" s="209"/>
      <c r="D27" s="88">
        <v>832.6</v>
      </c>
      <c r="E27" s="89">
        <v>6</v>
      </c>
      <c r="F27" s="90">
        <v>53.5</v>
      </c>
      <c r="G27" s="89">
        <v>65</v>
      </c>
      <c r="H27" s="91" t="s">
        <v>38</v>
      </c>
      <c r="I27" s="80"/>
      <c r="J27" s="80"/>
      <c r="K27" s="80"/>
      <c r="L27" s="77"/>
    </row>
    <row r="28" spans="1:12" s="19" customFormat="1" ht="114.75" customHeight="1" thickBot="1">
      <c r="A28" s="206"/>
      <c r="B28" s="208" t="s">
        <v>39</v>
      </c>
      <c r="C28" s="209"/>
      <c r="D28" s="92">
        <v>831.8</v>
      </c>
      <c r="E28" s="93">
        <v>7.6</v>
      </c>
      <c r="F28" s="94">
        <v>53</v>
      </c>
      <c r="G28" s="93">
        <v>64</v>
      </c>
      <c r="H28" s="95" t="s">
        <v>38</v>
      </c>
      <c r="I28" s="96"/>
      <c r="J28" s="96"/>
      <c r="K28" s="96"/>
      <c r="L28" s="97"/>
    </row>
    <row r="29" spans="1:12" ht="114.75" customHeight="1" thickBot="1">
      <c r="A29" s="207"/>
      <c r="B29" s="210" t="s">
        <v>40</v>
      </c>
      <c r="C29" s="211"/>
      <c r="D29" s="99">
        <f>AVERAGE(D27,D28)</f>
        <v>832.2</v>
      </c>
      <c r="E29" s="100">
        <f>AVERAGE(E27:E28)</f>
        <v>6.8</v>
      </c>
      <c r="F29" s="99">
        <f>AVERAGE(F27:F28)</f>
        <v>53.25</v>
      </c>
      <c r="G29" s="99">
        <f>AVERAGE(G27:G28)</f>
        <v>64.5</v>
      </c>
      <c r="H29" s="101" t="s">
        <v>38</v>
      </c>
      <c r="I29" s="102"/>
      <c r="J29" s="103"/>
      <c r="K29" s="103"/>
      <c r="L29" s="104"/>
    </row>
    <row r="30" spans="1:12" ht="114.75" customHeight="1" thickBot="1">
      <c r="A30" s="12"/>
      <c r="B30" s="12"/>
      <c r="C30" s="12"/>
      <c r="D30" s="151"/>
      <c r="E30" s="151"/>
      <c r="F30" s="151"/>
      <c r="G30" s="151"/>
      <c r="H30" s="151"/>
      <c r="I30" s="105"/>
    </row>
    <row r="31" spans="1:12" ht="114.75" customHeight="1" thickBot="1">
      <c r="A31" s="196" t="s">
        <v>41</v>
      </c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8"/>
    </row>
    <row r="32" spans="1:12" ht="114.75" customHeight="1" thickBot="1">
      <c r="A32" s="7"/>
      <c r="B32" s="162" t="s">
        <v>3</v>
      </c>
      <c r="C32" s="162"/>
      <c r="D32" s="162"/>
      <c r="E32" s="162"/>
      <c r="F32" s="162"/>
      <c r="G32" s="162"/>
      <c r="H32" s="162"/>
      <c r="I32" s="162"/>
      <c r="J32" s="162"/>
      <c r="K32" s="162"/>
      <c r="L32" s="162"/>
    </row>
    <row r="33" spans="1:12" s="12" customFormat="1" ht="114.75" customHeight="1" thickBot="1">
      <c r="A33" s="8"/>
      <c r="B33" s="190" t="s">
        <v>42</v>
      </c>
      <c r="C33" s="183" t="s">
        <v>5</v>
      </c>
      <c r="D33" s="167" t="s">
        <v>6</v>
      </c>
      <c r="E33" s="191" t="s">
        <v>7</v>
      </c>
      <c r="F33" s="167" t="s">
        <v>8</v>
      </c>
      <c r="G33" s="192" t="s">
        <v>9</v>
      </c>
      <c r="H33" s="193"/>
      <c r="I33" s="192"/>
      <c r="J33" s="192"/>
      <c r="K33" s="194"/>
      <c r="L33" s="195" t="s">
        <v>10</v>
      </c>
    </row>
    <row r="34" spans="1:12" s="19" customFormat="1" ht="184.5" customHeight="1" thickBot="1">
      <c r="A34" s="13"/>
      <c r="B34" s="165"/>
      <c r="C34" s="183"/>
      <c r="D34" s="166"/>
      <c r="E34" s="170"/>
      <c r="F34" s="166"/>
      <c r="G34" s="15" t="s">
        <v>11</v>
      </c>
      <c r="H34" s="9" t="s">
        <v>12</v>
      </c>
      <c r="I34" s="17" t="s">
        <v>13</v>
      </c>
      <c r="J34" s="16" t="s">
        <v>14</v>
      </c>
      <c r="K34" s="18" t="s">
        <v>15</v>
      </c>
      <c r="L34" s="185"/>
    </row>
    <row r="35" spans="1:12" s="19" customFormat="1" ht="114.75" customHeight="1" thickBot="1">
      <c r="A35" s="66" t="s">
        <v>16</v>
      </c>
      <c r="B35" s="67"/>
      <c r="C35" s="68"/>
      <c r="D35" s="69" t="s">
        <v>17</v>
      </c>
      <c r="E35" s="69" t="s">
        <v>23</v>
      </c>
      <c r="F35" s="69" t="s">
        <v>18</v>
      </c>
      <c r="G35" s="69" t="s">
        <v>19</v>
      </c>
      <c r="H35" s="69">
        <v>70</v>
      </c>
      <c r="I35" s="69">
        <v>120</v>
      </c>
      <c r="J35" s="69">
        <v>185</v>
      </c>
      <c r="K35" s="69">
        <v>215</v>
      </c>
      <c r="L35" s="70" t="s">
        <v>20</v>
      </c>
    </row>
    <row r="36" spans="1:12" s="19" customFormat="1" ht="114.75" customHeight="1" thickBot="1">
      <c r="A36" s="71" t="s">
        <v>25</v>
      </c>
      <c r="B36" s="72" t="s">
        <v>43</v>
      </c>
      <c r="C36" s="73" t="s">
        <v>27</v>
      </c>
      <c r="D36" s="74">
        <v>750.4</v>
      </c>
      <c r="E36" s="74">
        <v>23.3</v>
      </c>
      <c r="F36" s="74">
        <v>91.5</v>
      </c>
      <c r="G36" s="74">
        <v>33.1</v>
      </c>
      <c r="H36" s="74">
        <v>59.1</v>
      </c>
      <c r="I36" s="74">
        <v>105</v>
      </c>
      <c r="J36" s="74">
        <v>162.9</v>
      </c>
      <c r="K36" s="74">
        <v>195.3</v>
      </c>
      <c r="L36" s="75">
        <v>56.5</v>
      </c>
    </row>
    <row r="37" spans="1:12" ht="114.75" customHeight="1" thickBot="1">
      <c r="A37" s="8"/>
      <c r="B37" s="12"/>
      <c r="C37" s="12"/>
      <c r="D37" s="151"/>
      <c r="E37" s="151"/>
      <c r="F37" s="151"/>
      <c r="G37" s="151"/>
      <c r="H37" s="151"/>
      <c r="I37" s="105"/>
      <c r="L37" s="152"/>
    </row>
    <row r="38" spans="1:12" s="19" customFormat="1" ht="114.75" customHeight="1" thickBot="1">
      <c r="A38" s="106" t="s">
        <v>29</v>
      </c>
      <c r="B38" s="212" t="s">
        <v>30</v>
      </c>
      <c r="C38" s="213"/>
      <c r="D38" s="213"/>
      <c r="E38" s="213"/>
      <c r="F38" s="213"/>
      <c r="G38" s="213"/>
      <c r="H38" s="214"/>
      <c r="I38" s="107"/>
      <c r="J38" s="107"/>
      <c r="K38" s="107"/>
      <c r="L38" s="108"/>
    </row>
    <row r="39" spans="1:12" s="19" customFormat="1" ht="114.75" customHeight="1" thickBot="1">
      <c r="A39" s="78"/>
      <c r="B39" s="202" t="s">
        <v>44</v>
      </c>
      <c r="C39" s="193"/>
      <c r="D39" s="203" t="s">
        <v>6</v>
      </c>
      <c r="E39" s="191" t="s">
        <v>7</v>
      </c>
      <c r="F39" s="203" t="s">
        <v>31</v>
      </c>
      <c r="G39" s="191" t="s">
        <v>32</v>
      </c>
      <c r="H39" s="221" t="s">
        <v>33</v>
      </c>
      <c r="I39" s="80"/>
      <c r="J39" s="80"/>
      <c r="K39" s="80"/>
      <c r="L39" s="77"/>
    </row>
    <row r="40" spans="1:12" s="19" customFormat="1" ht="114.75" customHeight="1" thickBot="1">
      <c r="A40" s="78"/>
      <c r="B40" s="202"/>
      <c r="C40" s="193"/>
      <c r="D40" s="204"/>
      <c r="E40" s="170"/>
      <c r="F40" s="204"/>
      <c r="G40" s="170"/>
      <c r="H40" s="222"/>
      <c r="I40" s="80"/>
      <c r="J40" s="80"/>
      <c r="K40" s="80"/>
      <c r="L40" s="77"/>
    </row>
    <row r="41" spans="1:12" s="19" customFormat="1" ht="114.75" customHeight="1" thickBot="1">
      <c r="A41" s="14" t="s">
        <v>16</v>
      </c>
      <c r="B41" s="81"/>
      <c r="C41" s="82"/>
      <c r="D41" s="83" t="s">
        <v>34</v>
      </c>
      <c r="E41" s="84">
        <v>50</v>
      </c>
      <c r="F41" s="85">
        <v>46</v>
      </c>
      <c r="G41" s="86" t="s">
        <v>35</v>
      </c>
      <c r="H41" s="154">
        <v>3</v>
      </c>
      <c r="I41" s="80"/>
      <c r="J41" s="80"/>
      <c r="K41" s="80"/>
      <c r="L41" s="77"/>
    </row>
    <row r="42" spans="1:12" s="19" customFormat="1" ht="114.75" customHeight="1" thickBot="1">
      <c r="A42" s="98"/>
      <c r="B42" s="223" t="s">
        <v>43</v>
      </c>
      <c r="C42" s="224"/>
      <c r="D42" s="109">
        <v>825.5</v>
      </c>
      <c r="E42" s="110">
        <v>45.7</v>
      </c>
      <c r="F42" s="111">
        <v>55.4</v>
      </c>
      <c r="G42" s="110">
        <v>72</v>
      </c>
      <c r="H42" s="153">
        <v>2</v>
      </c>
      <c r="I42" s="96"/>
      <c r="J42" s="96"/>
      <c r="K42" s="96"/>
      <c r="L42" s="97"/>
    </row>
    <row r="43" spans="1:12" ht="114.75" customHeight="1" thickBot="1">
      <c r="A43" s="112"/>
      <c r="B43" s="113"/>
      <c r="C43" s="113"/>
      <c r="D43" s="114"/>
      <c r="E43" s="114"/>
      <c r="F43" s="114"/>
      <c r="G43" s="114"/>
      <c r="H43" s="115"/>
      <c r="I43" s="116"/>
      <c r="J43" s="117"/>
      <c r="K43" s="117"/>
      <c r="L43" s="118"/>
    </row>
    <row r="44" spans="1:12" ht="144.75" customHeight="1" thickBot="1">
      <c r="A44" s="7"/>
      <c r="B44" s="225" t="s">
        <v>45</v>
      </c>
      <c r="C44" s="226"/>
      <c r="D44" s="226"/>
      <c r="E44" s="226"/>
      <c r="F44" s="226"/>
      <c r="G44" s="226"/>
      <c r="H44" s="226"/>
      <c r="I44" s="226"/>
      <c r="J44" s="226"/>
      <c r="K44" s="226"/>
      <c r="L44" s="227"/>
    </row>
    <row r="45" spans="1:12" ht="114.75" customHeight="1" thickBot="1">
      <c r="A45" s="119"/>
      <c r="B45" s="183" t="s">
        <v>46</v>
      </c>
      <c r="C45" s="228"/>
      <c r="D45" s="230" t="s">
        <v>6</v>
      </c>
      <c r="E45" s="185" t="s">
        <v>47</v>
      </c>
      <c r="F45" s="185" t="s">
        <v>48</v>
      </c>
      <c r="G45" s="185" t="s">
        <v>49</v>
      </c>
      <c r="H45" s="190" t="s">
        <v>50</v>
      </c>
      <c r="I45" s="193"/>
      <c r="J45" s="191"/>
      <c r="K45" s="191"/>
      <c r="L45" s="231"/>
    </row>
    <row r="46" spans="1:12" ht="189.75" customHeight="1" thickBot="1">
      <c r="A46" s="119"/>
      <c r="B46" s="190"/>
      <c r="C46" s="229"/>
      <c r="D46" s="230"/>
      <c r="E46" s="167"/>
      <c r="F46" s="167"/>
      <c r="G46" s="167"/>
      <c r="H46" s="79" t="s">
        <v>51</v>
      </c>
      <c r="I46" s="120" t="s">
        <v>52</v>
      </c>
      <c r="J46" s="121" t="s">
        <v>53</v>
      </c>
      <c r="K46" s="122" t="s">
        <v>54</v>
      </c>
      <c r="L46" s="70" t="s">
        <v>55</v>
      </c>
    </row>
    <row r="47" spans="1:12" ht="144" customHeight="1" thickBot="1">
      <c r="A47" s="9" t="s">
        <v>16</v>
      </c>
      <c r="B47" s="215"/>
      <c r="C47" s="216"/>
      <c r="D47" s="120" t="s">
        <v>19</v>
      </c>
      <c r="E47" s="123">
        <v>480</v>
      </c>
      <c r="F47" s="124" t="s">
        <v>56</v>
      </c>
      <c r="G47" s="125">
        <v>0.05</v>
      </c>
      <c r="H47" s="126">
        <v>0</v>
      </c>
      <c r="I47" s="127">
        <v>1</v>
      </c>
      <c r="J47" s="128" t="s">
        <v>57</v>
      </c>
      <c r="K47" s="128" t="s">
        <v>57</v>
      </c>
      <c r="L47" s="128">
        <v>2</v>
      </c>
    </row>
    <row r="48" spans="1:12" ht="159.75" customHeight="1" thickBot="1">
      <c r="A48" s="129" t="s">
        <v>58</v>
      </c>
      <c r="B48" s="217" t="s">
        <v>43</v>
      </c>
      <c r="C48" s="218"/>
      <c r="D48" s="131">
        <v>545</v>
      </c>
      <c r="E48" s="155">
        <v>896</v>
      </c>
      <c r="F48" s="132">
        <v>14.04</v>
      </c>
      <c r="G48" s="130" t="s">
        <v>59</v>
      </c>
      <c r="H48" s="133">
        <v>0</v>
      </c>
      <c r="I48" s="134">
        <v>0.02</v>
      </c>
      <c r="J48" s="135">
        <f>22.7+36.41</f>
        <v>59.11</v>
      </c>
      <c r="K48" s="136">
        <v>40.85</v>
      </c>
      <c r="L48" s="137">
        <f>(0.04+0.04+0.03)/3</f>
        <v>3.6666666666666667E-2</v>
      </c>
    </row>
    <row r="49" spans="1:12" ht="114.75" hidden="1" customHeight="1" thickBot="1">
      <c r="A49" s="219" t="s">
        <v>40</v>
      </c>
      <c r="B49" s="220"/>
      <c r="C49" s="139"/>
      <c r="D49" s="140"/>
      <c r="E49" s="141"/>
      <c r="F49" s="142">
        <v>0</v>
      </c>
      <c r="G49" s="143"/>
      <c r="H49" s="144"/>
      <c r="I49" s="144"/>
      <c r="J49" s="145"/>
      <c r="K49" s="146"/>
      <c r="L49" s="147">
        <v>0.02</v>
      </c>
    </row>
    <row r="50" spans="1:12" ht="114.75" customHeight="1">
      <c r="A50" s="138"/>
      <c r="B50" s="138"/>
      <c r="D50" s="148"/>
      <c r="E50" s="105"/>
      <c r="F50" s="148"/>
      <c r="G50" s="19"/>
      <c r="H50" s="149"/>
      <c r="I50" s="149"/>
      <c r="J50" s="19"/>
      <c r="K50" s="150"/>
      <c r="L50" s="105"/>
    </row>
    <row r="51" spans="1:12" ht="114.75" customHeight="1">
      <c r="A51" s="138"/>
      <c r="B51" s="138"/>
      <c r="D51" s="148"/>
      <c r="E51" s="105"/>
      <c r="F51" s="148"/>
      <c r="G51" s="19"/>
      <c r="H51" s="149"/>
      <c r="I51" s="149"/>
      <c r="J51" s="19"/>
      <c r="K51" s="150"/>
      <c r="L51" s="105"/>
    </row>
    <row r="52" spans="1:12" ht="114.75" customHeight="1">
      <c r="A52" s="138"/>
      <c r="B52" s="138"/>
      <c r="D52" s="148"/>
      <c r="E52" s="105"/>
      <c r="F52" s="148"/>
      <c r="G52" s="19"/>
      <c r="H52" s="149"/>
      <c r="I52" s="149"/>
      <c r="J52" s="19"/>
      <c r="K52" s="150"/>
      <c r="L52" s="105"/>
    </row>
  </sheetData>
  <mergeCells count="61">
    <mergeCell ref="B47:C47"/>
    <mergeCell ref="B48:C48"/>
    <mergeCell ref="A49:B49"/>
    <mergeCell ref="H39:H40"/>
    <mergeCell ref="B42:C42"/>
    <mergeCell ref="B44:L44"/>
    <mergeCell ref="B45:C46"/>
    <mergeCell ref="D45:D46"/>
    <mergeCell ref="E45:E46"/>
    <mergeCell ref="F45:F46"/>
    <mergeCell ref="G45:G46"/>
    <mergeCell ref="H45:L45"/>
    <mergeCell ref="B39:C40"/>
    <mergeCell ref="D39:D40"/>
    <mergeCell ref="E39:E40"/>
    <mergeCell ref="F39:F40"/>
    <mergeCell ref="G39:G40"/>
    <mergeCell ref="B23:H23"/>
    <mergeCell ref="B24:C25"/>
    <mergeCell ref="D24:D25"/>
    <mergeCell ref="E24:E25"/>
    <mergeCell ref="F24:F25"/>
    <mergeCell ref="G24:G25"/>
    <mergeCell ref="H24:H25"/>
    <mergeCell ref="B27:C27"/>
    <mergeCell ref="B28:C28"/>
    <mergeCell ref="B29:C29"/>
    <mergeCell ref="B38:H38"/>
    <mergeCell ref="A18:A19"/>
    <mergeCell ref="B18:B19"/>
    <mergeCell ref="B32:L32"/>
    <mergeCell ref="B33:B34"/>
    <mergeCell ref="C33:C34"/>
    <mergeCell ref="D33:D34"/>
    <mergeCell ref="E33:E34"/>
    <mergeCell ref="F33:F34"/>
    <mergeCell ref="G33:K33"/>
    <mergeCell ref="L33:L34"/>
    <mergeCell ref="A31:L31"/>
    <mergeCell ref="A27:A29"/>
    <mergeCell ref="A9:A12"/>
    <mergeCell ref="A13:C13"/>
    <mergeCell ref="B14:L14"/>
    <mergeCell ref="B15:B16"/>
    <mergeCell ref="C15:C16"/>
    <mergeCell ref="D15:D16"/>
    <mergeCell ref="E15:E16"/>
    <mergeCell ref="F15:F16"/>
    <mergeCell ref="G15:K15"/>
    <mergeCell ref="L15:L16"/>
    <mergeCell ref="B1:L1"/>
    <mergeCell ref="B2:L2"/>
    <mergeCell ref="B5:L5"/>
    <mergeCell ref="B6:B7"/>
    <mergeCell ref="C6:C7"/>
    <mergeCell ref="D6:D7"/>
    <mergeCell ref="E6:E7"/>
    <mergeCell ref="F6:F7"/>
    <mergeCell ref="G6:K6"/>
    <mergeCell ref="L6:L7"/>
    <mergeCell ref="A3:L3"/>
  </mergeCells>
  <pageMargins left="0.7" right="0.7" top="0.75" bottom="0.75" header="0.3" footer="0.3"/>
  <pageSetup paperSize="9" scale="14" fitToWidth="0" fitToHeight="0" orientation="landscape" r:id="rId1"/>
  <rowBreaks count="1" manualBreakCount="1">
    <brk id="30" max="11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SEU7YU5J4REP-309372809-79880</_dlc_DocId>
    <_dlc_DocIdUrl xmlns="999f919b-ab5a-4db1-a56a-2b12b49855bf">
      <Url>https://swpgh.sharepoint.com/sites/swpnpa/_layouts/15/DocIdRedir.aspx?ID=SEU7YU5J4REP-309372809-79880</Url>
      <Description>SEU7YU5J4REP-309372809-79880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4857310-9645-48FD-A5B5-7963BD9712F8}"/>
</file>

<file path=customXml/itemProps2.xml><?xml version="1.0" encoding="utf-8"?>
<ds:datastoreItem xmlns:ds="http://schemas.openxmlformats.org/officeDocument/2006/customXml" ds:itemID="{9F27075F-D7D9-4E8E-8349-7CE6B40C5E49}"/>
</file>

<file path=customXml/itemProps3.xml><?xml version="1.0" encoding="utf-8"?>
<ds:datastoreItem xmlns:ds="http://schemas.openxmlformats.org/officeDocument/2006/customXml" ds:itemID="{62786336-FC87-47E9-B23F-99D9CD1131DF}"/>
</file>

<file path=customXml/itemProps4.xml><?xml version="1.0" encoding="utf-8"?>
<ds:datastoreItem xmlns:ds="http://schemas.openxmlformats.org/officeDocument/2006/customXml" ds:itemID="{6E53A9F3-9C9E-42CD-A514-FE9D574322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2024-11-13T19:29:50Z</dcterms:created>
  <dcterms:modified xsi:type="dcterms:W3CDTF">2024-12-03T12:00:26Z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133f13b2-aad3-4081-bfbb-16fd2b661d26</vt:lpwstr>
  </property>
  <property fmtid="{D5CDD505-2E9C-101B-9397-08002B2CF9AE}" pid="4" name="MediaServiceImageTags">
    <vt:lpwstr/>
  </property>
</Properties>
</file>