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22" documentId="8_{1B1C7237-179F-4238-B355-1A905F231C25}" xr6:coauthVersionLast="47" xr6:coauthVersionMax="47" xr10:uidLastSave="{FCF4F984-5A04-4531-864C-531A7305D108}"/>
  <bookViews>
    <workbookView xWindow="-120" yWindow="-120" windowWidth="29040" windowHeight="15720" xr2:uid="{A65B255F-1D0F-456A-BB9C-5E239F884688}"/>
  </bookViews>
  <sheets>
    <sheet name="JUNE 23 - 29" sheetId="1" r:id="rId1"/>
  </sheets>
  <definedNames>
    <definedName name="_xlnm.Print_Area" localSheetId="0">'JUNE 23 - 29'!$A$1:$L$47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L13" i="1"/>
  <c r="K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<sst xmlns="http://schemas.openxmlformats.org/spreadsheetml/2006/main" count="119" uniqueCount="60">
  <si>
    <t>NATIONAL PETROLEUM AUTHORITY</t>
  </si>
  <si>
    <t>Petroleum Product Quality Indicators
 June 23, 2024 -  June 29,2024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</si>
  <si>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</si>
  <si>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</si>
  <si>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</si>
  <si>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</si>
  <si>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</si>
  <si>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</si>
  <si>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</si>
  <si>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</si>
  <si>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</si>
  <si>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</si>
  <si>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</si>
  <si>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</si>
  <si>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</si>
  <si>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</si>
  <si>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</si>
  <si>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</si>
  <si>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</si>
  <si>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</si>
  <si>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</si>
  <si>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</si>
  <si>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</si>
  <si>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 xml:space="preserve">Regular 50
</t>
  </si>
  <si>
    <t>GS 140:2024</t>
  </si>
  <si>
    <t>MT ARDMORE SEAFOX</t>
  </si>
  <si>
    <t>Regular</t>
  </si>
  <si>
    <t xml:space="preserve"> Refinery</t>
  </si>
  <si>
    <t xml:space="preserve">Regular 91
Premium 95 </t>
  </si>
  <si>
    <t>SENTUO OIL REFINERY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</si>
  <si>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</si>
  <si>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</si>
  <si>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</si>
  <si>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</si>
  <si>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</si>
  <si>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</si>
  <si>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</si>
  <si>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</si>
  <si>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EUROTRDER</t>
  </si>
  <si>
    <t>L1.0</t>
  </si>
  <si>
    <t>MT AINAZI</t>
  </si>
  <si>
    <t>AVERAGE</t>
  </si>
  <si>
    <t xml:space="preserve">LPG </t>
  </si>
  <si>
    <t>VESSEL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</si>
  <si>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</si>
  <si>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</si>
  <si>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</si>
  <si>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</si>
  <si>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</si>
  <si>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</si>
  <si>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</si>
  <si>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</si>
  <si>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</si>
  <si>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</si>
  <si>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</si>
  <si>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</si>
  <si>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CARTIER</t>
  </si>
  <si>
    <t>&lt;0.05</t>
  </si>
  <si>
    <t>LOCAL REFINERY</t>
  </si>
  <si>
    <t>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</si>
</sst>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48"/>
      <color rgb="FF000000"/>
      <name val="Times New Roman"/>
      <family val="1"/>
    </font>
    <font>
      <b/>
      <sz val="72"/>
      <color theme="1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8" xfId="0" applyFont="1" applyBorder="1"/>
    <xf numFmtId="0" fontId="3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6" fillId="5" borderId="28" xfId="0" applyNumberFormat="1" applyFont="1" applyFill="1" applyBorder="1" applyAlignment="1">
      <alignment horizontal="center" vertical="center"/>
    </xf>
    <xf numFmtId="164" fontId="7" fillId="5" borderId="28" xfId="0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4" fontId="6" fillId="0" borderId="33" xfId="0" applyNumberFormat="1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/>
    </xf>
    <xf numFmtId="164" fontId="7" fillId="5" borderId="33" xfId="0" applyNumberFormat="1" applyFont="1" applyFill="1" applyBorder="1" applyAlignment="1">
      <alignment horizontal="center" vertical="center"/>
    </xf>
    <xf numFmtId="164" fontId="8" fillId="0" borderId="34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47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3" borderId="4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51" xfId="0" applyNumberFormat="1" applyFont="1" applyBorder="1" applyAlignment="1">
      <alignment horizontal="center" vertical="center" wrapText="1"/>
    </xf>
    <xf numFmtId="0" fontId="4" fillId="0" borderId="13" xfId="0" quotePrefix="1" applyFont="1" applyBorder="1" applyAlignment="1">
      <alignment horizontal="center" vertical="center" wrapText="1"/>
    </xf>
    <xf numFmtId="164" fontId="4" fillId="0" borderId="5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55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7" xfId="0" applyFont="1" applyBorder="1"/>
    <xf numFmtId="164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164" fontId="4" fillId="0" borderId="60" xfId="0" applyNumberFormat="1" applyFont="1" applyBorder="1" applyAlignment="1">
      <alignment horizontal="center" vertical="center" wrapText="1"/>
    </xf>
    <xf numFmtId="164" fontId="6" fillId="0" borderId="10" xfId="0" quotePrefix="1" applyNumberFormat="1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164" fontId="4" fillId="0" borderId="68" xfId="0" applyNumberFormat="1" applyFont="1" applyBorder="1" applyAlignment="1">
      <alignment horizontal="center" vertical="center"/>
    </xf>
    <xf numFmtId="2" fontId="4" fillId="0" borderId="68" xfId="0" applyNumberFormat="1" applyFont="1" applyBorder="1" applyAlignment="1">
      <alignment horizontal="center" vertical="center"/>
    </xf>
    <xf numFmtId="2" fontId="3" fillId="0" borderId="68" xfId="0" applyNumberFormat="1" applyFont="1" applyBorder="1" applyAlignment="1">
      <alignment horizontal="center" vertical="center"/>
    </xf>
    <xf numFmtId="0" fontId="3" fillId="0" borderId="68" xfId="0" applyFont="1" applyBorder="1"/>
    <xf numFmtId="0" fontId="3" fillId="0" borderId="69" xfId="0" applyFont="1" applyBorder="1"/>
    <xf numFmtId="0" fontId="4" fillId="0" borderId="5" xfId="0" applyFont="1" applyBorder="1" applyAlignment="1">
      <alignment wrapText="1"/>
    </xf>
    <xf numFmtId="0" fontId="4" fillId="0" borderId="51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49" fontId="4" fillId="0" borderId="77" xfId="0" applyNumberFormat="1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2" fontId="4" fillId="0" borderId="79" xfId="0" applyNumberFormat="1" applyFont="1" applyBorder="1" applyAlignment="1">
      <alignment horizontal="center" vertical="center" wrapText="1"/>
    </xf>
    <xf numFmtId="2" fontId="4" fillId="0" borderId="45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2" fontId="7" fillId="0" borderId="4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0" fillId="0" borderId="80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6" borderId="56" xfId="0" applyFont="1" applyFill="1" applyBorder="1" applyAlignment="1">
      <alignment horizontal="center" vertical="center"/>
    </xf>
    <xf numFmtId="0" fontId="4" fillId="6" borderId="5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0" xfId="0" applyFont="1" applyFill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057E11-CBFD-4B7A-97BC-76321E183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83DFB7-658B-4456-8CB6-2AEAF7D2D013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4C2C96-88BC-4C56-9854-11C79308A716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110885-5BF4-4ABF-B2D2-7F1248F2B305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6B6C12-2300-4AA5-B7C9-D4BFCB5ABBB2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182B39-5E15-4172-8F34-2EB2D7A475BC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D96A38-11C3-4F13-86DF-B7E4A6DD0D02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0AB905-C4A2-4F57-A5C2-C4970738529F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EEF7BE8-384A-448B-89CA-81020AD18014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48CFE8-1EE5-44C9-B288-D47207F59E44}"/>
            </a:ext>
            <a:ext uri="{147F2762-F138-4A5C-976F-8EAC2B608ADB}">
              <a16:predDERef xmlns:a16="http://schemas.microsoft.com/office/drawing/2014/main" pred="{CDA22DA9-BEBD-4507-8203-87FD64B5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D73FA1-FC7C-437D-82F2-444DC0A626C1}"/>
            </a:ext>
            <a:ext uri="{147F2762-F138-4A5C-976F-8EAC2B608ADB}">
              <a16:predDERef xmlns:a16="http://schemas.microsoft.com/office/drawing/2014/main" pred="{301EE2B8-A531-4805-B6F0-46FA2785B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D2ACE61-4792-45CF-92E7-A833BF2F552A}"/>
            </a:ext>
            <a:ext uri="{147F2762-F138-4A5C-976F-8EAC2B608ADB}">
              <a16:predDERef xmlns:a16="http://schemas.microsoft.com/office/drawing/2014/main" pred="{43F86589-DDBB-4444-AB5E-4A21CE8A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61D43E-2C91-4DEF-B2E5-74E8193DDFFD}"/>
            </a:ext>
            <a:ext uri="{147F2762-F138-4A5C-976F-8EAC2B608ADB}">
              <a16:predDERef xmlns:a16="http://schemas.microsoft.com/office/drawing/2014/main" pred="{D55D4E0B-3981-4D86-B811-E1AF3CC34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4B7CC08-5A84-4357-9571-D2DBA23804F1}"/>
            </a:ext>
            <a:ext uri="{147F2762-F138-4A5C-976F-8EAC2B608ADB}">
              <a16:predDERef xmlns:a16="http://schemas.microsoft.com/office/drawing/2014/main" pred="{8AEA470C-D287-476E-AEDE-FCD40CE9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B214E54-AE0E-4647-89BB-C6B37B37FE17}"/>
            </a:ext>
            <a:ext uri="{147F2762-F138-4A5C-976F-8EAC2B608ADB}">
              <a16:predDERef xmlns:a16="http://schemas.microsoft.com/office/drawing/2014/main" pred="{D020203A-2463-4F2E-8217-B7F9E7DA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53B2A3-5903-4C9C-945D-A82274B3D2AF}"/>
            </a:ext>
            <a:ext uri="{147F2762-F138-4A5C-976F-8EAC2B608ADB}">
              <a16:predDERef xmlns:a16="http://schemas.microsoft.com/office/drawing/2014/main" pred="{F3942F1D-C9FB-413F-AE98-3BE73B531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386953</xdr:colOff>
      <xdr:row>0</xdr:row>
      <xdr:rowOff>208359</xdr:rowOff>
    </xdr:from>
    <xdr:to>
      <xdr:col>1</xdr:col>
      <xdr:colOff>5312948</xdr:colOff>
      <xdr:row>1</xdr:row>
      <xdr:rowOff>2125529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4ED9FAB-C208-41B8-94C2-459E66E77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1003" y="208359"/>
          <a:ext cx="4925995" cy="3060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C33F-F54E-4612-8DBD-90241C0DA631}">
  <dimension ref="A1:L52"/>
  <sheetViews>
    <sheetView tabSelected="1" view="pageBreakPreview" zoomScale="32" zoomScaleNormal="100" zoomScaleSheetLayoutView="32" workbookViewId="0">
      <selection activeCell="B3" sqref="B3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28515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5703125" style="2" customWidth="1"/>
    <col min="9" max="9" width="83.7109375" style="2" customWidth="1"/>
    <col min="10" max="10" width="69.85546875" style="2" customWidth="1"/>
    <col min="11" max="11" width="55.140625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22" t="s">
        <v>0</v>
      </c>
      <c r="C1" s="123"/>
      <c r="D1" s="123"/>
      <c r="E1" s="123"/>
      <c r="F1" s="123"/>
      <c r="G1" s="123"/>
      <c r="H1" s="123"/>
      <c r="I1" s="123"/>
      <c r="J1" s="123"/>
      <c r="K1" s="123"/>
      <c r="L1" s="124"/>
    </row>
    <row r="2" spans="1:12" ht="179.25" customHeight="1">
      <c r="A2" s="3"/>
      <c r="B2" s="125" t="s">
        <v>1</v>
      </c>
      <c r="C2" s="126"/>
      <c r="D2" s="126"/>
      <c r="E2" s="126"/>
      <c r="F2" s="126"/>
      <c r="G2" s="126"/>
      <c r="H2" s="126"/>
      <c r="I2" s="126"/>
      <c r="J2" s="126"/>
      <c r="K2" s="126"/>
      <c r="L2" s="127"/>
    </row>
    <row r="3" spans="1:12" ht="179.25" customHeight="1" thickBot="1">
      <c r="A3" s="3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12" ht="114.75" customHeight="1" thickBot="1">
      <c r="A4" s="4"/>
      <c r="B4" s="141" t="s">
        <v>2</v>
      </c>
      <c r="C4" s="141"/>
      <c r="D4" s="141"/>
      <c r="E4" s="141"/>
      <c r="F4" s="141"/>
      <c r="G4" s="141"/>
      <c r="H4" s="141"/>
      <c r="I4" s="141"/>
      <c r="J4" s="141"/>
      <c r="K4" s="141"/>
      <c r="L4" s="142"/>
    </row>
    <row r="5" spans="1:12" ht="114.75" hidden="1" customHeight="1">
      <c r="A5" s="5"/>
      <c r="B5" s="128" t="s">
        <v>3</v>
      </c>
      <c r="C5" s="128"/>
      <c r="D5" s="128"/>
      <c r="E5" s="128"/>
      <c r="F5" s="128"/>
      <c r="G5" s="129"/>
      <c r="H5" s="129"/>
      <c r="I5" s="129"/>
      <c r="J5" s="129"/>
      <c r="K5" s="129"/>
      <c r="L5" s="128"/>
    </row>
    <row r="6" spans="1:12" s="10" customFormat="1" ht="114.75" hidden="1" customHeight="1">
      <c r="A6" s="6"/>
      <c r="B6" s="130" t="s">
        <v>4</v>
      </c>
      <c r="C6" s="132" t="s">
        <v>5</v>
      </c>
      <c r="D6" s="134" t="s">
        <v>6</v>
      </c>
      <c r="E6" s="135" t="s">
        <v>7</v>
      </c>
      <c r="F6" s="130" t="s">
        <v>8</v>
      </c>
      <c r="G6" s="137" t="s">
        <v>9</v>
      </c>
      <c r="H6" s="138"/>
      <c r="I6" s="138"/>
      <c r="J6" s="138"/>
      <c r="K6" s="139"/>
      <c r="L6" s="140" t="s">
        <v>10</v>
      </c>
    </row>
    <row r="7" spans="1:12" s="17" customFormat="1" ht="184.5" hidden="1" customHeight="1">
      <c r="A7" s="11"/>
      <c r="B7" s="131"/>
      <c r="C7" s="133"/>
      <c r="D7" s="134"/>
      <c r="E7" s="136"/>
      <c r="F7" s="132"/>
      <c r="G7" s="13" t="s">
        <v>11</v>
      </c>
      <c r="H7" s="14" t="s">
        <v>12</v>
      </c>
      <c r="I7" s="15" t="s">
        <v>13</v>
      </c>
      <c r="J7" s="14" t="s">
        <v>14</v>
      </c>
      <c r="K7" s="16" t="s">
        <v>15</v>
      </c>
      <c r="L7" s="133"/>
    </row>
    <row r="8" spans="1:12" s="17" customFormat="1" ht="114.75" hidden="1" customHeight="1">
      <c r="A8" s="18" t="s">
        <v>16</v>
      </c>
      <c r="B8" s="19"/>
      <c r="C8" s="20"/>
      <c r="D8" s="8" t="s">
        <v>17</v>
      </c>
      <c r="E8" s="9">
        <v>50</v>
      </c>
      <c r="F8" s="8" t="s">
        <v>18</v>
      </c>
      <c r="G8" s="9" t="s">
        <v>19</v>
      </c>
      <c r="H8" s="8">
        <v>70</v>
      </c>
      <c r="I8" s="9">
        <v>120</v>
      </c>
      <c r="J8" s="8">
        <v>185</v>
      </c>
      <c r="K8" s="9">
        <v>215</v>
      </c>
      <c r="L8" s="8" t="s">
        <v>20</v>
      </c>
    </row>
    <row r="9" spans="1:12" s="17" customFormat="1" ht="114.75" hidden="1" customHeight="1">
      <c r="A9" s="143" t="s">
        <v>21</v>
      </c>
      <c r="B9" s="21"/>
      <c r="C9" s="22"/>
      <c r="D9" s="23"/>
      <c r="E9" s="23"/>
      <c r="F9" s="24"/>
      <c r="G9" s="24"/>
      <c r="H9" s="24"/>
      <c r="I9" s="24"/>
      <c r="J9" s="24"/>
      <c r="K9" s="24"/>
      <c r="L9" s="25"/>
    </row>
    <row r="10" spans="1:12" s="17" customFormat="1" ht="114.75" hidden="1" customHeight="1">
      <c r="A10" s="143"/>
      <c r="B10" s="26"/>
      <c r="C10" s="27"/>
      <c r="D10" s="28"/>
      <c r="E10" s="28"/>
      <c r="F10" s="29"/>
      <c r="G10" s="29"/>
      <c r="H10" s="29"/>
      <c r="I10" s="29"/>
      <c r="J10" s="29"/>
      <c r="K10" s="29"/>
      <c r="L10" s="30"/>
    </row>
    <row r="11" spans="1:12" s="17" customFormat="1" ht="114.75" hidden="1" customHeight="1">
      <c r="A11" s="144"/>
      <c r="B11" s="31"/>
      <c r="C11" s="27"/>
      <c r="D11" s="32"/>
      <c r="E11" s="33"/>
      <c r="F11" s="33"/>
      <c r="G11" s="33"/>
      <c r="H11" s="33"/>
      <c r="I11" s="33"/>
      <c r="J11" s="29"/>
      <c r="K11" s="33"/>
      <c r="L11" s="30"/>
    </row>
    <row r="12" spans="1:12" s="17" customFormat="1" ht="114.75" hidden="1" customHeight="1">
      <c r="A12" s="143"/>
      <c r="B12" s="34"/>
      <c r="C12" s="35"/>
      <c r="D12" s="36"/>
      <c r="E12" s="37"/>
      <c r="F12" s="37"/>
      <c r="G12" s="38"/>
      <c r="H12" s="37"/>
      <c r="I12" s="37"/>
      <c r="J12" s="37"/>
      <c r="K12" s="37"/>
      <c r="L12" s="39"/>
    </row>
    <row r="13" spans="1:12" s="17" customFormat="1" ht="114.75" hidden="1" customHeight="1">
      <c r="A13" s="145" t="s">
        <v>22</v>
      </c>
      <c r="B13" s="146"/>
      <c r="C13" s="147"/>
      <c r="D13" s="40" t="e">
        <f t="shared" ref="D13:L13" si="0">AVERAGE(D9:D10)</f>
        <v>#DIV/0!</v>
      </c>
      <c r="E13" s="41" t="e">
        <f t="shared" si="0"/>
        <v>#DIV/0!</v>
      </c>
      <c r="F13" s="42" t="e">
        <f t="shared" si="0"/>
        <v>#DIV/0!</v>
      </c>
      <c r="G13" s="42" t="e">
        <f t="shared" si="0"/>
        <v>#DIV/0!</v>
      </c>
      <c r="H13" s="42" t="e">
        <f t="shared" si="0"/>
        <v>#DIV/0!</v>
      </c>
      <c r="I13" s="42" t="e">
        <f t="shared" si="0"/>
        <v>#DIV/0!</v>
      </c>
      <c r="J13" s="42" t="e">
        <f t="shared" si="0"/>
        <v>#DIV/0!</v>
      </c>
      <c r="K13" s="42" t="e">
        <f t="shared" si="0"/>
        <v>#DIV/0!</v>
      </c>
      <c r="L13" s="43" t="e">
        <f t="shared" si="0"/>
        <v>#DIV/0!</v>
      </c>
    </row>
    <row r="14" spans="1:12" ht="114.75" customHeight="1" thickBot="1">
      <c r="A14" s="5"/>
      <c r="B14" s="128" t="s">
        <v>3</v>
      </c>
      <c r="C14" s="128"/>
      <c r="D14" s="128"/>
      <c r="E14" s="128"/>
      <c r="F14" s="128"/>
      <c r="G14" s="129"/>
      <c r="H14" s="129"/>
      <c r="I14" s="129"/>
      <c r="J14" s="129"/>
      <c r="K14" s="129"/>
      <c r="L14" s="128"/>
    </row>
    <row r="15" spans="1:12" s="10" customFormat="1" ht="114.75" customHeight="1" thickBot="1">
      <c r="A15" s="6"/>
      <c r="B15" s="130" t="s">
        <v>4</v>
      </c>
      <c r="C15" s="131" t="s">
        <v>5</v>
      </c>
      <c r="D15" s="134" t="s">
        <v>6</v>
      </c>
      <c r="E15" s="135" t="s">
        <v>7</v>
      </c>
      <c r="F15" s="134" t="s">
        <v>8</v>
      </c>
      <c r="G15" s="138" t="s">
        <v>9</v>
      </c>
      <c r="H15" s="149"/>
      <c r="I15" s="138"/>
      <c r="J15" s="138"/>
      <c r="K15" s="139"/>
      <c r="L15" s="140" t="s">
        <v>10</v>
      </c>
    </row>
    <row r="16" spans="1:12" s="17" customFormat="1" ht="184.5" customHeight="1" thickBot="1">
      <c r="A16" s="11"/>
      <c r="B16" s="131"/>
      <c r="C16" s="148"/>
      <c r="D16" s="132"/>
      <c r="E16" s="136"/>
      <c r="F16" s="132"/>
      <c r="G16" s="13" t="s">
        <v>11</v>
      </c>
      <c r="H16" s="7" t="s">
        <v>12</v>
      </c>
      <c r="I16" s="15" t="s">
        <v>13</v>
      </c>
      <c r="J16" s="14" t="s">
        <v>14</v>
      </c>
      <c r="K16" s="16" t="s">
        <v>15</v>
      </c>
      <c r="L16" s="150"/>
    </row>
    <row r="17" spans="1:12" s="17" customFormat="1" ht="114.75" customHeight="1" thickBot="1">
      <c r="A17" s="45" t="s">
        <v>16</v>
      </c>
      <c r="B17" s="46"/>
      <c r="C17" s="47"/>
      <c r="D17" s="48" t="s">
        <v>17</v>
      </c>
      <c r="E17" s="44" t="s">
        <v>23</v>
      </c>
      <c r="F17" s="48" t="s">
        <v>18</v>
      </c>
      <c r="G17" s="44" t="s">
        <v>19</v>
      </c>
      <c r="H17" s="48">
        <v>70</v>
      </c>
      <c r="I17" s="44">
        <v>120</v>
      </c>
      <c r="J17" s="48">
        <v>185</v>
      </c>
      <c r="K17" s="44">
        <v>215</v>
      </c>
      <c r="L17" s="48" t="s">
        <v>20</v>
      </c>
    </row>
    <row r="18" spans="1:12" s="17" customFormat="1" ht="114.75" customHeight="1" thickBot="1">
      <c r="A18" s="49" t="s">
        <v>24</v>
      </c>
      <c r="B18" s="50" t="s">
        <v>25</v>
      </c>
      <c r="C18" s="51" t="s">
        <v>26</v>
      </c>
      <c r="D18" s="52">
        <v>726.9</v>
      </c>
      <c r="E18" s="53">
        <v>13.6</v>
      </c>
      <c r="F18" s="54">
        <v>91</v>
      </c>
      <c r="G18" s="54">
        <v>37</v>
      </c>
      <c r="H18" s="54">
        <v>50</v>
      </c>
      <c r="I18" s="54">
        <v>69</v>
      </c>
      <c r="J18" s="54">
        <v>128</v>
      </c>
      <c r="K18" s="54">
        <v>173</v>
      </c>
      <c r="L18" s="55">
        <v>63.4</v>
      </c>
    </row>
    <row r="19" spans="1:12" s="17" customFormat="1" ht="114.75" customHeight="1" thickBot="1">
      <c r="A19" s="6"/>
      <c r="B19" s="10"/>
      <c r="D19" s="56"/>
      <c r="E19" s="56"/>
      <c r="F19" s="56"/>
      <c r="G19" s="56"/>
      <c r="H19" s="56"/>
      <c r="I19" s="56"/>
      <c r="J19" s="56"/>
      <c r="K19" s="56"/>
      <c r="L19" s="57"/>
    </row>
    <row r="20" spans="1:12" ht="114.75" hidden="1" customHeight="1">
      <c r="A20" s="5"/>
      <c r="B20" s="151" t="s">
        <v>3</v>
      </c>
      <c r="C20" s="151"/>
      <c r="D20" s="151"/>
      <c r="E20" s="151"/>
      <c r="F20" s="151"/>
      <c r="G20" s="152"/>
      <c r="H20" s="152"/>
      <c r="I20" s="152"/>
      <c r="J20" s="152"/>
      <c r="K20" s="152"/>
      <c r="L20" s="151"/>
    </row>
    <row r="21" spans="1:12" s="10" customFormat="1" ht="114.75" hidden="1" customHeight="1">
      <c r="A21" s="6"/>
      <c r="B21" s="130" t="s">
        <v>27</v>
      </c>
      <c r="C21" s="131" t="s">
        <v>5</v>
      </c>
      <c r="D21" s="134" t="s">
        <v>6</v>
      </c>
      <c r="E21" s="135" t="s">
        <v>7</v>
      </c>
      <c r="F21" s="134" t="s">
        <v>8</v>
      </c>
      <c r="G21" s="138" t="s">
        <v>9</v>
      </c>
      <c r="H21" s="149"/>
      <c r="I21" s="138"/>
      <c r="J21" s="138"/>
      <c r="K21" s="139"/>
      <c r="L21" s="140" t="s">
        <v>10</v>
      </c>
    </row>
    <row r="22" spans="1:12" s="17" customFormat="1" ht="184.5" hidden="1" customHeight="1">
      <c r="A22" s="11"/>
      <c r="B22" s="131"/>
      <c r="C22" s="148"/>
      <c r="D22" s="132"/>
      <c r="E22" s="136"/>
      <c r="F22" s="132"/>
      <c r="G22" s="13" t="s">
        <v>11</v>
      </c>
      <c r="H22" s="7" t="s">
        <v>12</v>
      </c>
      <c r="I22" s="15" t="s">
        <v>13</v>
      </c>
      <c r="J22" s="14" t="s">
        <v>14</v>
      </c>
      <c r="K22" s="16" t="s">
        <v>15</v>
      </c>
      <c r="L22" s="150"/>
    </row>
    <row r="23" spans="1:12" s="17" customFormat="1" ht="114.75" hidden="1" customHeight="1">
      <c r="A23" s="58" t="s">
        <v>16</v>
      </c>
      <c r="B23" s="59"/>
      <c r="C23" s="60"/>
      <c r="D23" s="61" t="s">
        <v>17</v>
      </c>
      <c r="E23" s="61" t="s">
        <v>23</v>
      </c>
      <c r="F23" s="61" t="s">
        <v>28</v>
      </c>
      <c r="G23" s="61" t="s">
        <v>19</v>
      </c>
      <c r="H23" s="61">
        <v>70</v>
      </c>
      <c r="I23" s="61">
        <v>120</v>
      </c>
      <c r="J23" s="61">
        <v>185</v>
      </c>
      <c r="K23" s="61">
        <v>215</v>
      </c>
      <c r="L23" s="62" t="s">
        <v>20</v>
      </c>
    </row>
    <row r="24" spans="1:12" s="17" customFormat="1" ht="114.75" hidden="1" customHeight="1">
      <c r="A24" s="63" t="s">
        <v>24</v>
      </c>
      <c r="B24" s="64" t="s">
        <v>29</v>
      </c>
      <c r="C24" s="65" t="s">
        <v>26</v>
      </c>
      <c r="D24" s="66">
        <v>750.4</v>
      </c>
      <c r="E24" s="66">
        <v>23.3</v>
      </c>
      <c r="F24" s="66">
        <v>91.5</v>
      </c>
      <c r="G24" s="66">
        <v>33.1</v>
      </c>
      <c r="H24" s="66">
        <v>59.1</v>
      </c>
      <c r="I24" s="66">
        <v>105</v>
      </c>
      <c r="J24" s="66">
        <v>162.9</v>
      </c>
      <c r="K24" s="66">
        <v>195.3</v>
      </c>
      <c r="L24" s="67">
        <v>56.5</v>
      </c>
    </row>
    <row r="25" spans="1:12" s="17" customFormat="1" ht="114.75" customHeight="1" thickBot="1">
      <c r="A25" s="68" t="s">
        <v>30</v>
      </c>
      <c r="B25" s="153" t="s">
        <v>31</v>
      </c>
      <c r="C25" s="154"/>
      <c r="D25" s="154"/>
      <c r="E25" s="154"/>
      <c r="F25" s="154"/>
      <c r="G25" s="154"/>
      <c r="H25" s="155"/>
      <c r="L25" s="69"/>
    </row>
    <row r="26" spans="1:12" s="17" customFormat="1" ht="114.75" customHeight="1" thickBot="1">
      <c r="A26" s="70"/>
      <c r="B26" s="156" t="s">
        <v>4</v>
      </c>
      <c r="C26" s="157"/>
      <c r="D26" s="158" t="s">
        <v>6</v>
      </c>
      <c r="E26" s="160" t="s">
        <v>7</v>
      </c>
      <c r="F26" s="158" t="s">
        <v>32</v>
      </c>
      <c r="G26" s="160" t="s">
        <v>33</v>
      </c>
      <c r="H26" s="158" t="s">
        <v>34</v>
      </c>
      <c r="I26" s="72"/>
      <c r="J26" s="72"/>
      <c r="K26" s="72"/>
      <c r="L26" s="69"/>
    </row>
    <row r="27" spans="1:12" s="17" customFormat="1" ht="114.75" customHeight="1" thickBot="1">
      <c r="A27" s="70"/>
      <c r="B27" s="156"/>
      <c r="C27" s="157"/>
      <c r="D27" s="159"/>
      <c r="E27" s="136"/>
      <c r="F27" s="159"/>
      <c r="G27" s="136"/>
      <c r="H27" s="159"/>
      <c r="I27" s="72"/>
      <c r="J27" s="72"/>
      <c r="K27" s="72"/>
      <c r="L27" s="69"/>
    </row>
    <row r="28" spans="1:12" s="17" customFormat="1" ht="114.75" customHeight="1" thickBot="1">
      <c r="A28" s="12" t="s">
        <v>16</v>
      </c>
      <c r="B28" s="73"/>
      <c r="C28" s="74"/>
      <c r="D28" s="75" t="s">
        <v>35</v>
      </c>
      <c r="E28" s="76">
        <v>50</v>
      </c>
      <c r="F28" s="77">
        <v>46</v>
      </c>
      <c r="G28" s="78" t="s">
        <v>36</v>
      </c>
      <c r="H28" s="79">
        <v>3</v>
      </c>
      <c r="I28" s="72"/>
      <c r="J28" s="72"/>
      <c r="K28" s="72"/>
      <c r="L28" s="69"/>
    </row>
    <row r="29" spans="1:12" s="17" customFormat="1" ht="114.75" customHeight="1" thickBot="1">
      <c r="A29" s="161" t="s">
        <v>37</v>
      </c>
      <c r="B29" s="164" t="s">
        <v>38</v>
      </c>
      <c r="C29" s="165"/>
      <c r="D29" s="52">
        <v>830.5</v>
      </c>
      <c r="E29" s="54">
        <v>8</v>
      </c>
      <c r="F29" s="52">
        <v>53.2</v>
      </c>
      <c r="G29" s="54">
        <v>64</v>
      </c>
      <c r="H29" s="52" t="s">
        <v>39</v>
      </c>
      <c r="I29" s="72"/>
      <c r="J29" s="72"/>
      <c r="K29" s="72"/>
      <c r="L29" s="69"/>
    </row>
    <row r="30" spans="1:12" s="17" customFormat="1" ht="114.75" customHeight="1" thickBot="1">
      <c r="A30" s="162"/>
      <c r="B30" s="164" t="s">
        <v>40</v>
      </c>
      <c r="C30" s="165"/>
      <c r="D30" s="52">
        <v>840.8</v>
      </c>
      <c r="E30" s="54">
        <v>9</v>
      </c>
      <c r="F30" s="52">
        <v>52.8</v>
      </c>
      <c r="G30" s="54">
        <v>70</v>
      </c>
      <c r="H30" s="52" t="s">
        <v>39</v>
      </c>
      <c r="I30" s="80"/>
      <c r="J30" s="80"/>
      <c r="K30" s="80"/>
      <c r="L30" s="81"/>
    </row>
    <row r="31" spans="1:12" ht="114.75" customHeight="1" thickBot="1">
      <c r="A31" s="163"/>
      <c r="B31" s="166" t="s">
        <v>41</v>
      </c>
      <c r="C31" s="167"/>
      <c r="D31" s="83">
        <f>AVERAGE(D29,D30)</f>
        <v>835.65</v>
      </c>
      <c r="E31" s="84">
        <f>AVERAGE(E29:E30)</f>
        <v>8.5</v>
      </c>
      <c r="F31" s="83">
        <f>AVERAGE(F29:F30)</f>
        <v>53</v>
      </c>
      <c r="G31" s="83">
        <f>AVERAGE(G29:G30)</f>
        <v>67</v>
      </c>
      <c r="H31" s="85" t="s">
        <v>39</v>
      </c>
      <c r="I31" s="86"/>
      <c r="L31" s="87"/>
    </row>
    <row r="32" spans="1:12" ht="114.75" customHeight="1" thickBot="1">
      <c r="A32" s="6"/>
      <c r="B32" s="10"/>
      <c r="C32" s="10"/>
      <c r="D32" s="88"/>
      <c r="E32" s="88"/>
      <c r="F32" s="88"/>
      <c r="G32" s="116"/>
      <c r="H32" s="88"/>
      <c r="I32" s="86"/>
      <c r="L32" s="87"/>
    </row>
    <row r="33" spans="1:12" s="17" customFormat="1" ht="114.75" customHeight="1" thickBot="1">
      <c r="A33" s="5"/>
      <c r="B33" s="180" t="s">
        <v>42</v>
      </c>
      <c r="C33" s="181"/>
      <c r="D33" s="181"/>
      <c r="E33" s="181"/>
      <c r="F33" s="181"/>
      <c r="G33" s="181"/>
      <c r="H33" s="181"/>
      <c r="I33" s="181"/>
      <c r="J33" s="181"/>
      <c r="K33" s="181"/>
      <c r="L33" s="182"/>
    </row>
    <row r="34" spans="1:12" s="17" customFormat="1" ht="114.75" customHeight="1" thickBot="1">
      <c r="A34" s="100"/>
      <c r="B34" s="148" t="s">
        <v>43</v>
      </c>
      <c r="C34" s="183"/>
      <c r="D34" s="186" t="s">
        <v>6</v>
      </c>
      <c r="E34" s="150" t="s">
        <v>44</v>
      </c>
      <c r="F34" s="150" t="s">
        <v>45</v>
      </c>
      <c r="G34" s="150" t="s">
        <v>46</v>
      </c>
      <c r="H34" s="184" t="s">
        <v>47</v>
      </c>
      <c r="I34" s="157"/>
      <c r="J34" s="160"/>
      <c r="K34" s="160"/>
      <c r="L34" s="187"/>
    </row>
    <row r="35" spans="1:12" s="17" customFormat="1" ht="114.75" customHeight="1" thickBot="1">
      <c r="A35" s="100"/>
      <c r="B35" s="184"/>
      <c r="C35" s="185"/>
      <c r="D35" s="186"/>
      <c r="E35" s="133"/>
      <c r="F35" s="133"/>
      <c r="G35" s="133"/>
      <c r="H35" s="71" t="s">
        <v>48</v>
      </c>
      <c r="I35" s="101" t="s">
        <v>49</v>
      </c>
      <c r="J35" s="102" t="s">
        <v>50</v>
      </c>
      <c r="K35" s="103" t="s">
        <v>51</v>
      </c>
      <c r="L35" s="62" t="s">
        <v>52</v>
      </c>
    </row>
    <row r="36" spans="1:12" s="17" customFormat="1" ht="114.75" customHeight="1" thickBot="1">
      <c r="A36" s="7" t="s">
        <v>16</v>
      </c>
      <c r="B36" s="172"/>
      <c r="C36" s="173"/>
      <c r="D36" s="104" t="s">
        <v>19</v>
      </c>
      <c r="E36" s="7">
        <v>480</v>
      </c>
      <c r="F36" s="105" t="s">
        <v>53</v>
      </c>
      <c r="G36" s="106">
        <v>0.05</v>
      </c>
      <c r="H36" s="107">
        <v>0</v>
      </c>
      <c r="I36" s="108">
        <v>1</v>
      </c>
      <c r="J36" s="109" t="s">
        <v>54</v>
      </c>
      <c r="K36" s="109" t="s">
        <v>54</v>
      </c>
      <c r="L36" s="109">
        <v>2</v>
      </c>
    </row>
    <row r="37" spans="1:12" ht="114.75" customHeight="1" thickBot="1">
      <c r="A37" s="49" t="s">
        <v>55</v>
      </c>
      <c r="B37" s="174" t="s">
        <v>56</v>
      </c>
      <c r="C37" s="175"/>
      <c r="D37" s="110">
        <v>584.29999999999995</v>
      </c>
      <c r="E37" s="110">
        <v>255</v>
      </c>
      <c r="F37" s="110">
        <v>7.58</v>
      </c>
      <c r="G37" s="110" t="s">
        <v>57</v>
      </c>
      <c r="H37" s="121">
        <v>0</v>
      </c>
      <c r="I37" s="121">
        <v>0</v>
      </c>
      <c r="J37" s="110">
        <v>0.04</v>
      </c>
      <c r="K37" s="110">
        <v>99.39</v>
      </c>
      <c r="L37" s="111">
        <v>0.56999999999999995</v>
      </c>
    </row>
    <row r="38" spans="1:12" ht="114.75" customHeight="1">
      <c r="A38" s="6"/>
      <c r="B38" s="10"/>
      <c r="C38" s="10"/>
      <c r="D38" s="117"/>
      <c r="E38" s="117"/>
      <c r="F38" s="117"/>
      <c r="G38" s="117"/>
      <c r="H38" s="117"/>
      <c r="I38" s="117"/>
      <c r="J38" s="117"/>
      <c r="K38" s="117"/>
      <c r="L38" s="118"/>
    </row>
    <row r="39" spans="1:12" ht="85.5" customHeight="1" thickBot="1">
      <c r="A39" s="6"/>
      <c r="B39" s="171" t="s">
        <v>58</v>
      </c>
      <c r="C39" s="171"/>
      <c r="D39" s="171"/>
      <c r="E39" s="171"/>
      <c r="F39" s="171"/>
      <c r="G39" s="171"/>
      <c r="H39" s="171"/>
      <c r="I39" s="86"/>
      <c r="L39" s="87"/>
    </row>
    <row r="40" spans="1:12" ht="62.25" hidden="1" thickBot="1">
      <c r="A40" s="6"/>
      <c r="B40" s="10"/>
      <c r="C40" s="10"/>
      <c r="D40" s="88"/>
      <c r="E40" s="88"/>
      <c r="F40" s="88"/>
      <c r="G40" s="88"/>
      <c r="H40" s="88"/>
      <c r="I40" s="86"/>
      <c r="L40" s="87"/>
    </row>
    <row r="41" spans="1:12" ht="62.25" hidden="1" thickBot="1">
      <c r="A41" s="6"/>
      <c r="B41" s="10"/>
      <c r="C41" s="10"/>
      <c r="D41" s="88"/>
      <c r="E41" s="88"/>
      <c r="F41" s="88"/>
      <c r="G41" s="88"/>
      <c r="H41" s="88"/>
      <c r="I41" s="86"/>
      <c r="L41" s="87"/>
    </row>
    <row r="42" spans="1:12" s="17" customFormat="1" ht="130.5" customHeight="1" thickBot="1">
      <c r="A42" s="89" t="s">
        <v>30</v>
      </c>
      <c r="B42" s="168" t="s">
        <v>31</v>
      </c>
      <c r="C42" s="169"/>
      <c r="D42" s="169"/>
      <c r="E42" s="169"/>
      <c r="F42" s="169"/>
      <c r="G42" s="169"/>
      <c r="H42" s="170"/>
      <c r="L42" s="69"/>
    </row>
    <row r="43" spans="1:12" s="17" customFormat="1" ht="114.75" customHeight="1">
      <c r="A43" s="70"/>
      <c r="B43" s="188" t="s">
        <v>59</v>
      </c>
      <c r="C43" s="189"/>
      <c r="D43" s="192" t="s">
        <v>6</v>
      </c>
      <c r="E43" s="192" t="s">
        <v>7</v>
      </c>
      <c r="F43" s="192" t="s">
        <v>32</v>
      </c>
      <c r="G43" s="192" t="s">
        <v>33</v>
      </c>
      <c r="H43" s="176" t="s">
        <v>34</v>
      </c>
      <c r="I43" s="72"/>
      <c r="J43" s="72"/>
      <c r="K43" s="72"/>
      <c r="L43" s="69"/>
    </row>
    <row r="44" spans="1:12" s="17" customFormat="1" ht="62.25" thickBot="1">
      <c r="A44" s="70"/>
      <c r="B44" s="190"/>
      <c r="C44" s="191"/>
      <c r="D44" s="158"/>
      <c r="E44" s="193"/>
      <c r="F44" s="193"/>
      <c r="G44" s="193"/>
      <c r="H44" s="177"/>
      <c r="I44" s="72"/>
      <c r="J44" s="72"/>
      <c r="K44" s="72"/>
      <c r="L44" s="69"/>
    </row>
    <row r="45" spans="1:12" s="17" customFormat="1" ht="126" customHeight="1" thickBot="1">
      <c r="A45" s="90" t="s">
        <v>16</v>
      </c>
      <c r="B45" s="74"/>
      <c r="C45" s="74"/>
      <c r="D45" s="75" t="s">
        <v>35</v>
      </c>
      <c r="E45" s="76">
        <v>50</v>
      </c>
      <c r="F45" s="77">
        <v>46</v>
      </c>
      <c r="G45" s="78" t="s">
        <v>36</v>
      </c>
      <c r="H45" s="91">
        <v>3</v>
      </c>
      <c r="I45" s="72"/>
      <c r="J45" s="72"/>
      <c r="K45" s="72"/>
      <c r="L45" s="69"/>
    </row>
    <row r="46" spans="1:12" s="17" customFormat="1" ht="124.5" customHeight="1" thickBot="1">
      <c r="A46" s="82" t="s">
        <v>37</v>
      </c>
      <c r="B46" s="178" t="s">
        <v>29</v>
      </c>
      <c r="C46" s="179"/>
      <c r="D46" s="92">
        <v>828.5</v>
      </c>
      <c r="E46" s="92">
        <v>41.2</v>
      </c>
      <c r="F46" s="92">
        <v>55</v>
      </c>
      <c r="G46" s="92">
        <v>74</v>
      </c>
      <c r="H46" s="92">
        <v>1</v>
      </c>
      <c r="I46" s="80"/>
      <c r="J46" s="80"/>
      <c r="K46" s="80"/>
      <c r="L46" s="81"/>
    </row>
    <row r="47" spans="1:12" s="17" customFormat="1" ht="114.75" customHeight="1" thickBot="1">
      <c r="A47" s="93"/>
      <c r="B47" s="94"/>
      <c r="C47" s="94"/>
      <c r="D47" s="95"/>
      <c r="E47" s="95"/>
      <c r="F47" s="95"/>
      <c r="G47" s="95"/>
      <c r="H47" s="96"/>
      <c r="I47" s="97"/>
      <c r="J47" s="98"/>
      <c r="K47" s="98"/>
      <c r="L47" s="99"/>
    </row>
    <row r="48" spans="1:12" ht="114.75" customHeight="1">
      <c r="A48" s="112"/>
      <c r="B48" s="112"/>
      <c r="D48" s="113"/>
      <c r="E48" s="86"/>
      <c r="F48" s="113"/>
      <c r="G48" s="17"/>
      <c r="H48" s="114"/>
      <c r="I48" s="114"/>
      <c r="J48" s="17"/>
      <c r="K48" s="115"/>
      <c r="L48" s="86"/>
    </row>
    <row r="49" spans="1:12" ht="189.75" customHeight="1">
      <c r="A49" s="112"/>
      <c r="B49" s="112"/>
      <c r="D49" s="113"/>
      <c r="E49" s="86"/>
      <c r="F49" s="113"/>
      <c r="G49" s="17"/>
      <c r="H49" s="114"/>
      <c r="I49" s="114"/>
      <c r="J49" s="17"/>
      <c r="K49" s="115"/>
      <c r="L49" s="86"/>
    </row>
    <row r="50" spans="1:12" ht="144" customHeight="1">
      <c r="A50" s="112"/>
      <c r="B50" s="112"/>
      <c r="D50" s="113"/>
      <c r="E50" s="86"/>
      <c r="F50" s="113"/>
      <c r="G50" s="17"/>
      <c r="H50" s="114"/>
      <c r="I50" s="114"/>
      <c r="J50" s="17"/>
      <c r="K50" s="115"/>
      <c r="L50" s="86"/>
    </row>
    <row r="51" spans="1:12" ht="159.75" customHeight="1"/>
    <row r="52" spans="1:12" ht="114.75" hidden="1" customHeight="1" thickBot="1"/>
  </sheetData>
  <mergeCells count="58">
    <mergeCell ref="H43:H44"/>
    <mergeCell ref="B46:C46"/>
    <mergeCell ref="B33:L33"/>
    <mergeCell ref="B34:C35"/>
    <mergeCell ref="D34:D35"/>
    <mergeCell ref="E34:E35"/>
    <mergeCell ref="F34:F35"/>
    <mergeCell ref="G34:G35"/>
    <mergeCell ref="H34:L34"/>
    <mergeCell ref="B43:C44"/>
    <mergeCell ref="D43:D44"/>
    <mergeCell ref="E43:E44"/>
    <mergeCell ref="F43:F44"/>
    <mergeCell ref="G43:G44"/>
    <mergeCell ref="A29:A31"/>
    <mergeCell ref="B29:C29"/>
    <mergeCell ref="B30:C30"/>
    <mergeCell ref="B31:C31"/>
    <mergeCell ref="B42:H42"/>
    <mergeCell ref="B39:H39"/>
    <mergeCell ref="B36:C36"/>
    <mergeCell ref="B37:C37"/>
    <mergeCell ref="B25:H25"/>
    <mergeCell ref="B26:C27"/>
    <mergeCell ref="D26:D27"/>
    <mergeCell ref="E26:E27"/>
    <mergeCell ref="F26:F27"/>
    <mergeCell ref="G26:G27"/>
    <mergeCell ref="H26:H27"/>
    <mergeCell ref="B20:L20"/>
    <mergeCell ref="B21:B22"/>
    <mergeCell ref="C21:C22"/>
    <mergeCell ref="D21:D22"/>
    <mergeCell ref="E21:E22"/>
    <mergeCell ref="F21:F22"/>
    <mergeCell ref="G21:K21"/>
    <mergeCell ref="L21:L22"/>
    <mergeCell ref="A9:A12"/>
    <mergeCell ref="A13:C13"/>
    <mergeCell ref="B14:L14"/>
    <mergeCell ref="B15:B16"/>
    <mergeCell ref="C15:C16"/>
    <mergeCell ref="D15:D16"/>
    <mergeCell ref="E15:E16"/>
    <mergeCell ref="F15:F16"/>
    <mergeCell ref="G15:K15"/>
    <mergeCell ref="L15:L16"/>
    <mergeCell ref="B1:L1"/>
    <mergeCell ref="B2:L2"/>
    <mergeCell ref="B5:L5"/>
    <mergeCell ref="B6:B7"/>
    <mergeCell ref="C6:C7"/>
    <mergeCell ref="D6:D7"/>
    <mergeCell ref="E6:E7"/>
    <mergeCell ref="F6:F7"/>
    <mergeCell ref="G6:K6"/>
    <mergeCell ref="L6:L7"/>
    <mergeCell ref="B4:L4"/>
  </mergeCells>
  <pageMargins left="0.7" right="0.7" top="0.75" bottom="0.75" header="0.3" footer="0.3"/>
  <pageSetup paperSize="9" scale="13" fitToWidth="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SEU7YU5J4REP-309372809-79879</_dlc_DocId>
    <_dlc_DocIdUrl xmlns="999f919b-ab5a-4db1-a56a-2b12b49855bf">
      <Url>https://swpgh.sharepoint.com/sites/swpnpa/_layouts/15/DocIdRedir.aspx?ID=SEU7YU5J4REP-309372809-79879</Url>
      <Description>SEU7YU5J4REP-309372809-79879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502C05-2CBF-4348-963A-7534E8080303}"/>
</file>

<file path=customXml/itemProps2.xml><?xml version="1.0" encoding="utf-8"?>
<ds:datastoreItem xmlns:ds="http://schemas.openxmlformats.org/officeDocument/2006/customXml" ds:itemID="{9CDBF226-DBE3-4E56-85B1-14D884702380}"/>
</file>

<file path=customXml/itemProps3.xml><?xml version="1.0" encoding="utf-8"?>
<ds:datastoreItem xmlns:ds="http://schemas.openxmlformats.org/officeDocument/2006/customXml" ds:itemID="{F33BA736-643A-488F-8DEF-0354495F6404}"/>
</file>

<file path=customXml/itemProps4.xml><?xml version="1.0" encoding="utf-8"?>
<ds:datastoreItem xmlns:ds="http://schemas.openxmlformats.org/officeDocument/2006/customXml" ds:itemID="{E090AB98-94C3-47C6-A7F5-C42030CC77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2024-11-13T19:32:28Z</dcterms:created>
  <dcterms:modified xsi:type="dcterms:W3CDTF">2024-12-03T11:59:50Z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58a8124e-ea47-4bbf-825c-153d31a33e3c</vt:lpwstr>
  </property>
  <property fmtid="{D5CDD505-2E9C-101B-9397-08002B2CF9AE}" pid="4" name="MediaServiceImageTags">
    <vt:lpwstr/>
  </property>
</Properties>
</file>