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" documentId="8_{929E6E8F-E3F9-4601-B96B-4FE9DB61B31A}" xr6:coauthVersionLast="47" xr6:coauthVersionMax="47" xr10:uidLastSave="{4EEF4965-0CAF-4D46-8773-9826CCD735B8}"/>
  <bookViews>
    <workbookView xWindow="-120" yWindow="-120" windowWidth="29040" windowHeight="15720" xr2:uid="{12CCEA7E-75DA-44DC-9CB1-8AB5FA3CB202}"/>
  </bookViews>
  <sheets>
    <sheet name="MAY 19-MAY 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L41" i="1"/>
  <c r="K41" i="1"/>
  <c r="J41" i="1"/>
  <c r="I41" i="1"/>
  <c r="H41" i="1"/>
  <c r="F41" i="1"/>
  <c r="E41" i="1"/>
  <c r="D41" i="1"/>
  <c r="G33" i="1"/>
  <c r="F33" i="1"/>
  <c r="E33" i="1"/>
  <c r="L22" i="1"/>
  <c r="K22" i="1"/>
  <c r="J22" i="1"/>
  <c r="I22" i="1"/>
  <c r="H22" i="1"/>
  <c r="G22" i="1"/>
  <c r="F22" i="1"/>
  <c r="E22" i="1"/>
  <c r="D2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<sst xmlns="http://schemas.openxmlformats.org/spreadsheetml/2006/main" count="86" uniqueCount="56">
  <si>
    <t>NATIONAL PETROLEUM AUTHORITY</t>
  </si>
  <si>
    <t>Petroleum Products Quality Indicator
May 19, 2024 -  May 25,2024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</si>
  <si>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</si>
  <si>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</si>
  <si>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</si>
  <si>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</si>
  <si>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</si>
  <si>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</si>
  <si>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</si>
  <si>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</si>
  <si>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</si>
  <si>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</si>
  <si>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</si>
  <si>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</si>
  <si>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</si>
  <si>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</si>
  <si>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</si>
  <si>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</si>
  <si>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</si>
  <si>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</si>
  <si>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</si>
  <si>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</si>
  <si>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Regular 50
Premuim 10</t>
  </si>
  <si>
    <t>Regular 91
Premuim 95</t>
  </si>
  <si>
    <t>GS 140:2024</t>
  </si>
  <si>
    <t>MT ELANDRA FJORD</t>
  </si>
  <si>
    <t xml:space="preserve">Regular </t>
  </si>
  <si>
    <t>AVERAGE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</si>
  <si>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</si>
  <si>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</si>
  <si>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</si>
  <si>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</si>
  <si>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</si>
  <si>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</si>
  <si>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</si>
  <si>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</si>
  <si>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</si>
  <si>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MERYAN </t>
  </si>
  <si>
    <t>L1.5</t>
  </si>
  <si>
    <t>MT SEACLIPPER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</si>
  <si>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</si>
  <si>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</si>
  <si>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</si>
  <si>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</si>
  <si>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</si>
  <si>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</si>
  <si>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</si>
  <si>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</si>
  <si>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</si>
  <si>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</si>
  <si>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</si>
  <si>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</si>
  <si>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</si>
  <si>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ROSILLO EXPLORER </t>
  </si>
  <si>
    <t>&lt;0.05</t>
  </si>
  <si>
    <t>GT NOVA SCOTIA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</si>
</sst>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Roman"/>
    </font>
    <font>
      <b/>
      <sz val="14"/>
      <color theme="1"/>
      <name val="Times Roman"/>
    </font>
    <font>
      <b/>
      <sz val="14"/>
      <color theme="1"/>
      <name val="Times Roman"/>
      <charset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00000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164" fontId="3" fillId="0" borderId="51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4" fillId="0" borderId="5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59" xfId="0" applyFont="1" applyBorder="1" applyAlignment="1">
      <alignment vertical="center"/>
    </xf>
    <xf numFmtId="0" fontId="4" fillId="0" borderId="61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4" xfId="0" applyFont="1" applyFill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66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7" xfId="0" applyNumberFormat="1" applyFont="1" applyBorder="1" applyAlignment="1">
      <alignment horizontal="center" vertical="center" wrapText="1"/>
    </xf>
    <xf numFmtId="164" fontId="3" fillId="5" borderId="70" xfId="0" applyNumberFormat="1" applyFont="1" applyFill="1" applyBorder="1" applyAlignment="1">
      <alignment horizontal="center" vertical="center"/>
    </xf>
    <xf numFmtId="164" fontId="3" fillId="5" borderId="28" xfId="0" quotePrefix="1" applyNumberFormat="1" applyFont="1" applyFill="1" applyBorder="1" applyAlignment="1">
      <alignment horizontal="center" vertical="center"/>
    </xf>
    <xf numFmtId="164" fontId="3" fillId="5" borderId="71" xfId="0" quotePrefix="1" applyNumberFormat="1" applyFont="1" applyFill="1" applyBorder="1" applyAlignment="1">
      <alignment horizontal="center" vertical="center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72" xfId="0" applyNumberFormat="1" applyFont="1" applyFill="1" applyBorder="1" applyAlignment="1">
      <alignment horizontal="center"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164" fontId="3" fillId="5" borderId="75" xfId="0" applyNumberFormat="1" applyFont="1" applyFill="1" applyBorder="1" applyAlignment="1">
      <alignment horizontal="center" vertical="center"/>
    </xf>
    <xf numFmtId="165" fontId="3" fillId="5" borderId="32" xfId="0" applyNumberFormat="1" applyFont="1" applyFill="1" applyBorder="1" applyAlignment="1">
      <alignment horizontal="center" vertical="center"/>
    </xf>
    <xf numFmtId="0" fontId="3" fillId="5" borderId="76" xfId="0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164" fontId="3" fillId="5" borderId="76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59" xfId="0" applyFont="1" applyBorder="1"/>
    <xf numFmtId="0" fontId="4" fillId="5" borderId="54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164" fontId="4" fillId="0" borderId="77" xfId="0" applyNumberFormat="1" applyFont="1" applyBorder="1" applyAlignment="1">
      <alignment horizontal="center" vertical="center"/>
    </xf>
    <xf numFmtId="165" fontId="4" fillId="0" borderId="78" xfId="0" applyNumberFormat="1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2" fontId="4" fillId="0" borderId="79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75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77" xfId="0" applyFont="1" applyBorder="1" applyAlignment="1">
      <alignment horizontal="center" vertical="center"/>
    </xf>
    <xf numFmtId="164" fontId="3" fillId="0" borderId="78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64" fontId="3" fillId="0" borderId="79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164" fontId="4" fillId="0" borderId="84" xfId="0" applyNumberFormat="1" applyFont="1" applyBorder="1" applyAlignment="1">
      <alignment horizontal="center" vertical="center"/>
    </xf>
    <xf numFmtId="2" fontId="4" fillId="0" borderId="84" xfId="0" applyNumberFormat="1" applyFont="1" applyBorder="1" applyAlignment="1">
      <alignment horizontal="center" vertical="center"/>
    </xf>
    <xf numFmtId="2" fontId="3" fillId="0" borderId="84" xfId="0" applyNumberFormat="1" applyFont="1" applyBorder="1" applyAlignment="1">
      <alignment horizontal="center" vertical="center"/>
    </xf>
    <xf numFmtId="0" fontId="3" fillId="0" borderId="84" xfId="0" applyFont="1" applyBorder="1"/>
    <xf numFmtId="0" fontId="3" fillId="0" borderId="85" xfId="0" applyFont="1" applyBorder="1"/>
    <xf numFmtId="0" fontId="4" fillId="0" borderId="11" xfId="0" applyFont="1" applyBorder="1"/>
    <xf numFmtId="0" fontId="4" fillId="0" borderId="66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49" fontId="4" fillId="0" borderId="95" xfId="0" applyNumberFormat="1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2" fontId="4" fillId="0" borderId="96" xfId="0" applyNumberFormat="1" applyFont="1" applyBorder="1" applyAlignment="1">
      <alignment horizontal="center" vertical="center" wrapText="1"/>
    </xf>
    <xf numFmtId="2" fontId="4" fillId="0" borderId="97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6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/>
    </xf>
    <xf numFmtId="164" fontId="6" fillId="0" borderId="99" xfId="0" applyNumberFormat="1" applyFont="1" applyBorder="1" applyAlignment="1" applyProtection="1">
      <alignment horizontal="center" vertical="center"/>
      <protection locked="0"/>
    </xf>
    <xf numFmtId="1" fontId="3" fillId="0" borderId="99" xfId="0" applyNumberFormat="1" applyFont="1" applyBorder="1" applyAlignment="1">
      <alignment horizontal="center" vertical="center"/>
    </xf>
    <xf numFmtId="2" fontId="6" fillId="0" borderId="99" xfId="0" applyNumberFormat="1" applyFont="1" applyBorder="1" applyAlignment="1" applyProtection="1">
      <alignment horizontal="center" vertical="center"/>
      <protection locked="0"/>
    </xf>
    <xf numFmtId="2" fontId="3" fillId="0" borderId="99" xfId="0" applyNumberFormat="1" applyFont="1" applyBorder="1" applyAlignment="1">
      <alignment horizontal="center" vertical="center" wrapText="1"/>
    </xf>
    <xf numFmtId="2" fontId="3" fillId="0" borderId="99" xfId="0" applyNumberFormat="1" applyFont="1" applyBorder="1" applyAlignment="1">
      <alignment horizontal="center" vertical="center"/>
    </xf>
    <xf numFmtId="2" fontId="3" fillId="0" borderId="99" xfId="0" quotePrefix="1" applyNumberFormat="1" applyFont="1" applyBorder="1" applyAlignment="1">
      <alignment horizontal="center" vertical="center"/>
    </xf>
    <xf numFmtId="2" fontId="3" fillId="0" borderId="100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164" fontId="6" fillId="0" borderId="102" xfId="0" applyNumberFormat="1" applyFont="1" applyBorder="1" applyAlignment="1" applyProtection="1">
      <alignment horizontal="center" vertical="center"/>
      <protection locked="0"/>
    </xf>
    <xf numFmtId="1" fontId="3" fillId="0" borderId="102" xfId="0" applyNumberFormat="1" applyFont="1" applyBorder="1" applyAlignment="1">
      <alignment horizontal="center" vertical="center"/>
    </xf>
    <xf numFmtId="2" fontId="6" fillId="0" borderId="102" xfId="0" applyNumberFormat="1" applyFont="1" applyBorder="1" applyAlignment="1" applyProtection="1">
      <alignment horizontal="center" vertical="center"/>
      <protection locked="0"/>
    </xf>
    <xf numFmtId="2" fontId="3" fillId="0" borderId="102" xfId="0" applyNumberFormat="1" applyFont="1" applyBorder="1" applyAlignment="1">
      <alignment horizontal="center" vertical="center" wrapText="1"/>
    </xf>
    <xf numFmtId="2" fontId="3" fillId="0" borderId="102" xfId="0" applyNumberFormat="1" applyFont="1" applyBorder="1" applyAlignment="1">
      <alignment horizontal="center" vertical="center"/>
    </xf>
    <xf numFmtId="2" fontId="3" fillId="0" borderId="102" xfId="0" quotePrefix="1" applyNumberFormat="1" applyFont="1" applyBorder="1" applyAlignment="1">
      <alignment horizontal="center" vertical="center"/>
    </xf>
    <xf numFmtId="2" fontId="3" fillId="0" borderId="103" xfId="0" applyNumberFormat="1" applyFont="1" applyBorder="1" applyAlignment="1">
      <alignment horizontal="center" vertical="center"/>
    </xf>
    <xf numFmtId="164" fontId="6" fillId="0" borderId="90" xfId="0" applyNumberFormat="1" applyFont="1" applyBorder="1" applyAlignment="1" applyProtection="1">
      <alignment horizontal="center" vertical="center"/>
      <protection locked="0"/>
    </xf>
    <xf numFmtId="1" fontId="6" fillId="0" borderId="90" xfId="0" applyNumberFormat="1" applyFont="1" applyBorder="1" applyAlignment="1" applyProtection="1">
      <alignment horizontal="center" vertical="center"/>
      <protection locked="0"/>
    </xf>
    <xf numFmtId="2" fontId="6" fillId="0" borderId="90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Border="1" applyAlignment="1" applyProtection="1">
      <alignment horizontal="center" vertical="center"/>
      <protection locked="0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7" borderId="83" xfId="0" applyFont="1" applyFill="1" applyBorder="1" applyAlignment="1">
      <alignment horizontal="center" vertical="center"/>
    </xf>
    <xf numFmtId="0" fontId="4" fillId="7" borderId="84" xfId="0" applyFont="1" applyFill="1" applyBorder="1" applyAlignment="1">
      <alignment horizontal="center" vertical="center"/>
    </xf>
    <xf numFmtId="0" fontId="4" fillId="7" borderId="8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3" fillId="0" borderId="98" xfId="0" applyFont="1" applyBorder="1" applyAlignment="1">
      <alignment horizontal="center" vertical="center"/>
    </xf>
    <xf numFmtId="0" fontId="3" fillId="0" borderId="99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0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76201</xdr:rowOff>
    </xdr:from>
    <xdr:to>
      <xdr:col>1</xdr:col>
      <xdr:colOff>1314450</xdr:colOff>
      <xdr:row>2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FACA12-F357-429E-B7F5-47D58BDC9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1"/>
          <a:ext cx="2616199" cy="981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673-5311-4960-BB58-2E388BC39906}">
  <dimension ref="A1:L42"/>
  <sheetViews>
    <sheetView tabSelected="1" workbookViewId="0">
      <selection activeCell="L41" sqref="L41"/>
    </sheetView>
  </sheetViews>
  <sheetFormatPr defaultColWidth="21.42578125" defaultRowHeight="40.5" customHeight="1"/>
  <cols>
    <col min="1" max="16384" width="21.42578125" style="2"/>
  </cols>
  <sheetData>
    <row r="1" spans="1:12" ht="40.5" customHeight="1" thickBot="1">
      <c r="A1" s="1"/>
      <c r="B1" s="159" t="s">
        <v>0</v>
      </c>
      <c r="C1" s="160"/>
      <c r="D1" s="160"/>
      <c r="E1" s="160"/>
      <c r="F1" s="160"/>
      <c r="G1" s="160"/>
      <c r="H1" s="160"/>
      <c r="I1" s="160"/>
      <c r="J1" s="160"/>
      <c r="K1" s="160"/>
      <c r="L1" s="161"/>
    </row>
    <row r="2" spans="1:12" ht="40.5" customHeight="1">
      <c r="A2" s="3"/>
      <c r="B2" s="162" t="s">
        <v>1</v>
      </c>
      <c r="C2" s="163"/>
      <c r="D2" s="163"/>
      <c r="E2" s="163"/>
      <c r="F2" s="163"/>
      <c r="G2" s="163"/>
      <c r="H2" s="163"/>
      <c r="I2" s="163"/>
      <c r="J2" s="163"/>
      <c r="K2" s="163"/>
      <c r="L2" s="164"/>
    </row>
    <row r="3" spans="1:12" ht="40.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40.5" hidden="1" customHeight="1" thickBot="1">
      <c r="A4" s="7"/>
      <c r="B4" s="165" t="s">
        <v>2</v>
      </c>
      <c r="C4" s="165"/>
      <c r="D4" s="165"/>
      <c r="E4" s="165"/>
      <c r="F4" s="165"/>
      <c r="G4" s="166"/>
      <c r="H4" s="166"/>
      <c r="I4" s="166"/>
      <c r="J4" s="166"/>
      <c r="K4" s="166"/>
      <c r="L4" s="167"/>
    </row>
    <row r="5" spans="1:12" ht="40.5" hidden="1" customHeight="1" thickBot="1">
      <c r="A5" s="8"/>
      <c r="B5" s="168" t="s">
        <v>3</v>
      </c>
      <c r="C5" s="170" t="s">
        <v>4</v>
      </c>
      <c r="D5" s="172" t="s">
        <v>5</v>
      </c>
      <c r="E5" s="173" t="s">
        <v>6</v>
      </c>
      <c r="F5" s="168" t="s">
        <v>7</v>
      </c>
      <c r="G5" s="175" t="s">
        <v>8</v>
      </c>
      <c r="H5" s="176"/>
      <c r="I5" s="176"/>
      <c r="J5" s="176"/>
      <c r="K5" s="177"/>
      <c r="L5" s="178" t="s">
        <v>9</v>
      </c>
    </row>
    <row r="6" spans="1:12" ht="40.5" hidden="1" customHeight="1" thickBot="1">
      <c r="A6" s="11"/>
      <c r="B6" s="169"/>
      <c r="C6" s="171"/>
      <c r="D6" s="172"/>
      <c r="E6" s="174"/>
      <c r="F6" s="170"/>
      <c r="G6" s="12" t="s">
        <v>10</v>
      </c>
      <c r="H6" s="13" t="s">
        <v>11</v>
      </c>
      <c r="I6" s="14" t="s">
        <v>12</v>
      </c>
      <c r="J6" s="13" t="s">
        <v>13</v>
      </c>
      <c r="K6" s="15" t="s">
        <v>14</v>
      </c>
      <c r="L6" s="179"/>
    </row>
    <row r="7" spans="1:12" ht="40.5" hidden="1" customHeight="1" thickBot="1">
      <c r="A7" s="16" t="s">
        <v>15</v>
      </c>
      <c r="B7" s="17"/>
      <c r="C7" s="18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19" t="s">
        <v>19</v>
      </c>
    </row>
    <row r="8" spans="1:12" ht="40.5" hidden="1" customHeight="1">
      <c r="A8" s="180" t="s">
        <v>20</v>
      </c>
      <c r="B8" s="20"/>
      <c r="C8" s="21"/>
      <c r="D8" s="22"/>
      <c r="E8" s="22"/>
      <c r="F8" s="23"/>
      <c r="G8" s="23"/>
      <c r="H8" s="23"/>
      <c r="I8" s="23"/>
      <c r="J8" s="23"/>
      <c r="K8" s="23"/>
      <c r="L8" s="24"/>
    </row>
    <row r="9" spans="1:12" ht="40.5" hidden="1" customHeight="1">
      <c r="A9" s="180"/>
      <c r="B9" s="25"/>
      <c r="C9" s="26"/>
      <c r="D9" s="27"/>
      <c r="E9" s="27"/>
      <c r="F9" s="28"/>
      <c r="G9" s="28"/>
      <c r="H9" s="28"/>
      <c r="I9" s="28"/>
      <c r="J9" s="28"/>
      <c r="K9" s="28"/>
      <c r="L9" s="29"/>
    </row>
    <row r="10" spans="1:12" ht="40.5" hidden="1" customHeight="1">
      <c r="A10" s="181"/>
      <c r="B10" s="30"/>
      <c r="C10" s="26"/>
      <c r="D10" s="31"/>
      <c r="E10" s="32"/>
      <c r="F10" s="32"/>
      <c r="G10" s="32"/>
      <c r="H10" s="32"/>
      <c r="I10" s="32"/>
      <c r="J10" s="28"/>
      <c r="K10" s="32"/>
      <c r="L10" s="29"/>
    </row>
    <row r="11" spans="1:12" ht="40.5" hidden="1" customHeight="1" thickBot="1">
      <c r="A11" s="180"/>
      <c r="B11" s="33"/>
      <c r="C11" s="34"/>
      <c r="D11" s="35"/>
      <c r="E11" s="36"/>
      <c r="F11" s="36"/>
      <c r="G11" s="37"/>
      <c r="H11" s="36"/>
      <c r="I11" s="36"/>
      <c r="J11" s="36"/>
      <c r="K11" s="36"/>
      <c r="L11" s="38"/>
    </row>
    <row r="12" spans="1:12" ht="40.5" hidden="1" customHeight="1" thickBot="1">
      <c r="A12" s="182" t="s">
        <v>21</v>
      </c>
      <c r="B12" s="183"/>
      <c r="C12" s="184"/>
      <c r="D12" s="39" t="e">
        <f t="shared" ref="D12:L12" si="0">AVERAGE(D8:D9)</f>
        <v>#DIV/0!</v>
      </c>
      <c r="E12" s="40" t="e">
        <f t="shared" si="0"/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 t="e">
        <f t="shared" si="0"/>
        <v>#DIV/0!</v>
      </c>
      <c r="L12" s="42" t="e">
        <f t="shared" si="0"/>
        <v>#DIV/0!</v>
      </c>
    </row>
    <row r="13" spans="1:12" ht="40.5" customHeight="1" thickBot="1">
      <c r="A13" s="7"/>
      <c r="B13" s="165" t="s">
        <v>2</v>
      </c>
      <c r="C13" s="165"/>
      <c r="D13" s="165"/>
      <c r="E13" s="165"/>
      <c r="F13" s="165"/>
      <c r="G13" s="166"/>
      <c r="H13" s="166"/>
      <c r="I13" s="166"/>
      <c r="J13" s="166"/>
      <c r="K13" s="166"/>
      <c r="L13" s="167"/>
    </row>
    <row r="14" spans="1:12" ht="40.5" customHeight="1" thickBot="1">
      <c r="A14" s="8"/>
      <c r="B14" s="168" t="s">
        <v>3</v>
      </c>
      <c r="C14" s="170" t="s">
        <v>4</v>
      </c>
      <c r="D14" s="172" t="s">
        <v>5</v>
      </c>
      <c r="E14" s="173" t="s">
        <v>6</v>
      </c>
      <c r="F14" s="168" t="s">
        <v>7</v>
      </c>
      <c r="G14" s="175" t="s">
        <v>8</v>
      </c>
      <c r="H14" s="176"/>
      <c r="I14" s="176"/>
      <c r="J14" s="176"/>
      <c r="K14" s="177"/>
      <c r="L14" s="178" t="s">
        <v>9</v>
      </c>
    </row>
    <row r="15" spans="1:12" ht="40.5" customHeight="1" thickBot="1">
      <c r="A15" s="11"/>
      <c r="B15" s="169"/>
      <c r="C15" s="185"/>
      <c r="D15" s="170"/>
      <c r="E15" s="174"/>
      <c r="F15" s="170"/>
      <c r="G15" s="12" t="s">
        <v>10</v>
      </c>
      <c r="H15" s="13" t="s">
        <v>11</v>
      </c>
      <c r="I15" s="14" t="s">
        <v>12</v>
      </c>
      <c r="J15" s="13" t="s">
        <v>13</v>
      </c>
      <c r="K15" s="15" t="s">
        <v>14</v>
      </c>
      <c r="L15" s="186"/>
    </row>
    <row r="16" spans="1:12" ht="40.5" customHeight="1" thickBot="1">
      <c r="A16" s="43" t="s">
        <v>15</v>
      </c>
      <c r="B16" s="44"/>
      <c r="C16" s="45"/>
      <c r="D16" s="46" t="s">
        <v>16</v>
      </c>
      <c r="E16" s="47" t="s">
        <v>22</v>
      </c>
      <c r="F16" s="46" t="s">
        <v>23</v>
      </c>
      <c r="G16" s="47" t="s">
        <v>18</v>
      </c>
      <c r="H16" s="46">
        <v>70</v>
      </c>
      <c r="I16" s="47">
        <v>120</v>
      </c>
      <c r="J16" s="46">
        <v>190</v>
      </c>
      <c r="K16" s="47">
        <v>215</v>
      </c>
      <c r="L16" s="48" t="s">
        <v>19</v>
      </c>
    </row>
    <row r="17" spans="1:12" ht="40.5" customHeight="1" thickBot="1">
      <c r="A17" s="49" t="s">
        <v>24</v>
      </c>
      <c r="B17" s="50" t="s">
        <v>25</v>
      </c>
      <c r="C17" s="51" t="s">
        <v>26</v>
      </c>
      <c r="D17" s="52">
        <v>742.1</v>
      </c>
      <c r="E17" s="52">
        <v>31.3</v>
      </c>
      <c r="F17" s="52">
        <v>91.2</v>
      </c>
      <c r="G17" s="52">
        <v>31.8</v>
      </c>
      <c r="H17" s="52">
        <v>50.2</v>
      </c>
      <c r="I17" s="52">
        <v>94.2</v>
      </c>
      <c r="J17" s="52">
        <v>152.69999999999999</v>
      </c>
      <c r="K17" s="52">
        <v>190</v>
      </c>
      <c r="L17" s="53">
        <v>61.8</v>
      </c>
    </row>
    <row r="18" spans="1:12" ht="40.5" hidden="1" customHeight="1">
      <c r="A18" s="8"/>
      <c r="B18" s="54"/>
      <c r="C18" s="20"/>
      <c r="D18" s="23"/>
      <c r="E18" s="23"/>
      <c r="F18" s="23"/>
      <c r="G18" s="23"/>
      <c r="H18" s="23"/>
      <c r="I18" s="23"/>
      <c r="J18" s="23"/>
      <c r="K18" s="23"/>
      <c r="L18" s="24"/>
    </row>
    <row r="19" spans="1:12" ht="40.5" hidden="1" customHeight="1">
      <c r="A19" s="8"/>
      <c r="B19" s="54"/>
      <c r="C19" s="27"/>
      <c r="D19" s="28"/>
      <c r="E19" s="28"/>
      <c r="F19" s="28"/>
      <c r="G19" s="28"/>
      <c r="H19" s="28"/>
      <c r="I19" s="28"/>
      <c r="J19" s="28"/>
      <c r="K19" s="28"/>
      <c r="L19" s="29"/>
    </row>
    <row r="20" spans="1:12" ht="40.5" hidden="1" customHeight="1">
      <c r="A20" s="8"/>
      <c r="B20" s="187"/>
      <c r="C20" s="27"/>
      <c r="D20" s="28"/>
      <c r="E20" s="28"/>
      <c r="F20" s="28"/>
      <c r="G20" s="28"/>
      <c r="H20" s="28"/>
      <c r="I20" s="28"/>
      <c r="J20" s="28"/>
      <c r="K20" s="28"/>
      <c r="L20" s="29"/>
    </row>
    <row r="21" spans="1:12" ht="40.5" hidden="1" customHeight="1" thickBot="1">
      <c r="A21" s="8"/>
      <c r="B21" s="188"/>
      <c r="C21" s="55"/>
      <c r="D21" s="56"/>
      <c r="E21" s="56"/>
      <c r="F21" s="56"/>
      <c r="G21" s="56"/>
      <c r="H21" s="56"/>
      <c r="I21" s="56"/>
      <c r="J21" s="56"/>
      <c r="K21" s="56"/>
      <c r="L21" s="57"/>
    </row>
    <row r="22" spans="1:12" ht="40.5" hidden="1" customHeight="1" thickBot="1">
      <c r="A22" s="8"/>
      <c r="B22" s="58" t="s">
        <v>27</v>
      </c>
      <c r="C22" s="59" t="s">
        <v>28</v>
      </c>
      <c r="D22" s="60">
        <f>AVERAGE(D17:D20)</f>
        <v>742.1</v>
      </c>
      <c r="E22" s="60">
        <f t="shared" ref="E22:L22" si="1">AVERAGE(E17:E20)</f>
        <v>31.3</v>
      </c>
      <c r="F22" s="60">
        <f t="shared" si="1"/>
        <v>91.2</v>
      </c>
      <c r="G22" s="60">
        <f t="shared" si="1"/>
        <v>31.8</v>
      </c>
      <c r="H22" s="60">
        <f t="shared" si="1"/>
        <v>50.2</v>
      </c>
      <c r="I22" s="60">
        <f t="shared" si="1"/>
        <v>94.2</v>
      </c>
      <c r="J22" s="60">
        <f t="shared" si="1"/>
        <v>152.69999999999999</v>
      </c>
      <c r="K22" s="60">
        <f t="shared" si="1"/>
        <v>190</v>
      </c>
      <c r="L22" s="60">
        <f t="shared" si="1"/>
        <v>61.8</v>
      </c>
    </row>
    <row r="23" spans="1:12" ht="40.5" customHeight="1" thickBot="1">
      <c r="A23" s="61" t="s">
        <v>29</v>
      </c>
      <c r="B23" s="62"/>
      <c r="C23" s="62"/>
      <c r="D23" s="63"/>
      <c r="E23" s="63"/>
      <c r="F23" s="63"/>
      <c r="G23" s="63"/>
      <c r="H23" s="63"/>
      <c r="I23" s="63"/>
      <c r="J23" s="63"/>
      <c r="K23" s="63"/>
      <c r="L23" s="64"/>
    </row>
    <row r="24" spans="1:12" ht="40.5" customHeight="1" thickBot="1">
      <c r="A24" s="65"/>
      <c r="B24" s="189" t="s">
        <v>30</v>
      </c>
      <c r="C24" s="190"/>
      <c r="D24" s="190"/>
      <c r="E24" s="190"/>
      <c r="F24" s="190"/>
      <c r="G24" s="190"/>
      <c r="H24" s="191"/>
      <c r="I24" s="66"/>
      <c r="J24" s="67"/>
      <c r="K24" s="67"/>
      <c r="L24" s="68"/>
    </row>
    <row r="25" spans="1:12" ht="40.5" customHeight="1" thickBot="1">
      <c r="A25" s="65"/>
      <c r="B25" s="192" t="s">
        <v>3</v>
      </c>
      <c r="C25" s="193"/>
      <c r="D25" s="194" t="s">
        <v>5</v>
      </c>
      <c r="E25" s="196" t="s">
        <v>6</v>
      </c>
      <c r="F25" s="194" t="s">
        <v>31</v>
      </c>
      <c r="G25" s="196" t="s">
        <v>32</v>
      </c>
      <c r="H25" s="194" t="s">
        <v>33</v>
      </c>
      <c r="I25" s="67"/>
      <c r="J25" s="67"/>
      <c r="K25" s="67"/>
      <c r="L25" s="64"/>
    </row>
    <row r="26" spans="1:12" ht="40.5" customHeight="1" thickBot="1">
      <c r="A26" s="65"/>
      <c r="B26" s="192"/>
      <c r="C26" s="193"/>
      <c r="D26" s="195"/>
      <c r="E26" s="174"/>
      <c r="F26" s="195"/>
      <c r="G26" s="174"/>
      <c r="H26" s="195"/>
      <c r="I26" s="67"/>
      <c r="J26" s="67"/>
      <c r="K26" s="67"/>
      <c r="L26" s="64"/>
    </row>
    <row r="27" spans="1:12" ht="40.5" customHeight="1" thickBot="1">
      <c r="A27" s="70" t="s">
        <v>15</v>
      </c>
      <c r="B27" s="71"/>
      <c r="C27" s="72"/>
      <c r="D27" s="73" t="s">
        <v>34</v>
      </c>
      <c r="E27" s="74">
        <v>50</v>
      </c>
      <c r="F27" s="75">
        <v>46</v>
      </c>
      <c r="G27" s="76" t="s">
        <v>35</v>
      </c>
      <c r="H27" s="77">
        <v>3</v>
      </c>
      <c r="I27" s="67"/>
      <c r="J27" s="67"/>
      <c r="K27" s="67"/>
      <c r="L27" s="64"/>
    </row>
    <row r="28" spans="1:12" ht="40.5" customHeight="1">
      <c r="A28" s="199" t="s">
        <v>36</v>
      </c>
      <c r="B28" s="202" t="s">
        <v>37</v>
      </c>
      <c r="C28" s="203"/>
      <c r="D28" s="78">
        <v>830.7</v>
      </c>
      <c r="E28" s="79">
        <v>8.8000000000000007</v>
      </c>
      <c r="F28" s="80">
        <v>53.5</v>
      </c>
      <c r="G28" s="81">
        <v>58</v>
      </c>
      <c r="H28" s="82" t="s">
        <v>38</v>
      </c>
      <c r="I28" s="67"/>
      <c r="J28" s="67"/>
      <c r="K28" s="67"/>
      <c r="L28" s="64"/>
    </row>
    <row r="29" spans="1:12" ht="40.5" hidden="1" customHeight="1">
      <c r="A29" s="200"/>
      <c r="B29" s="83"/>
      <c r="C29" s="84"/>
      <c r="D29" s="85"/>
      <c r="E29" s="86"/>
      <c r="F29" s="87"/>
      <c r="G29" s="88"/>
      <c r="H29" s="89"/>
      <c r="I29" s="90"/>
      <c r="J29" s="90"/>
      <c r="K29" s="90"/>
      <c r="L29" s="91"/>
    </row>
    <row r="30" spans="1:12" ht="40.5" hidden="1" customHeight="1">
      <c r="A30" s="200"/>
      <c r="B30" s="92"/>
      <c r="C30" s="93"/>
      <c r="D30" s="94"/>
      <c r="E30" s="95"/>
      <c r="F30" s="96"/>
      <c r="G30" s="97"/>
      <c r="H30" s="98"/>
      <c r="I30" s="99"/>
      <c r="J30" s="90"/>
      <c r="K30" s="90"/>
      <c r="L30" s="91"/>
    </row>
    <row r="31" spans="1:12" ht="40.5" customHeight="1" thickBot="1">
      <c r="A31" s="200"/>
      <c r="B31" s="204" t="s">
        <v>39</v>
      </c>
      <c r="C31" s="205"/>
      <c r="D31" s="100">
        <v>841.5</v>
      </c>
      <c r="E31" s="101">
        <v>8.4</v>
      </c>
      <c r="F31" s="102">
        <v>51.9</v>
      </c>
      <c r="G31" s="101">
        <v>70</v>
      </c>
      <c r="H31" s="103" t="s">
        <v>40</v>
      </c>
      <c r="I31" s="104"/>
      <c r="J31" s="104"/>
      <c r="K31" s="104"/>
      <c r="L31" s="105"/>
    </row>
    <row r="32" spans="1:12" ht="40.5" hidden="1" customHeight="1" thickBot="1">
      <c r="A32" s="200"/>
      <c r="B32" s="206"/>
      <c r="C32" s="207"/>
      <c r="D32" s="106"/>
      <c r="E32" s="107"/>
      <c r="F32" s="108"/>
      <c r="G32" s="107"/>
      <c r="H32" s="109"/>
      <c r="I32" s="104"/>
      <c r="J32" s="104"/>
      <c r="K32" s="104"/>
      <c r="L32" s="105"/>
    </row>
    <row r="33" spans="1:12" ht="40.5" customHeight="1" thickBot="1">
      <c r="A33" s="201"/>
      <c r="B33" s="208" t="s">
        <v>27</v>
      </c>
      <c r="C33" s="209"/>
      <c r="D33" s="110">
        <f>AVERAGE(D28:D32)</f>
        <v>836.1</v>
      </c>
      <c r="E33" s="110">
        <f>AVERAGE(E28:E32)</f>
        <v>8.6000000000000014</v>
      </c>
      <c r="F33" s="110">
        <f>AVERAGE(F28:F32)</f>
        <v>52.7</v>
      </c>
      <c r="G33" s="110">
        <f t="shared" ref="G33" si="2">AVERAGE(G28:G32)</f>
        <v>64</v>
      </c>
      <c r="H33" s="111" t="s">
        <v>38</v>
      </c>
      <c r="I33" s="112"/>
      <c r="J33" s="90"/>
      <c r="K33" s="90"/>
      <c r="L33" s="91"/>
    </row>
    <row r="34" spans="1:12" ht="40.5" customHeight="1" thickBot="1">
      <c r="A34" s="113"/>
      <c r="B34" s="114"/>
      <c r="C34" s="114"/>
      <c r="D34" s="115"/>
      <c r="E34" s="115"/>
      <c r="F34" s="115"/>
      <c r="G34" s="115"/>
      <c r="H34" s="116"/>
      <c r="I34" s="117"/>
      <c r="J34" s="118"/>
      <c r="K34" s="118"/>
      <c r="L34" s="119"/>
    </row>
    <row r="35" spans="1:12" ht="40.5" customHeight="1" thickBot="1">
      <c r="A35" s="7"/>
      <c r="B35" s="210" t="s">
        <v>41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2"/>
    </row>
    <row r="36" spans="1:12" ht="40.5" customHeight="1" thickBot="1">
      <c r="A36" s="120"/>
      <c r="B36" s="213" t="s">
        <v>3</v>
      </c>
      <c r="C36" s="214"/>
      <c r="D36" s="216" t="s">
        <v>5</v>
      </c>
      <c r="E36" s="185" t="s">
        <v>42</v>
      </c>
      <c r="F36" s="185" t="s">
        <v>43</v>
      </c>
      <c r="G36" s="185" t="s">
        <v>44</v>
      </c>
      <c r="H36" s="197" t="s">
        <v>45</v>
      </c>
      <c r="I36" s="193"/>
      <c r="J36" s="196"/>
      <c r="K36" s="196"/>
      <c r="L36" s="198"/>
    </row>
    <row r="37" spans="1:12" ht="57" customHeight="1" thickBot="1">
      <c r="A37" s="120"/>
      <c r="B37" s="197"/>
      <c r="C37" s="215"/>
      <c r="D37" s="216"/>
      <c r="E37" s="171"/>
      <c r="F37" s="171"/>
      <c r="G37" s="171"/>
      <c r="H37" s="69" t="s">
        <v>46</v>
      </c>
      <c r="I37" s="121" t="s">
        <v>47</v>
      </c>
      <c r="J37" s="122" t="s">
        <v>48</v>
      </c>
      <c r="K37" s="123" t="s">
        <v>49</v>
      </c>
      <c r="L37" s="124" t="s">
        <v>50</v>
      </c>
    </row>
    <row r="38" spans="1:12" ht="40.5" customHeight="1" thickBot="1">
      <c r="A38" s="125" t="s">
        <v>15</v>
      </c>
      <c r="B38" s="217"/>
      <c r="C38" s="218"/>
      <c r="D38" s="126" t="s">
        <v>18</v>
      </c>
      <c r="E38" s="127">
        <v>480</v>
      </c>
      <c r="F38" s="128" t="s">
        <v>51</v>
      </c>
      <c r="G38" s="129">
        <v>0.05</v>
      </c>
      <c r="H38" s="130">
        <v>0</v>
      </c>
      <c r="I38" s="131">
        <v>0</v>
      </c>
      <c r="J38" s="132">
        <v>2</v>
      </c>
      <c r="K38" s="133">
        <v>95</v>
      </c>
      <c r="L38" s="134">
        <v>2</v>
      </c>
    </row>
    <row r="39" spans="1:12" ht="40.5" customHeight="1">
      <c r="A39" s="219" t="s">
        <v>52</v>
      </c>
      <c r="B39" s="221" t="s">
        <v>53</v>
      </c>
      <c r="C39" s="222"/>
      <c r="D39" s="136">
        <v>582.5</v>
      </c>
      <c r="E39" s="137">
        <v>269</v>
      </c>
      <c r="F39" s="138">
        <v>7.58</v>
      </c>
      <c r="G39" s="135" t="s">
        <v>54</v>
      </c>
      <c r="H39" s="139">
        <v>0</v>
      </c>
      <c r="I39" s="139">
        <v>0</v>
      </c>
      <c r="J39" s="140">
        <v>0.62</v>
      </c>
      <c r="K39" s="141">
        <v>98.5</v>
      </c>
      <c r="L39" s="142">
        <v>0.88</v>
      </c>
    </row>
    <row r="40" spans="1:12" ht="40.5" customHeight="1" thickBot="1">
      <c r="A40" s="220"/>
      <c r="B40" s="223" t="s">
        <v>55</v>
      </c>
      <c r="C40" s="224"/>
      <c r="D40" s="144">
        <v>582.23</v>
      </c>
      <c r="E40" s="145">
        <v>270</v>
      </c>
      <c r="F40" s="146">
        <v>9.83</v>
      </c>
      <c r="G40" s="143" t="s">
        <v>54</v>
      </c>
      <c r="H40" s="147">
        <v>0</v>
      </c>
      <c r="I40" s="147">
        <v>0</v>
      </c>
      <c r="J40" s="148">
        <v>0.31</v>
      </c>
      <c r="K40" s="149">
        <v>99.01</v>
      </c>
      <c r="L40" s="150">
        <v>0.68</v>
      </c>
    </row>
    <row r="41" spans="1:12" ht="40.5" customHeight="1" thickBot="1">
      <c r="A41" s="225" t="s">
        <v>27</v>
      </c>
      <c r="B41" s="226"/>
      <c r="C41" s="227"/>
      <c r="D41" s="151">
        <f>AVERAGE(D39:D40)</f>
        <v>582.36500000000001</v>
      </c>
      <c r="E41" s="152">
        <f t="shared" ref="E41:L41" si="3">AVERAGE(E39:E40)</f>
        <v>269.5</v>
      </c>
      <c r="F41" s="153">
        <f t="shared" si="3"/>
        <v>8.7050000000000001</v>
      </c>
      <c r="G41" s="153" t="s">
        <v>54</v>
      </c>
      <c r="H41" s="153">
        <f t="shared" si="3"/>
        <v>0</v>
      </c>
      <c r="I41" s="153">
        <f t="shared" si="3"/>
        <v>0</v>
      </c>
      <c r="J41" s="153">
        <f t="shared" si="3"/>
        <v>0.46499999999999997</v>
      </c>
      <c r="K41" s="153">
        <f t="shared" si="3"/>
        <v>98.754999999999995</v>
      </c>
      <c r="L41" s="154">
        <f t="shared" si="3"/>
        <v>0.78</v>
      </c>
    </row>
    <row r="42" spans="1:12" ht="40.5" customHeight="1">
      <c r="A42" s="155"/>
      <c r="B42" s="155"/>
      <c r="C42" s="90"/>
      <c r="D42" s="156"/>
      <c r="E42" s="112"/>
      <c r="F42" s="156"/>
      <c r="G42" s="63"/>
      <c r="H42" s="157"/>
      <c r="I42" s="157"/>
      <c r="J42" s="63"/>
      <c r="K42" s="158"/>
      <c r="L42" s="112"/>
    </row>
  </sheetData>
  <mergeCells count="45">
    <mergeCell ref="B38:C38"/>
    <mergeCell ref="A39:A40"/>
    <mergeCell ref="B39:C39"/>
    <mergeCell ref="B40:C40"/>
    <mergeCell ref="A41:C41"/>
    <mergeCell ref="H36:L36"/>
    <mergeCell ref="A28:A33"/>
    <mergeCell ref="B28:C28"/>
    <mergeCell ref="B31:C31"/>
    <mergeCell ref="B32:C32"/>
    <mergeCell ref="B33:C33"/>
    <mergeCell ref="B35:L35"/>
    <mergeCell ref="B36:C37"/>
    <mergeCell ref="D36:D37"/>
    <mergeCell ref="E36:E37"/>
    <mergeCell ref="F36:F37"/>
    <mergeCell ref="G36:G37"/>
    <mergeCell ref="B20:B21"/>
    <mergeCell ref="B24:H24"/>
    <mergeCell ref="B25:C26"/>
    <mergeCell ref="D25:D26"/>
    <mergeCell ref="E25:E26"/>
    <mergeCell ref="F25:F26"/>
    <mergeCell ref="G25:G26"/>
    <mergeCell ref="H25:H26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SEU7YU5J4REP-309372809-80193</_dlc_DocId>
    <_dlc_DocIdUrl xmlns="999f919b-ab5a-4db1-a56a-2b12b49855bf">
      <Url>https://swpgh.sharepoint.com/sites/swpnpa/_layouts/15/DocIdRedir.aspx?ID=SEU7YU5J4REP-309372809-80193</Url>
      <Description>SEU7YU5J4REP-309372809-80193</Description>
    </_dlc_DocIdUrl>
  </documentManagement>
</p:properties>
</file>

<file path=customXml/itemProps1.xml><?xml version="1.0" encoding="utf-8"?>
<ds:datastoreItem xmlns:ds="http://schemas.openxmlformats.org/officeDocument/2006/customXml" ds:itemID="{EB2EA808-D539-41D8-950C-6A601718E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24C2C-909E-4C8D-804A-70ACAE8E9B1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E2DDA83-B82E-4B02-A8B8-57990C6ED7F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7BBDB9-B59C-4BF2-A28E-8227DC9EF9FF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19-MAY 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2024-12-11T12:01:16Z</dcterms:created>
  <dcterms:modified xsi:type="dcterms:W3CDTF">2024-12-17T09:03:25Z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696662c1-0d73-45bd-9f4a-ac9a3547bb68</vt:lpwstr>
  </property>
  <property fmtid="{D5CDD505-2E9C-101B-9397-08002B2CF9AE}" pid="4" name="MediaServiceImageTags">
    <vt:lpwstr/>
  </property>
</Properties>
</file>