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Y:\Pricing\PRICES\PBUs\PBU WORKOUT\PBUs 2022\Actual Workouts\"/>
    </mc:Choice>
  </mc:AlternateContent>
  <xr:revisionPtr revIDLastSave="0" documentId="13_ncr:1_{7731C832-529A-4F69-90CB-1F96EB64D5E7}" xr6:coauthVersionLast="47" xr6:coauthVersionMax="47" xr10:uidLastSave="{00000000-0000-0000-0000-000000000000}"/>
  <bookViews>
    <workbookView xWindow="-120" yWindow="300" windowWidth="29040" windowHeight="15420" xr2:uid="{00000000-000D-0000-FFFF-FFFF00000000}"/>
  </bookViews>
  <sheets>
    <sheet name="1ST DECEMBER 2022" sheetId="1" r:id="rId1"/>
  </sheets>
  <definedNames>
    <definedName name="_xlnm.Print_Area" localSheetId="0">'1ST DECEMBER 2022'!$B$3:$F$42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  <c r="D15" i="1"/>
  <c r="C38" i="1"/>
  <c r="E25" i="1"/>
  <c r="F25" i="1" s="1"/>
  <c r="D10" i="1"/>
  <c r="C10" i="1"/>
  <c r="D18" i="1"/>
  <c r="C40" i="1" l="1"/>
  <c r="D38" i="1"/>
  <c r="E38" i="1" s="1"/>
  <c r="D13" i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<sst xmlns="http://schemas.openxmlformats.org/spreadsheetml/2006/main" count="44" uniqueCount="38">
  <si>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</si>
  <si>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</si>
  <si>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</si>
  <si>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</si>
  <si>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</si>
  <si>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</si>
  <si>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</si>
  <si>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</si>
  <si>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</si>
  <si>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</si>
  <si>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</si>
  <si>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</si>
  <si>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</si>
  <si>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</si>
  <si>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</si>
  <si>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</si>
  <si>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</si>
  <si>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</si>
  <si>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</si>
  <si>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</si>
  <si>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</si>
  <si>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</si>
  <si>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</si>
  <si>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</si>
  <si>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</si>
  <si>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</si>
  <si>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</si>
  <si>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</si>
  <si>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</si>
  <si>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</si>
  <si>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</si>
  <si>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</si>
  <si>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</si>
  <si>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</si>
  <si>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</si>
  <si>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</si>
  <si>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DECEMBER 2022</t>
  </si>
  <si>
    <t>EXPORT PRICES OF PETROLEUM PRODUCTS - EFFECTIVE 1ST DECEMBER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</si>
</sst>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164" fontId="2" fillId="0" borderId="8" xfId="1" applyFont="1" applyFill="1" applyBorder="1"/>
    <xf numFmtId="0" fontId="2" fillId="0" borderId="3" xfId="0" applyFont="1" applyBorder="1"/>
    <xf numFmtId="164" fontId="8" fillId="0" borderId="4" xfId="1" applyFont="1" applyFill="1" applyBorder="1"/>
    <xf numFmtId="0" fontId="2" fillId="0" borderId="5" xfId="0" applyFont="1" applyBorder="1"/>
    <xf numFmtId="164" fontId="2" fillId="0" borderId="6" xfId="1" applyFont="1" applyFill="1" applyBorder="1"/>
    <xf numFmtId="164" fontId="2" fillId="0" borderId="10" xfId="1" applyFont="1" applyFill="1" applyBorder="1"/>
    <xf numFmtId="0" fontId="11" fillId="0" borderId="0" xfId="0" applyFont="1"/>
    <xf numFmtId="164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43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A10" zoomScale="42" zoomScaleNormal="42" zoomScaleSheetLayoutView="42" zoomScalePageLayoutView="42" workbookViewId="0">
      <selection activeCell="I27" sqref="I27"/>
    </sheetView>
  </sheetViews>
  <sheetFormatPr defaultColWidth="8.85546875" defaultRowHeight="12.75"/>
  <cols>
    <col min="2" max="2" width="102" customWidth="1"/>
    <col min="3" max="3" width="50.7109375" customWidth="1"/>
    <col min="4" max="4" width="52.7109375" customWidth="1"/>
    <col min="5" max="5" width="53.140625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36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1165.0231000000001</v>
      </c>
      <c r="D6" s="7">
        <v>1103.3114</v>
      </c>
    </row>
    <row r="7" spans="1:11" s="6" customFormat="1" ht="39.950000000000003" customHeight="1">
      <c r="B7" s="49" t="s">
        <v>3</v>
      </c>
      <c r="C7" s="8"/>
      <c r="D7" s="8">
        <v>122.6711</v>
      </c>
    </row>
    <row r="8" spans="1:11" s="6" customFormat="1" ht="39.950000000000003" customHeight="1">
      <c r="B8" s="49" t="s">
        <v>30</v>
      </c>
      <c r="C8" s="8"/>
      <c r="D8" s="8">
        <v>0.13020000000000001</v>
      </c>
    </row>
    <row r="9" spans="1:11" s="6" customFormat="1" ht="39.950000000000003" customHeight="1">
      <c r="B9" s="49" t="s">
        <v>4</v>
      </c>
      <c r="C9" s="8"/>
      <c r="D9" s="8">
        <v>-1159.5681999999999</v>
      </c>
    </row>
    <row r="10" spans="1:11" s="9" customFormat="1" ht="39.75" customHeight="1">
      <c r="B10" s="48" t="s">
        <v>5</v>
      </c>
      <c r="C10" s="50">
        <f>SUM(C6:C9)</f>
        <v>1165.0231000000001</v>
      </c>
      <c r="D10" s="50">
        <f>SUM(D6:D9)</f>
        <v>66.544500000000198</v>
      </c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3+2-1</f>
        <v>4</v>
      </c>
    </row>
    <row r="14" spans="1:11" s="6" customFormat="1" ht="39.75" customHeight="1">
      <c r="B14" s="53" t="s">
        <v>7</v>
      </c>
      <c r="C14" s="50">
        <f>SUM(C10:C13)</f>
        <v>1170.0231000000001</v>
      </c>
      <c r="D14" s="50">
        <f>SUM(D10:D13)</f>
        <v>70.544500000000198</v>
      </c>
    </row>
    <row r="15" spans="1:11" s="6" customFormat="1" ht="39.950000000000003" customHeight="1">
      <c r="B15" s="54" t="s">
        <v>8</v>
      </c>
      <c r="C15" s="10"/>
      <c r="D15" s="10">
        <f>19+3+7+11</f>
        <v>40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1170.0231000000001</v>
      </c>
      <c r="D19" s="56">
        <f>SUM(D14:D18)</f>
        <v>229.00000000000017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106.95829999999999</v>
      </c>
      <c r="D25" s="24">
        <v>101.2591</v>
      </c>
      <c r="E25" s="24">
        <f>D25</f>
        <v>101.2591</v>
      </c>
      <c r="F25" s="72">
        <f>E25</f>
        <v>101.2591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108.95829999999999</v>
      </c>
      <c r="D27" s="28">
        <f>SUM(D25:D26)</f>
        <v>101.2591</v>
      </c>
      <c r="E27" s="28">
        <f>SUM(E25:E26)</f>
        <v>101.2591</v>
      </c>
      <c r="F27" s="29">
        <f>SUM(F25:F26)</f>
        <v>101.2591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f>11-3+5</f>
        <v>13</v>
      </c>
      <c r="D38" s="68">
        <f t="shared" si="0"/>
        <v>13</v>
      </c>
      <c r="E38" s="69">
        <f>D38</f>
        <v>13</v>
      </c>
      <c r="R38" s="62"/>
      <c r="S38" s="62"/>
    </row>
    <row r="39" spans="2:19" ht="35.1" customHeight="1">
      <c r="B39" s="58" t="s">
        <v>22</v>
      </c>
      <c r="C39" s="59">
        <f>3+3+3-2+2</f>
        <v>9</v>
      </c>
      <c r="D39" s="59">
        <f t="shared" si="0"/>
        <v>9</v>
      </c>
      <c r="E39" s="60">
        <f>C39</f>
        <v>9</v>
      </c>
    </row>
    <row r="40" spans="2:19" ht="35.1" customHeight="1">
      <c r="B40" s="39" t="s">
        <v>6</v>
      </c>
      <c r="C40" s="68">
        <f>3+2-1</f>
        <v>4</v>
      </c>
      <c r="D40" s="68">
        <f t="shared" si="0"/>
        <v>4</v>
      </c>
      <c r="E40" s="69">
        <f>D40</f>
        <v>4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DECEMBER 2022</vt:lpstr>
      <vt:lpstr>'1ST DECEMBER 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Richard Nyantakyi</cp:lastModifiedBy>
  <cp:lastPrinted>2020-02-28T17:31:28Z</cp:lastPrinted>
  <dcterms:created xsi:type="dcterms:W3CDTF">2015-09-15T18:01:10Z</dcterms:created>
  <dcterms:modified xsi:type="dcterms:W3CDTF">2022-11-30T12:20:30Z</dcterms:modified>
</cp:coreProperties>
</file>