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haibu\Desktop\"/>
    </mc:Choice>
  </mc:AlternateContent>
  <bookViews>
    <workbookView xWindow="0" yWindow="0" windowWidth="13470" windowHeight="11340"/>
  </bookViews>
  <sheets>
    <sheet name="JAN-DEC 2016" sheetId="3" r:id="rId1"/>
  </sheets>
  <definedNames>
    <definedName name="_xlnm.Print_Area" localSheetId="0">'JAN-DEC 2016'!$A$3:$B$38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3" l="1"/>
  <c r="D66" i="3" l="1"/>
  <c r="D53" i="3"/>
  <c r="D43" i="3"/>
  <c r="C43" i="3" l="1"/>
  <c r="E43" i="3" l="1"/>
  <c r="F43" i="3"/>
  <c r="G43" i="3"/>
  <c r="H43" i="3"/>
  <c r="I43" i="3"/>
  <c r="J43" i="3"/>
  <c r="K43" i="3"/>
  <c r="L43" i="3"/>
  <c r="M43" i="3"/>
  <c r="N43" i="3"/>
  <c r="F91" i="3"/>
  <c r="D91" i="3"/>
  <c r="H89" i="3"/>
  <c r="I88" i="3"/>
  <c r="H87" i="3"/>
  <c r="H85" i="3"/>
  <c r="D85" i="3"/>
  <c r="I84" i="3"/>
  <c r="D84" i="3"/>
  <c r="F83" i="3"/>
  <c r="I82" i="3"/>
  <c r="H81" i="3"/>
  <c r="C81" i="3"/>
  <c r="I80" i="3"/>
  <c r="D80" i="3"/>
  <c r="H79" i="3"/>
  <c r="G78" i="3"/>
  <c r="C78" i="3"/>
  <c r="H77" i="3"/>
  <c r="F77" i="3"/>
  <c r="D77" i="3"/>
  <c r="D76" i="3"/>
  <c r="I75" i="3"/>
  <c r="H75" i="3"/>
  <c r="F75" i="3"/>
  <c r="G74" i="3"/>
  <c r="F74" i="3"/>
  <c r="C74" i="3"/>
  <c r="H73" i="3"/>
  <c r="D73" i="3"/>
  <c r="H72" i="3"/>
  <c r="G72" i="3"/>
  <c r="F71" i="3"/>
  <c r="G70" i="3"/>
  <c r="C70" i="3"/>
  <c r="H69" i="3"/>
  <c r="F69" i="3"/>
  <c r="D69" i="3"/>
  <c r="D68" i="3"/>
  <c r="I67" i="3"/>
  <c r="H67" i="3"/>
  <c r="F67" i="3"/>
  <c r="G66" i="3"/>
  <c r="F66" i="3"/>
  <c r="C66" i="3"/>
  <c r="H65" i="3"/>
  <c r="D65" i="3"/>
  <c r="H64" i="3"/>
  <c r="G64" i="3"/>
  <c r="F63" i="3"/>
  <c r="G62" i="3"/>
  <c r="C62" i="3"/>
  <c r="H61" i="3"/>
  <c r="F61" i="3"/>
  <c r="D61" i="3"/>
  <c r="D60" i="3"/>
  <c r="I59" i="3"/>
  <c r="H59" i="3"/>
  <c r="F59" i="3"/>
  <c r="G58" i="3"/>
  <c r="F58" i="3"/>
  <c r="C58" i="3"/>
  <c r="H57" i="3"/>
  <c r="D57" i="3"/>
  <c r="H56" i="3"/>
  <c r="G56" i="3"/>
  <c r="F55" i="3"/>
  <c r="G54" i="3"/>
  <c r="C54" i="3"/>
  <c r="H53" i="3"/>
  <c r="F53" i="3"/>
  <c r="M48" i="3"/>
  <c r="M79" i="3" s="1"/>
  <c r="J48" i="3"/>
  <c r="J87" i="3" s="1"/>
  <c r="E48" i="3"/>
  <c r="K48" i="3" s="1"/>
  <c r="L48" i="3" s="1"/>
  <c r="L85" i="3" s="1"/>
  <c r="I91" i="3"/>
  <c r="H91" i="3"/>
  <c r="G91" i="3"/>
  <c r="C91" i="3"/>
  <c r="I90" i="3"/>
  <c r="H90" i="3"/>
  <c r="G90" i="3"/>
  <c r="F90" i="3"/>
  <c r="D90" i="3"/>
  <c r="C90" i="3"/>
  <c r="J89" i="3"/>
  <c r="I89" i="3"/>
  <c r="G89" i="3"/>
  <c r="F89" i="3"/>
  <c r="D89" i="3"/>
  <c r="C89" i="3"/>
  <c r="M88" i="3"/>
  <c r="J88" i="3"/>
  <c r="H88" i="3"/>
  <c r="G88" i="3"/>
  <c r="F88" i="3"/>
  <c r="D88" i="3"/>
  <c r="C88" i="3"/>
  <c r="I87" i="3"/>
  <c r="G87" i="3"/>
  <c r="F87" i="3"/>
  <c r="D87" i="3"/>
  <c r="C87" i="3"/>
  <c r="J86" i="3"/>
  <c r="I86" i="3"/>
  <c r="H86" i="3"/>
  <c r="G86" i="3"/>
  <c r="F86" i="3"/>
  <c r="D86" i="3"/>
  <c r="C86" i="3"/>
  <c r="M85" i="3"/>
  <c r="I85" i="3"/>
  <c r="G85" i="3"/>
  <c r="F85" i="3"/>
  <c r="C85" i="3"/>
  <c r="M84" i="3"/>
  <c r="H84" i="3"/>
  <c r="G84" i="3"/>
  <c r="F84" i="3"/>
  <c r="C84" i="3"/>
  <c r="I83" i="3"/>
  <c r="H83" i="3"/>
  <c r="G83" i="3"/>
  <c r="D83" i="3"/>
  <c r="C83" i="3"/>
  <c r="M82" i="3"/>
  <c r="H82" i="3"/>
  <c r="G82" i="3"/>
  <c r="F82" i="3"/>
  <c r="D82" i="3"/>
  <c r="C82" i="3"/>
  <c r="J81" i="3"/>
  <c r="I81" i="3"/>
  <c r="G81" i="3"/>
  <c r="F81" i="3"/>
  <c r="D81" i="3"/>
  <c r="J80" i="3"/>
  <c r="H80" i="3"/>
  <c r="G80" i="3"/>
  <c r="F80" i="3"/>
  <c r="C80" i="3"/>
  <c r="K79" i="3"/>
  <c r="I79" i="3"/>
  <c r="G79" i="3"/>
  <c r="F79" i="3"/>
  <c r="D79" i="3"/>
  <c r="C79" i="3"/>
  <c r="I78" i="3"/>
  <c r="H78" i="3"/>
  <c r="F78" i="3"/>
  <c r="D78" i="3"/>
  <c r="M77" i="3"/>
  <c r="I77" i="3"/>
  <c r="G77" i="3"/>
  <c r="C77" i="3"/>
  <c r="M76" i="3"/>
  <c r="K76" i="3"/>
  <c r="I76" i="3"/>
  <c r="H76" i="3"/>
  <c r="G76" i="3"/>
  <c r="F76" i="3"/>
  <c r="C76" i="3"/>
  <c r="G75" i="3"/>
  <c r="D75" i="3"/>
  <c r="C75" i="3"/>
  <c r="M74" i="3"/>
  <c r="I74" i="3"/>
  <c r="H74" i="3"/>
  <c r="D74" i="3"/>
  <c r="J73" i="3"/>
  <c r="I73" i="3"/>
  <c r="G73" i="3"/>
  <c r="F73" i="3"/>
  <c r="C73" i="3"/>
  <c r="I72" i="3"/>
  <c r="F72" i="3"/>
  <c r="D72" i="3"/>
  <c r="C72" i="3"/>
  <c r="K71" i="3"/>
  <c r="I71" i="3"/>
  <c r="H71" i="3"/>
  <c r="G71" i="3"/>
  <c r="D71" i="3"/>
  <c r="C71" i="3"/>
  <c r="I70" i="3"/>
  <c r="H70" i="3"/>
  <c r="F70" i="3"/>
  <c r="D70" i="3"/>
  <c r="M69" i="3"/>
  <c r="L69" i="3"/>
  <c r="I69" i="3"/>
  <c r="G69" i="3"/>
  <c r="E69" i="3"/>
  <c r="C69" i="3"/>
  <c r="M68" i="3"/>
  <c r="J68" i="3"/>
  <c r="I68" i="3"/>
  <c r="H68" i="3"/>
  <c r="G68" i="3"/>
  <c r="F68" i="3"/>
  <c r="C68" i="3"/>
  <c r="G67" i="3"/>
  <c r="E67" i="3"/>
  <c r="D67" i="3"/>
  <c r="C67" i="3"/>
  <c r="M66" i="3"/>
  <c r="K66" i="3"/>
  <c r="I66" i="3"/>
  <c r="H66" i="3"/>
  <c r="I65" i="3"/>
  <c r="G65" i="3"/>
  <c r="F65" i="3"/>
  <c r="C65" i="3"/>
  <c r="M64" i="3"/>
  <c r="I64" i="3"/>
  <c r="F64" i="3"/>
  <c r="D64" i="3"/>
  <c r="C64" i="3"/>
  <c r="I63" i="3"/>
  <c r="H63" i="3"/>
  <c r="G63" i="3"/>
  <c r="D63" i="3"/>
  <c r="C63" i="3"/>
  <c r="I62" i="3"/>
  <c r="H62" i="3"/>
  <c r="F62" i="3"/>
  <c r="D62" i="3"/>
  <c r="M61" i="3"/>
  <c r="J61" i="3"/>
  <c r="I61" i="3"/>
  <c r="G61" i="3"/>
  <c r="C61" i="3"/>
  <c r="J60" i="3"/>
  <c r="I60" i="3"/>
  <c r="H60" i="3"/>
  <c r="G60" i="3"/>
  <c r="F60" i="3"/>
  <c r="C60" i="3"/>
  <c r="G59" i="3"/>
  <c r="D59" i="3"/>
  <c r="C59" i="3"/>
  <c r="M58" i="3"/>
  <c r="J58" i="3"/>
  <c r="I58" i="3"/>
  <c r="H58" i="3"/>
  <c r="D58" i="3"/>
  <c r="L57" i="3"/>
  <c r="I57" i="3"/>
  <c r="G57" i="3"/>
  <c r="F57" i="3"/>
  <c r="C57" i="3"/>
  <c r="M56" i="3"/>
  <c r="J56" i="3"/>
  <c r="I56" i="3"/>
  <c r="F56" i="3"/>
  <c r="D56" i="3"/>
  <c r="C56" i="3"/>
  <c r="I55" i="3"/>
  <c r="H55" i="3"/>
  <c r="D55" i="3"/>
  <c r="I54" i="3"/>
  <c r="F54" i="3"/>
  <c r="M53" i="3"/>
  <c r="G53" i="3"/>
  <c r="C53" i="3"/>
  <c r="K58" i="3" l="1"/>
  <c r="E59" i="3"/>
  <c r="E61" i="3"/>
  <c r="L61" i="3"/>
  <c r="K63" i="3"/>
  <c r="K68" i="3"/>
  <c r="L71" i="3"/>
  <c r="E73" i="3"/>
  <c r="K75" i="3"/>
  <c r="K78" i="3"/>
  <c r="E81" i="3"/>
  <c r="K86" i="3"/>
  <c r="E89" i="3"/>
  <c r="K90" i="3"/>
  <c r="J55" i="3"/>
  <c r="J71" i="3"/>
  <c r="J83" i="3"/>
  <c r="K55" i="3"/>
  <c r="K60" i="3"/>
  <c r="L63" i="3"/>
  <c r="E65" i="3"/>
  <c r="J65" i="3"/>
  <c r="K67" i="3"/>
  <c r="K70" i="3"/>
  <c r="J72" i="3"/>
  <c r="L73" i="3"/>
  <c r="J74" i="3"/>
  <c r="J77" i="3"/>
  <c r="L78" i="3"/>
  <c r="K80" i="3"/>
  <c r="L81" i="3"/>
  <c r="E82" i="3"/>
  <c r="K82" i="3"/>
  <c r="K83" i="3"/>
  <c r="E85" i="3"/>
  <c r="J85" i="3"/>
  <c r="L89" i="3"/>
  <c r="L90" i="3"/>
  <c r="J53" i="3"/>
  <c r="L55" i="3"/>
  <c r="E57" i="3"/>
  <c r="J57" i="3"/>
  <c r="K59" i="3"/>
  <c r="M60" i="3"/>
  <c r="K62" i="3"/>
  <c r="J64" i="3"/>
  <c r="L65" i="3"/>
  <c r="J66" i="3"/>
  <c r="J69" i="3"/>
  <c r="M72" i="3"/>
  <c r="K74" i="3"/>
  <c r="E75" i="3"/>
  <c r="J76" i="3"/>
  <c r="E77" i="3"/>
  <c r="L77" i="3"/>
  <c r="M80" i="3"/>
  <c r="M81" i="3"/>
  <c r="L82" i="3"/>
  <c r="J84" i="3"/>
  <c r="E86" i="3"/>
  <c r="K87" i="3"/>
  <c r="M90" i="3"/>
  <c r="J63" i="3"/>
  <c r="E53" i="3"/>
  <c r="D54" i="3"/>
  <c r="D92" i="3" s="1"/>
  <c r="K54" i="3"/>
  <c r="G55" i="3"/>
  <c r="G92" i="3" s="1"/>
  <c r="I53" i="3"/>
  <c r="L53" i="3"/>
  <c r="H54" i="3"/>
  <c r="H92" i="3" s="1"/>
  <c r="C55" i="3"/>
  <c r="C92" i="3" s="1"/>
  <c r="C104" i="3" s="1"/>
  <c r="L84" i="3"/>
  <c r="N48" i="3"/>
  <c r="N63" i="3" s="1"/>
  <c r="L75" i="3"/>
  <c r="L67" i="3"/>
  <c r="L59" i="3"/>
  <c r="K53" i="3"/>
  <c r="K56" i="3"/>
  <c r="K61" i="3"/>
  <c r="E63" i="3"/>
  <c r="M65" i="3"/>
  <c r="K69" i="3"/>
  <c r="E71" i="3"/>
  <c r="M73" i="3"/>
  <c r="K77" i="3"/>
  <c r="E54" i="3"/>
  <c r="L54" i="3"/>
  <c r="E58" i="3"/>
  <c r="L58" i="3"/>
  <c r="E62" i="3"/>
  <c r="L62" i="3"/>
  <c r="E66" i="3"/>
  <c r="L66" i="3"/>
  <c r="E70" i="3"/>
  <c r="L70" i="3"/>
  <c r="M54" i="3"/>
  <c r="E55" i="3"/>
  <c r="M57" i="3"/>
  <c r="M62" i="3"/>
  <c r="K64" i="3"/>
  <c r="M70" i="3"/>
  <c r="K72" i="3"/>
  <c r="E88" i="3"/>
  <c r="E74" i="3"/>
  <c r="L74" i="3"/>
  <c r="E78" i="3"/>
  <c r="L86" i="3"/>
  <c r="M89" i="3"/>
  <c r="E90" i="3"/>
  <c r="K91" i="3"/>
  <c r="J54" i="3"/>
  <c r="M59" i="3"/>
  <c r="J62" i="3"/>
  <c r="M67" i="3"/>
  <c r="J70" i="3"/>
  <c r="M75" i="3"/>
  <c r="J78" i="3"/>
  <c r="J79" i="3"/>
  <c r="J82" i="3"/>
  <c r="K84" i="3"/>
  <c r="K89" i="3"/>
  <c r="N77" i="3"/>
  <c r="M78" i="3"/>
  <c r="E79" i="3"/>
  <c r="L79" i="3"/>
  <c r="E83" i="3"/>
  <c r="L83" i="3"/>
  <c r="M86" i="3"/>
  <c r="E87" i="3"/>
  <c r="L87" i="3"/>
  <c r="K88" i="3"/>
  <c r="J90" i="3"/>
  <c r="E91" i="3"/>
  <c r="L91" i="3"/>
  <c r="K57" i="3"/>
  <c r="J59" i="3"/>
  <c r="K65" i="3"/>
  <c r="J67" i="3"/>
  <c r="K73" i="3"/>
  <c r="J75" i="3"/>
  <c r="E80" i="3"/>
  <c r="K81" i="3"/>
  <c r="M87" i="3"/>
  <c r="J91" i="3"/>
  <c r="F92" i="3"/>
  <c r="F112" i="3" s="1"/>
  <c r="E56" i="3"/>
  <c r="L56" i="3"/>
  <c r="E60" i="3"/>
  <c r="L60" i="3"/>
  <c r="E64" i="3"/>
  <c r="L64" i="3"/>
  <c r="E68" i="3"/>
  <c r="L68" i="3"/>
  <c r="E72" i="3"/>
  <c r="L72" i="3"/>
  <c r="E76" i="3"/>
  <c r="L76" i="3"/>
  <c r="L80" i="3"/>
  <c r="M83" i="3"/>
  <c r="E84" i="3"/>
  <c r="K85" i="3"/>
  <c r="L88" i="3"/>
  <c r="M91" i="3"/>
  <c r="M55" i="3"/>
  <c r="M63" i="3"/>
  <c r="M71" i="3"/>
  <c r="F120" i="3" l="1"/>
  <c r="F124" i="3"/>
  <c r="F107" i="3"/>
  <c r="F127" i="3"/>
  <c r="F132" i="3"/>
  <c r="F135" i="3"/>
  <c r="C103" i="3"/>
  <c r="C114" i="3"/>
  <c r="C126" i="3"/>
  <c r="C105" i="3"/>
  <c r="F102" i="3"/>
  <c r="G110" i="3"/>
  <c r="G115" i="3"/>
  <c r="G99" i="3"/>
  <c r="G98" i="3"/>
  <c r="N80" i="3"/>
  <c r="O80" i="3" s="1"/>
  <c r="C102" i="3"/>
  <c r="C123" i="3"/>
  <c r="F118" i="3"/>
  <c r="F105" i="3"/>
  <c r="D100" i="3"/>
  <c r="H103" i="3"/>
  <c r="H122" i="3"/>
  <c r="H112" i="3"/>
  <c r="H109" i="3"/>
  <c r="H124" i="3"/>
  <c r="H111" i="3"/>
  <c r="H132" i="3"/>
  <c r="H106" i="3"/>
  <c r="H127" i="3"/>
  <c r="H108" i="3"/>
  <c r="H128" i="3"/>
  <c r="H136" i="3"/>
  <c r="H133" i="3"/>
  <c r="H120" i="3"/>
  <c r="H117" i="3"/>
  <c r="H123" i="3"/>
  <c r="H129" i="3"/>
  <c r="G103" i="3"/>
  <c r="G113" i="3"/>
  <c r="G107" i="3"/>
  <c r="F128" i="3"/>
  <c r="F116" i="3"/>
  <c r="F108" i="3"/>
  <c r="F100" i="3"/>
  <c r="F122" i="3"/>
  <c r="F111" i="3"/>
  <c r="F106" i="3"/>
  <c r="F134" i="3"/>
  <c r="F123" i="3"/>
  <c r="G114" i="3"/>
  <c r="G104" i="3"/>
  <c r="G135" i="3"/>
  <c r="G117" i="3"/>
  <c r="F126" i="3"/>
  <c r="F113" i="3"/>
  <c r="F131" i="3"/>
  <c r="F115" i="3"/>
  <c r="D122" i="3"/>
  <c r="D113" i="3"/>
  <c r="D128" i="3"/>
  <c r="D127" i="3"/>
  <c r="N82" i="3"/>
  <c r="O82" i="3" s="1"/>
  <c r="D134" i="3"/>
  <c r="D105" i="3"/>
  <c r="D112" i="3"/>
  <c r="E92" i="3"/>
  <c r="E121" i="3" s="1"/>
  <c r="N73" i="3"/>
  <c r="N61" i="3"/>
  <c r="N88" i="3"/>
  <c r="O88" i="3" s="1"/>
  <c r="N84" i="3"/>
  <c r="N64" i="3"/>
  <c r="L92" i="3"/>
  <c r="L105" i="3" s="1"/>
  <c r="D106" i="3"/>
  <c r="D111" i="3"/>
  <c r="D131" i="3"/>
  <c r="D136" i="3"/>
  <c r="D103" i="3"/>
  <c r="D107" i="3"/>
  <c r="D123" i="3"/>
  <c r="D120" i="3"/>
  <c r="D102" i="3"/>
  <c r="D126" i="3"/>
  <c r="D135" i="3"/>
  <c r="D114" i="3"/>
  <c r="D132" i="3"/>
  <c r="D101" i="3"/>
  <c r="D117" i="3"/>
  <c r="D104" i="3"/>
  <c r="D108" i="3"/>
  <c r="D124" i="3"/>
  <c r="D110" i="3"/>
  <c r="D130" i="3"/>
  <c r="D125" i="3"/>
  <c r="D129" i="3"/>
  <c r="D109" i="3"/>
  <c r="D133" i="3"/>
  <c r="D115" i="3"/>
  <c r="D121" i="3"/>
  <c r="N74" i="3"/>
  <c r="O74" i="3" s="1"/>
  <c r="N66" i="3"/>
  <c r="O66" i="3" s="1"/>
  <c r="N58" i="3"/>
  <c r="N70" i="3"/>
  <c r="N62" i="3"/>
  <c r="N54" i="3"/>
  <c r="N85" i="3"/>
  <c r="N76" i="3"/>
  <c r="O76" i="3" s="1"/>
  <c r="N68" i="3"/>
  <c r="O68" i="3" s="1"/>
  <c r="N60" i="3"/>
  <c r="N67" i="3"/>
  <c r="N59" i="3"/>
  <c r="O59" i="3" s="1"/>
  <c r="N57" i="3"/>
  <c r="O57" i="3" s="1"/>
  <c r="N69" i="3"/>
  <c r="N89" i="3"/>
  <c r="O89" i="3" s="1"/>
  <c r="N90" i="3"/>
  <c r="O90" i="3" s="1"/>
  <c r="N55" i="3"/>
  <c r="O55" i="3" s="1"/>
  <c r="N91" i="3"/>
  <c r="O91" i="3" s="1"/>
  <c r="N71" i="3"/>
  <c r="O71" i="3" s="1"/>
  <c r="N56" i="3"/>
  <c r="O56" i="3" s="1"/>
  <c r="N72" i="3"/>
  <c r="O72" i="3" s="1"/>
  <c r="N65" i="3"/>
  <c r="O65" i="3" s="1"/>
  <c r="N81" i="3"/>
  <c r="N78" i="3"/>
  <c r="N83" i="3"/>
  <c r="N87" i="3"/>
  <c r="D119" i="3"/>
  <c r="O77" i="3"/>
  <c r="N53" i="3"/>
  <c r="O53" i="3" s="1"/>
  <c r="D118" i="3"/>
  <c r="O63" i="3"/>
  <c r="N86" i="3"/>
  <c r="O86" i="3" s="1"/>
  <c r="G131" i="3"/>
  <c r="G127" i="3"/>
  <c r="G102" i="3"/>
  <c r="G118" i="3"/>
  <c r="G134" i="3"/>
  <c r="G136" i="3"/>
  <c r="G123" i="3"/>
  <c r="G116" i="3"/>
  <c r="G121" i="3"/>
  <c r="G120" i="3"/>
  <c r="G108" i="3"/>
  <c r="G132" i="3"/>
  <c r="G119" i="3"/>
  <c r="G126" i="3"/>
  <c r="G128" i="3"/>
  <c r="G105" i="3"/>
  <c r="G129" i="3"/>
  <c r="G125" i="3"/>
  <c r="G133" i="3"/>
  <c r="G111" i="3"/>
  <c r="G106" i="3"/>
  <c r="G122" i="3"/>
  <c r="G130" i="3"/>
  <c r="G124" i="3"/>
  <c r="G101" i="3"/>
  <c r="G109" i="3"/>
  <c r="O58" i="3"/>
  <c r="D116" i="3"/>
  <c r="J92" i="3"/>
  <c r="J104" i="3" s="1"/>
  <c r="N79" i="3"/>
  <c r="O79" i="3" s="1"/>
  <c r="C127" i="3"/>
  <c r="C135" i="3"/>
  <c r="C134" i="3"/>
  <c r="C106" i="3"/>
  <c r="C130" i="3"/>
  <c r="C132" i="3"/>
  <c r="C112" i="3"/>
  <c r="C109" i="3"/>
  <c r="C107" i="3"/>
  <c r="C115" i="3"/>
  <c r="C110" i="3"/>
  <c r="C122" i="3"/>
  <c r="C111" i="3"/>
  <c r="C119" i="3"/>
  <c r="C131" i="3"/>
  <c r="C108" i="3"/>
  <c r="C116" i="3"/>
  <c r="C124" i="3"/>
  <c r="C128" i="3"/>
  <c r="C113" i="3"/>
  <c r="C125" i="3"/>
  <c r="C99" i="3"/>
  <c r="C129" i="3"/>
  <c r="C118" i="3"/>
  <c r="C98" i="3"/>
  <c r="C136" i="3"/>
  <c r="C120" i="3"/>
  <c r="C101" i="3"/>
  <c r="C117" i="3"/>
  <c r="C121" i="3"/>
  <c r="C133" i="3"/>
  <c r="N75" i="3"/>
  <c r="G112" i="3"/>
  <c r="H134" i="3"/>
  <c r="H98" i="3"/>
  <c r="H121" i="3"/>
  <c r="H102" i="3"/>
  <c r="L133" i="3"/>
  <c r="F130" i="3"/>
  <c r="F119" i="3"/>
  <c r="H104" i="3"/>
  <c r="M92" i="3"/>
  <c r="M132" i="3" s="1"/>
  <c r="H131" i="3"/>
  <c r="F121" i="3"/>
  <c r="H119" i="3"/>
  <c r="F101" i="3"/>
  <c r="H99" i="3"/>
  <c r="I92" i="3"/>
  <c r="I98" i="3" s="1"/>
  <c r="H105" i="3"/>
  <c r="F109" i="3"/>
  <c r="H107" i="3"/>
  <c r="D99" i="3"/>
  <c r="H130" i="3"/>
  <c r="H113" i="3"/>
  <c r="C100" i="3"/>
  <c r="H118" i="3"/>
  <c r="H110" i="3"/>
  <c r="M100" i="3"/>
  <c r="E105" i="3"/>
  <c r="H125" i="3"/>
  <c r="M123" i="3"/>
  <c r="F136" i="3"/>
  <c r="H114" i="3"/>
  <c r="H101" i="3"/>
  <c r="F98" i="3"/>
  <c r="F114" i="3"/>
  <c r="F103" i="3"/>
  <c r="K92" i="3"/>
  <c r="K134" i="3" s="1"/>
  <c r="H116" i="3"/>
  <c r="F110" i="3"/>
  <c r="H100" i="3"/>
  <c r="F125" i="3"/>
  <c r="F104" i="3"/>
  <c r="H135" i="3"/>
  <c r="F133" i="3"/>
  <c r="F129" i="3"/>
  <c r="F117" i="3"/>
  <c r="H115" i="3"/>
  <c r="G100" i="3"/>
  <c r="H126" i="3"/>
  <c r="F99" i="3"/>
  <c r="M134" i="3" l="1"/>
  <c r="M136" i="3"/>
  <c r="M99" i="3"/>
  <c r="M118" i="3"/>
  <c r="M104" i="3"/>
  <c r="L112" i="3"/>
  <c r="M115" i="3"/>
  <c r="K98" i="3"/>
  <c r="L124" i="3"/>
  <c r="L115" i="3"/>
  <c r="J115" i="3"/>
  <c r="K133" i="3"/>
  <c r="E108" i="3"/>
  <c r="E123" i="3"/>
  <c r="E132" i="3"/>
  <c r="E115" i="3"/>
  <c r="J120" i="3"/>
  <c r="E103" i="3"/>
  <c r="L117" i="3"/>
  <c r="K109" i="3"/>
  <c r="E117" i="3"/>
  <c r="E107" i="3"/>
  <c r="E135" i="3"/>
  <c r="E113" i="3"/>
  <c r="L125" i="3"/>
  <c r="E136" i="3"/>
  <c r="E128" i="3"/>
  <c r="K122" i="3"/>
  <c r="L136" i="3"/>
  <c r="L99" i="3"/>
  <c r="L132" i="3"/>
  <c r="K99" i="3"/>
  <c r="E100" i="3"/>
  <c r="E129" i="3"/>
  <c r="L101" i="3"/>
  <c r="K118" i="3"/>
  <c r="L120" i="3"/>
  <c r="L103" i="3"/>
  <c r="L129" i="3"/>
  <c r="L104" i="3"/>
  <c r="L98" i="3"/>
  <c r="L111" i="3"/>
  <c r="L131" i="3"/>
  <c r="L128" i="3"/>
  <c r="L109" i="3"/>
  <c r="E116" i="3"/>
  <c r="E99" i="3"/>
  <c r="M107" i="3"/>
  <c r="E124" i="3"/>
  <c r="L121" i="3"/>
  <c r="L107" i="3"/>
  <c r="E111" i="3"/>
  <c r="E119" i="3"/>
  <c r="E125" i="3"/>
  <c r="E101" i="3"/>
  <c r="E98" i="3"/>
  <c r="K110" i="3"/>
  <c r="J124" i="3"/>
  <c r="J99" i="3"/>
  <c r="K126" i="3"/>
  <c r="D137" i="3"/>
  <c r="M102" i="3"/>
  <c r="J107" i="3"/>
  <c r="J112" i="3"/>
  <c r="M128" i="3"/>
  <c r="M110" i="3"/>
  <c r="M120" i="3"/>
  <c r="E133" i="3"/>
  <c r="L113" i="3"/>
  <c r="K117" i="3"/>
  <c r="J127" i="3"/>
  <c r="M112" i="3"/>
  <c r="G137" i="3"/>
  <c r="K130" i="3"/>
  <c r="F137" i="3"/>
  <c r="O81" i="3"/>
  <c r="K114" i="3"/>
  <c r="H137" i="3"/>
  <c r="O75" i="3"/>
  <c r="O61" i="3"/>
  <c r="M116" i="3"/>
  <c r="O62" i="3"/>
  <c r="K136" i="3"/>
  <c r="K102" i="3"/>
  <c r="K129" i="3"/>
  <c r="O64" i="3"/>
  <c r="C137" i="3"/>
  <c r="O84" i="3"/>
  <c r="O69" i="3"/>
  <c r="O87" i="3"/>
  <c r="O60" i="3"/>
  <c r="K125" i="3"/>
  <c r="K121" i="3"/>
  <c r="K127" i="3"/>
  <c r="K112" i="3"/>
  <c r="K128" i="3"/>
  <c r="K111" i="3"/>
  <c r="K104" i="3"/>
  <c r="K119" i="3"/>
  <c r="K135" i="3"/>
  <c r="K107" i="3"/>
  <c r="K123" i="3"/>
  <c r="K100" i="3"/>
  <c r="K116" i="3"/>
  <c r="K120" i="3"/>
  <c r="K132" i="3"/>
  <c r="K131" i="3"/>
  <c r="K105" i="3"/>
  <c r="K103" i="3"/>
  <c r="K124" i="3"/>
  <c r="K113" i="3"/>
  <c r="K115" i="3"/>
  <c r="K108" i="3"/>
  <c r="I109" i="3"/>
  <c r="I101" i="3"/>
  <c r="I134" i="3"/>
  <c r="I116" i="3"/>
  <c r="I132" i="3"/>
  <c r="I103" i="3"/>
  <c r="I135" i="3"/>
  <c r="I125" i="3"/>
  <c r="I123" i="3"/>
  <c r="I107" i="3"/>
  <c r="I121" i="3"/>
  <c r="I130" i="3"/>
  <c r="I126" i="3"/>
  <c r="I129" i="3"/>
  <c r="I108" i="3"/>
  <c r="I136" i="3"/>
  <c r="I100" i="3"/>
  <c r="I114" i="3"/>
  <c r="I127" i="3"/>
  <c r="I115" i="3"/>
  <c r="I120" i="3"/>
  <c r="I105" i="3"/>
  <c r="I117" i="3"/>
  <c r="I128" i="3"/>
  <c r="I118" i="3"/>
  <c r="I111" i="3"/>
  <c r="I106" i="3"/>
  <c r="I133" i="3"/>
  <c r="I119" i="3"/>
  <c r="I102" i="3"/>
  <c r="I131" i="3"/>
  <c r="I104" i="3"/>
  <c r="I124" i="3"/>
  <c r="I122" i="3"/>
  <c r="I99" i="3"/>
  <c r="I112" i="3"/>
  <c r="I113" i="3"/>
  <c r="I110" i="3"/>
  <c r="O67" i="3"/>
  <c r="M111" i="3"/>
  <c r="M103" i="3"/>
  <c r="M113" i="3"/>
  <c r="M106" i="3"/>
  <c r="M126" i="3"/>
  <c r="M101" i="3"/>
  <c r="M121" i="3"/>
  <c r="M119" i="3"/>
  <c r="M127" i="3"/>
  <c r="M117" i="3"/>
  <c r="M129" i="3"/>
  <c r="M125" i="3"/>
  <c r="M109" i="3"/>
  <c r="M133" i="3"/>
  <c r="M135" i="3"/>
  <c r="M98" i="3"/>
  <c r="M114" i="3"/>
  <c r="M130" i="3"/>
  <c r="M105" i="3"/>
  <c r="M122" i="3"/>
  <c r="M124" i="3"/>
  <c r="J121" i="3"/>
  <c r="J109" i="3"/>
  <c r="J98" i="3"/>
  <c r="J128" i="3"/>
  <c r="J103" i="3"/>
  <c r="J117" i="3"/>
  <c r="J122" i="3"/>
  <c r="J130" i="3"/>
  <c r="J131" i="3"/>
  <c r="J113" i="3"/>
  <c r="J133" i="3"/>
  <c r="J111" i="3"/>
  <c r="J105" i="3"/>
  <c r="J110" i="3"/>
  <c r="J114" i="3"/>
  <c r="J100" i="3"/>
  <c r="J132" i="3"/>
  <c r="J119" i="3"/>
  <c r="J108" i="3"/>
  <c r="J102" i="3"/>
  <c r="J125" i="3"/>
  <c r="J106" i="3"/>
  <c r="J134" i="3"/>
  <c r="J118" i="3"/>
  <c r="J101" i="3"/>
  <c r="J126" i="3"/>
  <c r="J116" i="3"/>
  <c r="J129" i="3"/>
  <c r="K106" i="3"/>
  <c r="M131" i="3"/>
  <c r="J136" i="3"/>
  <c r="N92" i="3"/>
  <c r="N103" i="3" s="1"/>
  <c r="O78" i="3"/>
  <c r="O70" i="3"/>
  <c r="O54" i="3"/>
  <c r="L106" i="3"/>
  <c r="L108" i="3"/>
  <c r="L118" i="3"/>
  <c r="L123" i="3"/>
  <c r="L126" i="3"/>
  <c r="L100" i="3"/>
  <c r="L102" i="3"/>
  <c r="L134" i="3"/>
  <c r="L135" i="3"/>
  <c r="L122" i="3"/>
  <c r="L110" i="3"/>
  <c r="L127" i="3"/>
  <c r="L114" i="3"/>
  <c r="L130" i="3"/>
  <c r="L116" i="3"/>
  <c r="L119" i="3"/>
  <c r="J123" i="3"/>
  <c r="O83" i="3"/>
  <c r="O73" i="3"/>
  <c r="E102" i="3"/>
  <c r="E126" i="3"/>
  <c r="E130" i="3"/>
  <c r="E131" i="3"/>
  <c r="E112" i="3"/>
  <c r="E106" i="3"/>
  <c r="E122" i="3"/>
  <c r="E110" i="3"/>
  <c r="E127" i="3"/>
  <c r="E114" i="3"/>
  <c r="E104" i="3"/>
  <c r="E134" i="3"/>
  <c r="E120" i="3"/>
  <c r="E118" i="3"/>
  <c r="K101" i="3"/>
  <c r="J135" i="3"/>
  <c r="E109" i="3"/>
  <c r="M108" i="3"/>
  <c r="O85" i="3"/>
  <c r="N98" i="3" l="1"/>
  <c r="N112" i="3"/>
  <c r="N134" i="3"/>
  <c r="N101" i="3"/>
  <c r="N110" i="3"/>
  <c r="N100" i="3"/>
  <c r="N120" i="3"/>
  <c r="N132" i="3"/>
  <c r="L137" i="3"/>
  <c r="N115" i="3"/>
  <c r="N127" i="3"/>
  <c r="N123" i="3"/>
  <c r="I137" i="3"/>
  <c r="N99" i="3"/>
  <c r="K137" i="3"/>
  <c r="N119" i="3"/>
  <c r="N121" i="3"/>
  <c r="E137" i="3"/>
  <c r="N104" i="3"/>
  <c r="N130" i="3"/>
  <c r="N118" i="3"/>
  <c r="N102" i="3"/>
  <c r="O92" i="3"/>
  <c r="O98" i="3" s="1"/>
  <c r="J137" i="3"/>
  <c r="M137" i="3"/>
  <c r="N122" i="3"/>
  <c r="N108" i="3"/>
  <c r="N125" i="3"/>
  <c r="N133" i="3"/>
  <c r="N114" i="3"/>
  <c r="N116" i="3"/>
  <c r="N107" i="3"/>
  <c r="N117" i="3"/>
  <c r="N106" i="3"/>
  <c r="N126" i="3"/>
  <c r="N135" i="3"/>
  <c r="N131" i="3"/>
  <c r="N111" i="3"/>
  <c r="N136" i="3"/>
  <c r="N129" i="3"/>
  <c r="N109" i="3"/>
  <c r="N113" i="3"/>
  <c r="N128" i="3"/>
  <c r="N124" i="3"/>
  <c r="N105" i="3"/>
  <c r="O115" i="3" l="1"/>
  <c r="O99" i="3"/>
  <c r="O105" i="3"/>
  <c r="O130" i="3"/>
  <c r="N137" i="3"/>
  <c r="O109" i="3"/>
  <c r="O126" i="3"/>
  <c r="O120" i="3"/>
  <c r="O114" i="3"/>
  <c r="O112" i="3"/>
  <c r="O106" i="3"/>
  <c r="O107" i="3"/>
  <c r="O132" i="3"/>
  <c r="O134" i="3"/>
  <c r="O111" i="3"/>
  <c r="O103" i="3"/>
  <c r="O117" i="3"/>
  <c r="O108" i="3"/>
  <c r="O121" i="3"/>
  <c r="O122" i="3"/>
  <c r="O101" i="3"/>
  <c r="O127" i="3"/>
  <c r="O131" i="3"/>
  <c r="O125" i="3"/>
  <c r="O124" i="3"/>
  <c r="O135" i="3"/>
  <c r="O110" i="3"/>
  <c r="O136" i="3"/>
  <c r="O119" i="3"/>
  <c r="O104" i="3"/>
  <c r="O113" i="3"/>
  <c r="O102" i="3"/>
  <c r="O133" i="3"/>
  <c r="O116" i="3"/>
  <c r="O100" i="3"/>
  <c r="O118" i="3"/>
  <c r="O129" i="3"/>
  <c r="O123" i="3"/>
  <c r="O128" i="3"/>
  <c r="O137" i="3" l="1"/>
</calcChain>
</file>

<file path=xl/sharedStrings.xml><?xml version="1.0" encoding="utf-8"?>
<sst xmlns="http://schemas.openxmlformats.org/spreadsheetml/2006/main" count="182" uniqueCount="61">
  <si>
    <t>National</t>
  </si>
  <si>
    <t>All Products are in Litres except LPG which is in Kg</t>
  </si>
  <si>
    <t>No</t>
  </si>
  <si>
    <t>Company</t>
  </si>
  <si>
    <t xml:space="preserve">Fuel  oil </t>
  </si>
  <si>
    <t xml:space="preserve">Gas oil </t>
  </si>
  <si>
    <t xml:space="preserve">Marine Gasoil </t>
  </si>
  <si>
    <t>Unified</t>
  </si>
  <si>
    <t xml:space="preserve">Kerosene </t>
  </si>
  <si>
    <t xml:space="preserve">LPG </t>
  </si>
  <si>
    <t xml:space="preserve">Premium </t>
  </si>
  <si>
    <t xml:space="preserve">Premix </t>
  </si>
  <si>
    <t>Marine (Foreign)</t>
  </si>
  <si>
    <t xml:space="preserve">Gasoil(Mines) </t>
  </si>
  <si>
    <t xml:space="preserve">ATK </t>
  </si>
  <si>
    <t xml:space="preserve"> Gasoil (Rig)</t>
  </si>
  <si>
    <t xml:space="preserve">ALFAPETRO GHANA </t>
  </si>
  <si>
    <t>BLUE OCEAN INVESTMENTS LTD</t>
  </si>
  <si>
    <t>CHASE PET. GHANA LIMITED</t>
  </si>
  <si>
    <t>CIRRUS OIL SERVICES LIMITED</t>
  </si>
  <si>
    <t>CHROME ENERGY RESOURCES LIMITED</t>
  </si>
  <si>
    <t>DEEN PETROLEUM GHANA LIMITED</t>
  </si>
  <si>
    <t>DOME ENERGY RESOURCES LIMITED</t>
  </si>
  <si>
    <t>DOMINION INT. PETROLEUM LIMITED</t>
  </si>
  <si>
    <t>EBONY OIL &amp; GAS LIMITED</t>
  </si>
  <si>
    <t>ECO PETROLEUM LIMITED/SAGE</t>
  </si>
  <si>
    <t>FIRM ENERGY</t>
  </si>
  <si>
    <t>FUELTRADE LIMITED</t>
  </si>
  <si>
    <t>GO ENERGY COMPANY LIMITED</t>
  </si>
  <si>
    <t>GLOBEX ENERGY LIMITED</t>
  </si>
  <si>
    <t>HASK OIL CO. LIMITED</t>
  </si>
  <si>
    <t xml:space="preserve">JUWEL ENERGY LIMITED </t>
  </si>
  <si>
    <t>LHS GHANA LIMITED</t>
  </si>
  <si>
    <t>MARANATHA OIL SERVICES</t>
  </si>
  <si>
    <t xml:space="preserve">MISYL ENERGY COMPANY LIMITED </t>
  </si>
  <si>
    <t>MIMSHACH ENERGY LIMTED</t>
  </si>
  <si>
    <t>MOBILE ENERGY RESOURCES LTD.</t>
  </si>
  <si>
    <t>NATION SERVICES LTD.</t>
  </si>
  <si>
    <t>OIL CHANNEL LIMITED</t>
  </si>
  <si>
    <t xml:space="preserve">OIL TRADE COMPANY LIMITED </t>
  </si>
  <si>
    <t>PEACE PETROLEUM COMPANY</t>
  </si>
  <si>
    <t>PLATON GAS OIL LIMITED</t>
  </si>
  <si>
    <t xml:space="preserve">RAMA ENERGY LIMITED </t>
  </si>
  <si>
    <t>REDFINS ENERGY</t>
  </si>
  <si>
    <t>RHEMA ENERGY CO. LTD</t>
  </si>
  <si>
    <t>SPRINGFIELD ENERGY LIMITED</t>
  </si>
  <si>
    <t>TIMELESS OIL COMPANY LIMITED</t>
  </si>
  <si>
    <t>TEMA OIL REFINERY (TOR)</t>
  </si>
  <si>
    <t>VIHAMA ENERGY LIMITED</t>
  </si>
  <si>
    <t>XF PETROLEUM &amp; ENGINEERING LTD.</t>
  </si>
  <si>
    <t>BATTOP ENERGY</t>
  </si>
  <si>
    <t>TOTAL</t>
  </si>
  <si>
    <t>Conversion Factor</t>
  </si>
  <si>
    <t>All Products are in metric tonnes (MT)</t>
  </si>
  <si>
    <t>Total</t>
  </si>
  <si>
    <t>MARKET SHARES</t>
  </si>
  <si>
    <t>EAGLE PETROLEUM</t>
  </si>
  <si>
    <t>PET. WAREHSN &amp; SUPPLY</t>
  </si>
  <si>
    <t>MED PETRLOEUM</t>
  </si>
  <si>
    <t>RICHELLE</t>
  </si>
  <si>
    <t>BDCs Performance Statistics From January - 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</si>
</sst>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mmm\-yy;@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6"/>
      <color theme="1"/>
      <name val="Tahoma"/>
      <family val="2"/>
    </font>
    <font>
      <sz val="18"/>
      <color theme="1"/>
      <name val="Calibri"/>
      <family val="2"/>
      <scheme val="minor"/>
    </font>
    <font>
      <sz val="14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6"/>
      <color theme="1"/>
      <name val="Tahoma"/>
      <family val="2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/>
    <xf numFmtId="0" fontId="9" fillId="0" borderId="10" xfId="0" applyFont="1" applyBorder="1"/>
    <xf numFmtId="0" fontId="10" fillId="0" borderId="11" xfId="0" applyFont="1" applyFill="1" applyBorder="1"/>
    <xf numFmtId="166" fontId="11" fillId="0" borderId="12" xfId="1" applyNumberFormat="1" applyFont="1" applyBorder="1"/>
    <xf numFmtId="166" fontId="8" fillId="0" borderId="0" xfId="1" applyNumberFormat="1" applyFont="1" applyBorder="1"/>
    <xf numFmtId="166" fontId="8" fillId="0" borderId="0" xfId="0" applyNumberFormat="1" applyFont="1" applyBorder="1"/>
    <xf numFmtId="166" fontId="8" fillId="0" borderId="0" xfId="1" applyNumberFormat="1" applyFont="1"/>
    <xf numFmtId="166" fontId="8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4" fontId="11" fillId="0" borderId="12" xfId="1" applyNumberFormat="1" applyFont="1" applyBorder="1"/>
    <xf numFmtId="164" fontId="11" fillId="0" borderId="16" xfId="0" applyNumberFormat="1" applyFont="1" applyBorder="1"/>
    <xf numFmtId="0" fontId="7" fillId="0" borderId="6" xfId="0" applyFont="1" applyBorder="1"/>
    <xf numFmtId="166" fontId="4" fillId="0" borderId="8" xfId="1" applyNumberFormat="1" applyFont="1" applyBorder="1"/>
    <xf numFmtId="0" fontId="7" fillId="0" borderId="0" xfId="0" applyFont="1"/>
    <xf numFmtId="0" fontId="7" fillId="0" borderId="0" xfId="0" applyFont="1" applyBorder="1"/>
    <xf numFmtId="166" fontId="7" fillId="0" borderId="0" xfId="1" applyNumberFormat="1" applyFont="1" applyBorder="1"/>
    <xf numFmtId="0" fontId="0" fillId="0" borderId="0" xfId="0" applyFill="1"/>
    <xf numFmtId="0" fontId="13" fillId="0" borderId="0" xfId="0" applyFont="1" applyFill="1"/>
    <xf numFmtId="10" fontId="9" fillId="0" borderId="12" xfId="2" applyNumberFormat="1" applyFont="1" applyBorder="1"/>
    <xf numFmtId="0" fontId="4" fillId="0" borderId="6" xfId="0" applyFont="1" applyBorder="1"/>
    <xf numFmtId="10" fontId="14" fillId="0" borderId="8" xfId="2" applyNumberFormat="1" applyFont="1" applyBorder="1"/>
    <xf numFmtId="0" fontId="2" fillId="2" borderId="2" xfId="0" applyFont="1" applyFill="1" applyBorder="1"/>
    <xf numFmtId="0" fontId="15" fillId="2" borderId="2" xfId="0" applyFont="1" applyFill="1" applyBorder="1"/>
    <xf numFmtId="0" fontId="15" fillId="2" borderId="3" xfId="0" applyFont="1" applyFill="1" applyBorder="1"/>
    <xf numFmtId="0" fontId="15" fillId="2" borderId="4" xfId="0" applyFont="1" applyFill="1" applyBorder="1"/>
    <xf numFmtId="166" fontId="11" fillId="0" borderId="18" xfId="1" applyNumberFormat="1" applyFont="1" applyBorder="1"/>
    <xf numFmtId="0" fontId="10" fillId="0" borderId="19" xfId="0" applyFont="1" applyFill="1" applyBorder="1"/>
    <xf numFmtId="0" fontId="10" fillId="0" borderId="20" xfId="0" applyFont="1" applyFill="1" applyBorder="1"/>
    <xf numFmtId="0" fontId="0" fillId="0" borderId="0" xfId="0" applyFont="1"/>
    <xf numFmtId="0" fontId="15" fillId="2" borderId="5" xfId="0" applyFont="1" applyFill="1" applyBorder="1"/>
    <xf numFmtId="0" fontId="3" fillId="2" borderId="5" xfId="0" applyFont="1" applyFill="1" applyBorder="1"/>
    <xf numFmtId="0" fontId="15" fillId="2" borderId="21" xfId="0" applyFont="1" applyFill="1" applyBorder="1"/>
    <xf numFmtId="0" fontId="4" fillId="0" borderId="6" xfId="0" applyFont="1" applyFill="1" applyBorder="1" applyAlignment="1">
      <alignment horizontal="center" vertical="center" wrapText="1"/>
    </xf>
    <xf numFmtId="0" fontId="10" fillId="0" borderId="22" xfId="0" applyFont="1" applyFill="1" applyBorder="1"/>
    <xf numFmtId="0" fontId="10" fillId="0" borderId="6" xfId="0" applyFont="1" applyFill="1" applyBorder="1"/>
    <xf numFmtId="0" fontId="10" fillId="0" borderId="23" xfId="0" applyFont="1" applyFill="1" applyBorder="1"/>
    <xf numFmtId="0" fontId="10" fillId="0" borderId="17" xfId="0" applyFont="1" applyFill="1" applyBorder="1"/>
    <xf numFmtId="166" fontId="7" fillId="0" borderId="0" xfId="0" applyNumberFormat="1" applyFont="1"/>
    <xf numFmtId="10" fontId="9" fillId="0" borderId="16" xfId="2" applyNumberFormat="1" applyFont="1" applyBorder="1"/>
    <xf numFmtId="0" fontId="10" fillId="0" borderId="24" xfId="0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4" fillId="0" borderId="27" xfId="0" applyFont="1" applyFill="1" applyBorder="1" applyAlignment="1">
      <alignment horizontal="center" vertical="center" wrapText="1"/>
    </xf>
    <xf numFmtId="0" fontId="8" fillId="0" borderId="28" xfId="0" applyFont="1" applyBorder="1"/>
    <xf numFmtId="0" fontId="9" fillId="0" borderId="19" xfId="0" applyFont="1" applyBorder="1"/>
    <xf numFmtId="166" fontId="11" fillId="0" borderId="16" xfId="1" applyNumberFormat="1" applyFont="1" applyBorder="1"/>
    <xf numFmtId="166" fontId="11" fillId="0" borderId="29" xfId="1" applyNumberFormat="1" applyFont="1" applyBorder="1"/>
    <xf numFmtId="166" fontId="4" fillId="0" borderId="14" xfId="0" applyNumberFormat="1" applyFont="1" applyBorder="1"/>
    <xf numFmtId="166" fontId="4" fillId="0" borderId="15" xfId="0" applyNumberFormat="1" applyFont="1" applyBorder="1"/>
    <xf numFmtId="0" fontId="12" fillId="0" borderId="5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2" fillId="0" borderId="14" xfId="0" applyFont="1" applyFill="1" applyBorder="1"/>
    <xf numFmtId="0" fontId="12" fillId="0" borderId="15" xfId="0" applyFont="1" applyFill="1" applyBorder="1"/>
    <xf numFmtId="165" fontId="2" fillId="2" borderId="1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zoomScale="60" zoomScaleNormal="60" workbookViewId="0">
      <selection activeCell="V89" sqref="V89"/>
    </sheetView>
  </sheetViews>
  <sheetFormatPr defaultRowHeight="14.25" x14ac:dyDescent="0.2"/>
  <cols>
    <col min="1" max="1" width="9.140625" style="5"/>
    <col min="2" max="2" width="55.7109375" style="5" customWidth="1"/>
    <col min="3" max="3" width="19.140625" style="5" customWidth="1"/>
    <col min="4" max="4" width="24.7109375" style="5" customWidth="1"/>
    <col min="5" max="5" width="20.28515625" style="5" customWidth="1"/>
    <col min="6" max="6" width="19.7109375" style="5" customWidth="1"/>
    <col min="7" max="7" width="19.28515625" style="5" customWidth="1"/>
    <col min="8" max="8" width="22.140625" style="5" customWidth="1"/>
    <col min="9" max="9" width="24.28515625" style="5" customWidth="1"/>
    <col min="10" max="10" width="18.5703125" style="5" customWidth="1"/>
    <col min="11" max="11" width="21.5703125" style="5" customWidth="1"/>
    <col min="12" max="12" width="30.28515625" style="5" customWidth="1"/>
    <col min="13" max="13" width="20.140625" style="5" customWidth="1"/>
    <col min="14" max="14" width="18.85546875" style="5" customWidth="1"/>
    <col min="15" max="15" width="29" style="5" customWidth="1"/>
    <col min="16" max="16" width="12.7109375" style="5" bestFit="1" customWidth="1"/>
    <col min="17" max="17" width="11.28515625" style="5" bestFit="1" customWidth="1"/>
    <col min="18" max="16384" width="9.140625" style="5"/>
  </cols>
  <sheetData>
    <row r="1" spans="1:15" s="34" customFormat="1" ht="41.25" customHeight="1" thickBot="1" x14ac:dyDescent="0.6">
      <c r="B1" s="60" t="s">
        <v>0</v>
      </c>
      <c r="C1" s="61"/>
      <c r="D1" s="27" t="s">
        <v>60</v>
      </c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5" s="34" customFormat="1" ht="41.25" customHeight="1" thickBot="1" x14ac:dyDescent="0.6">
      <c r="B2" s="30"/>
      <c r="C2" s="35"/>
      <c r="D2" s="35"/>
      <c r="E2" s="35"/>
      <c r="F2" s="35"/>
      <c r="G2" s="36" t="s">
        <v>1</v>
      </c>
      <c r="H2" s="35"/>
      <c r="I2" s="35"/>
      <c r="J2" s="35"/>
      <c r="K2" s="35"/>
      <c r="L2" s="35"/>
      <c r="M2" s="35"/>
      <c r="N2" s="37"/>
    </row>
    <row r="3" spans="1:15" ht="50.25" customHeight="1" thickBot="1" x14ac:dyDescent="0.25">
      <c r="A3" s="48" t="s">
        <v>2</v>
      </c>
      <c r="B3" s="1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4"/>
    </row>
    <row r="4" spans="1:15" ht="30" customHeight="1" x14ac:dyDescent="0.35">
      <c r="A4" s="50">
        <v>1</v>
      </c>
      <c r="B4" s="45" t="s">
        <v>16</v>
      </c>
      <c r="C4" s="8">
        <v>0</v>
      </c>
      <c r="D4" s="8">
        <v>6719000</v>
      </c>
      <c r="E4" s="8">
        <v>0</v>
      </c>
      <c r="F4" s="8">
        <v>0</v>
      </c>
      <c r="G4" s="8">
        <v>0</v>
      </c>
      <c r="H4" s="8">
        <v>0</v>
      </c>
      <c r="I4" s="8">
        <v>30834500</v>
      </c>
      <c r="J4" s="8">
        <v>0</v>
      </c>
      <c r="K4" s="8">
        <v>0</v>
      </c>
      <c r="L4" s="8">
        <v>3291500</v>
      </c>
      <c r="M4" s="8">
        <v>0</v>
      </c>
      <c r="N4" s="51">
        <v>0</v>
      </c>
      <c r="O4" s="9"/>
    </row>
    <row r="5" spans="1:15" ht="30" customHeight="1" x14ac:dyDescent="0.35">
      <c r="A5" s="50">
        <v>2</v>
      </c>
      <c r="B5" s="45" t="s">
        <v>17</v>
      </c>
      <c r="C5" s="8">
        <v>0</v>
      </c>
      <c r="D5" s="8">
        <v>158655050</v>
      </c>
      <c r="E5" s="8">
        <v>8595000</v>
      </c>
      <c r="F5" s="8">
        <v>0</v>
      </c>
      <c r="G5" s="8">
        <v>2894000</v>
      </c>
      <c r="H5" s="8">
        <v>23720</v>
      </c>
      <c r="I5" s="8">
        <v>104224800</v>
      </c>
      <c r="J5" s="8">
        <v>0</v>
      </c>
      <c r="K5" s="8">
        <v>31500</v>
      </c>
      <c r="L5" s="8">
        <v>0</v>
      </c>
      <c r="M5" s="8">
        <v>63239400</v>
      </c>
      <c r="N5" s="51">
        <v>0</v>
      </c>
      <c r="O5" s="9"/>
    </row>
    <row r="6" spans="1:15" ht="30" customHeight="1" x14ac:dyDescent="0.35">
      <c r="A6" s="50">
        <v>3</v>
      </c>
      <c r="B6" s="45" t="s">
        <v>18</v>
      </c>
      <c r="C6" s="8">
        <v>0</v>
      </c>
      <c r="D6" s="8">
        <v>194253400</v>
      </c>
      <c r="E6" s="8">
        <v>3591000</v>
      </c>
      <c r="F6" s="8">
        <v>0</v>
      </c>
      <c r="G6" s="8">
        <v>0</v>
      </c>
      <c r="H6" s="8">
        <v>0</v>
      </c>
      <c r="I6" s="8">
        <v>165609800</v>
      </c>
      <c r="J6" s="8">
        <v>0</v>
      </c>
      <c r="K6" s="8">
        <v>94500</v>
      </c>
      <c r="L6" s="8">
        <v>67414500</v>
      </c>
      <c r="M6" s="8">
        <v>0</v>
      </c>
      <c r="N6" s="51">
        <v>0</v>
      </c>
      <c r="O6" s="9"/>
    </row>
    <row r="7" spans="1:15" ht="30" customHeight="1" x14ac:dyDescent="0.35">
      <c r="A7" s="50">
        <v>4</v>
      </c>
      <c r="B7" s="45" t="s">
        <v>19</v>
      </c>
      <c r="C7" s="8">
        <v>0</v>
      </c>
      <c r="D7" s="8">
        <v>84301800</v>
      </c>
      <c r="E7" s="8">
        <v>189000</v>
      </c>
      <c r="F7" s="8">
        <v>0</v>
      </c>
      <c r="G7" s="8">
        <v>499500</v>
      </c>
      <c r="H7" s="8">
        <v>0</v>
      </c>
      <c r="I7" s="8">
        <v>13161500</v>
      </c>
      <c r="J7" s="8">
        <v>0</v>
      </c>
      <c r="K7" s="8">
        <v>358500</v>
      </c>
      <c r="L7" s="8">
        <v>50810600</v>
      </c>
      <c r="M7" s="8">
        <v>0</v>
      </c>
      <c r="N7" s="51">
        <v>58389230</v>
      </c>
      <c r="O7" s="9"/>
    </row>
    <row r="8" spans="1:15" ht="30" customHeight="1" x14ac:dyDescent="0.35">
      <c r="A8" s="50">
        <v>5</v>
      </c>
      <c r="B8" s="45" t="s">
        <v>20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51">
        <v>0</v>
      </c>
      <c r="O8" s="9"/>
    </row>
    <row r="9" spans="1:15" ht="30" customHeight="1" x14ac:dyDescent="0.35">
      <c r="A9" s="50">
        <v>6</v>
      </c>
      <c r="B9" s="45" t="s">
        <v>21</v>
      </c>
      <c r="C9" s="8">
        <v>0</v>
      </c>
      <c r="D9" s="8">
        <v>25597000</v>
      </c>
      <c r="E9" s="8">
        <v>378000</v>
      </c>
      <c r="F9" s="8">
        <v>0</v>
      </c>
      <c r="G9" s="8">
        <v>0</v>
      </c>
      <c r="H9" s="8">
        <v>0</v>
      </c>
      <c r="I9" s="8">
        <v>9131000</v>
      </c>
      <c r="J9" s="8">
        <v>0</v>
      </c>
      <c r="K9" s="8">
        <v>0</v>
      </c>
      <c r="L9" s="8">
        <v>0</v>
      </c>
      <c r="M9" s="8">
        <v>0</v>
      </c>
      <c r="N9" s="51">
        <v>0</v>
      </c>
      <c r="O9" s="9"/>
    </row>
    <row r="10" spans="1:15" ht="30" customHeight="1" x14ac:dyDescent="0.35">
      <c r="A10" s="50">
        <v>7</v>
      </c>
      <c r="B10" s="45" t="s">
        <v>22</v>
      </c>
      <c r="C10" s="8">
        <v>40500</v>
      </c>
      <c r="D10" s="8">
        <v>1271000</v>
      </c>
      <c r="E10" s="8">
        <v>40500</v>
      </c>
      <c r="F10" s="8">
        <v>0</v>
      </c>
      <c r="G10" s="8">
        <v>0</v>
      </c>
      <c r="H10" s="8">
        <v>691649</v>
      </c>
      <c r="I10" s="8">
        <v>7069000</v>
      </c>
      <c r="J10" s="8">
        <v>0</v>
      </c>
      <c r="K10" s="8">
        <v>0</v>
      </c>
      <c r="L10" s="8">
        <v>0</v>
      </c>
      <c r="M10" s="8">
        <v>0</v>
      </c>
      <c r="N10" s="51">
        <v>0</v>
      </c>
      <c r="O10" s="9"/>
    </row>
    <row r="11" spans="1:15" ht="30" customHeight="1" x14ac:dyDescent="0.35">
      <c r="A11" s="50">
        <v>8</v>
      </c>
      <c r="B11" s="45" t="s">
        <v>23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51">
        <v>0</v>
      </c>
      <c r="O11" s="9"/>
    </row>
    <row r="12" spans="1:15" ht="30" customHeight="1" x14ac:dyDescent="0.35">
      <c r="A12" s="50">
        <v>9</v>
      </c>
      <c r="B12" s="45" t="s">
        <v>24</v>
      </c>
      <c r="C12" s="8">
        <v>0</v>
      </c>
      <c r="D12" s="8">
        <v>124723600</v>
      </c>
      <c r="E12" s="8">
        <v>7988016</v>
      </c>
      <c r="F12" s="8">
        <v>0</v>
      </c>
      <c r="G12" s="8">
        <v>5261000</v>
      </c>
      <c r="H12" s="8">
        <v>0</v>
      </c>
      <c r="I12" s="8">
        <v>146624100</v>
      </c>
      <c r="J12" s="8">
        <v>0</v>
      </c>
      <c r="K12" s="8">
        <v>1876500</v>
      </c>
      <c r="L12" s="8">
        <v>54288100</v>
      </c>
      <c r="M12" s="8">
        <v>77191400</v>
      </c>
      <c r="N12" s="51">
        <v>18000</v>
      </c>
      <c r="O12" s="9"/>
    </row>
    <row r="13" spans="1:15" ht="30" customHeight="1" x14ac:dyDescent="0.35">
      <c r="A13" s="50">
        <v>10</v>
      </c>
      <c r="B13" s="45" t="s">
        <v>25</v>
      </c>
      <c r="C13" s="8">
        <v>0</v>
      </c>
      <c r="D13" s="8">
        <v>23793500</v>
      </c>
      <c r="E13" s="8">
        <v>859500</v>
      </c>
      <c r="F13" s="8">
        <v>0</v>
      </c>
      <c r="G13" s="8">
        <v>0</v>
      </c>
      <c r="H13" s="8">
        <v>77934550</v>
      </c>
      <c r="I13" s="8">
        <v>9001500</v>
      </c>
      <c r="J13" s="8">
        <v>0</v>
      </c>
      <c r="K13" s="8">
        <v>0</v>
      </c>
      <c r="L13" s="8">
        <v>0</v>
      </c>
      <c r="M13" s="8">
        <v>0</v>
      </c>
      <c r="N13" s="51">
        <v>0</v>
      </c>
      <c r="O13" s="9"/>
    </row>
    <row r="14" spans="1:15" ht="30" customHeight="1" x14ac:dyDescent="0.35">
      <c r="A14" s="50">
        <v>11</v>
      </c>
      <c r="B14" s="45" t="s">
        <v>26</v>
      </c>
      <c r="C14" s="8">
        <v>0</v>
      </c>
      <c r="D14" s="8">
        <v>13741900</v>
      </c>
      <c r="E14" s="8">
        <v>144000</v>
      </c>
      <c r="F14" s="8">
        <v>0</v>
      </c>
      <c r="G14" s="8">
        <v>0</v>
      </c>
      <c r="H14" s="8">
        <v>0</v>
      </c>
      <c r="I14" s="8">
        <v>18531000</v>
      </c>
      <c r="J14" s="8">
        <v>0</v>
      </c>
      <c r="K14" s="8">
        <v>0</v>
      </c>
      <c r="L14" s="8">
        <v>0</v>
      </c>
      <c r="M14" s="8">
        <v>0</v>
      </c>
      <c r="N14" s="51">
        <v>0</v>
      </c>
      <c r="O14" s="9"/>
    </row>
    <row r="15" spans="1:15" ht="30" customHeight="1" x14ac:dyDescent="0.35">
      <c r="A15" s="50">
        <v>12</v>
      </c>
      <c r="B15" s="45" t="s">
        <v>27</v>
      </c>
      <c r="C15" s="8">
        <v>0</v>
      </c>
      <c r="D15" s="8">
        <v>74612000</v>
      </c>
      <c r="E15" s="8">
        <v>0</v>
      </c>
      <c r="F15" s="8">
        <v>0</v>
      </c>
      <c r="G15" s="8">
        <v>0</v>
      </c>
      <c r="H15" s="8">
        <v>105877170</v>
      </c>
      <c r="I15" s="8">
        <v>57271802</v>
      </c>
      <c r="J15" s="8">
        <v>0</v>
      </c>
      <c r="K15" s="8">
        <v>0</v>
      </c>
      <c r="L15" s="8">
        <v>82836900</v>
      </c>
      <c r="M15" s="8">
        <v>0</v>
      </c>
      <c r="N15" s="51">
        <v>0</v>
      </c>
      <c r="O15" s="9"/>
    </row>
    <row r="16" spans="1:15" ht="30" customHeight="1" x14ac:dyDescent="0.35">
      <c r="A16" s="50">
        <v>13</v>
      </c>
      <c r="B16" s="45" t="s">
        <v>28</v>
      </c>
      <c r="C16" s="8">
        <v>0</v>
      </c>
      <c r="D16" s="8">
        <v>457892000</v>
      </c>
      <c r="E16" s="8">
        <v>5067000</v>
      </c>
      <c r="F16" s="8">
        <v>0</v>
      </c>
      <c r="G16" s="8">
        <v>436500</v>
      </c>
      <c r="H16" s="8">
        <v>14651190</v>
      </c>
      <c r="I16" s="8">
        <v>415889550</v>
      </c>
      <c r="J16" s="8">
        <v>0</v>
      </c>
      <c r="K16" s="8">
        <v>495000</v>
      </c>
      <c r="L16" s="8">
        <v>0</v>
      </c>
      <c r="M16" s="8">
        <v>8982200</v>
      </c>
      <c r="N16" s="51">
        <v>15764782</v>
      </c>
      <c r="O16" s="9"/>
    </row>
    <row r="17" spans="1:16" ht="30" customHeight="1" x14ac:dyDescent="0.35">
      <c r="A17" s="50">
        <v>14</v>
      </c>
      <c r="B17" s="45" t="s">
        <v>29</v>
      </c>
      <c r="C17" s="8">
        <v>0</v>
      </c>
      <c r="D17" s="8">
        <v>4786000</v>
      </c>
      <c r="E17" s="8">
        <v>0</v>
      </c>
      <c r="F17" s="8">
        <v>0</v>
      </c>
      <c r="G17" s="8">
        <v>0</v>
      </c>
      <c r="H17" s="8">
        <v>0</v>
      </c>
      <c r="I17" s="8">
        <v>18006000</v>
      </c>
      <c r="J17" s="8">
        <v>0</v>
      </c>
      <c r="K17" s="8">
        <v>0</v>
      </c>
      <c r="L17" s="8">
        <v>0</v>
      </c>
      <c r="M17" s="8">
        <v>0</v>
      </c>
      <c r="N17" s="51">
        <v>0</v>
      </c>
      <c r="O17" s="9"/>
      <c r="P17" s="12"/>
    </row>
    <row r="18" spans="1:16" ht="30" customHeight="1" x14ac:dyDescent="0.35">
      <c r="A18" s="50">
        <v>15</v>
      </c>
      <c r="B18" s="45" t="s">
        <v>30</v>
      </c>
      <c r="C18" s="8">
        <v>4483500</v>
      </c>
      <c r="D18" s="8">
        <v>20223800</v>
      </c>
      <c r="E18" s="8">
        <v>666000</v>
      </c>
      <c r="F18" s="8">
        <v>0</v>
      </c>
      <c r="G18" s="8">
        <v>0</v>
      </c>
      <c r="H18" s="8">
        <v>0</v>
      </c>
      <c r="I18" s="8">
        <v>18803500</v>
      </c>
      <c r="J18" s="8">
        <v>0</v>
      </c>
      <c r="K18" s="8">
        <v>0</v>
      </c>
      <c r="L18" s="8">
        <v>0</v>
      </c>
      <c r="M18" s="8">
        <v>0</v>
      </c>
      <c r="N18" s="51">
        <v>0</v>
      </c>
      <c r="O18" s="9"/>
    </row>
    <row r="19" spans="1:16" ht="30" customHeight="1" x14ac:dyDescent="0.35">
      <c r="A19" s="50">
        <v>16</v>
      </c>
      <c r="B19" s="45" t="s">
        <v>31</v>
      </c>
      <c r="C19" s="8">
        <v>0</v>
      </c>
      <c r="D19" s="8">
        <v>95270700</v>
      </c>
      <c r="E19" s="8">
        <v>909500</v>
      </c>
      <c r="F19" s="8">
        <v>0</v>
      </c>
      <c r="G19" s="8">
        <v>495000</v>
      </c>
      <c r="H19" s="8">
        <v>0</v>
      </c>
      <c r="I19" s="8">
        <v>64814700</v>
      </c>
      <c r="J19" s="8">
        <v>0</v>
      </c>
      <c r="K19" s="8">
        <v>0</v>
      </c>
      <c r="L19" s="8">
        <v>0</v>
      </c>
      <c r="M19" s="8">
        <v>0</v>
      </c>
      <c r="N19" s="51">
        <v>0</v>
      </c>
      <c r="O19" s="9"/>
    </row>
    <row r="20" spans="1:16" ht="30" customHeight="1" x14ac:dyDescent="0.35">
      <c r="A20" s="50">
        <v>17</v>
      </c>
      <c r="B20" s="45" t="s">
        <v>32</v>
      </c>
      <c r="C20" s="8">
        <v>0</v>
      </c>
      <c r="D20" s="8">
        <v>64583500</v>
      </c>
      <c r="E20" s="8">
        <v>3447000</v>
      </c>
      <c r="F20" s="8">
        <v>0</v>
      </c>
      <c r="G20" s="8">
        <v>0</v>
      </c>
      <c r="H20" s="8">
        <v>0</v>
      </c>
      <c r="I20" s="8">
        <v>69147000</v>
      </c>
      <c r="J20" s="8">
        <v>0</v>
      </c>
      <c r="K20" s="8">
        <v>0</v>
      </c>
      <c r="L20" s="8">
        <v>0</v>
      </c>
      <c r="M20" s="8">
        <v>0</v>
      </c>
      <c r="N20" s="51">
        <v>0</v>
      </c>
      <c r="O20" s="9"/>
    </row>
    <row r="21" spans="1:16" ht="30" customHeight="1" x14ac:dyDescent="0.35">
      <c r="A21" s="50">
        <v>18</v>
      </c>
      <c r="B21" s="45" t="s">
        <v>33</v>
      </c>
      <c r="C21" s="8">
        <v>0</v>
      </c>
      <c r="D21" s="8">
        <v>42178800</v>
      </c>
      <c r="E21" s="8">
        <v>0</v>
      </c>
      <c r="F21" s="8">
        <v>0</v>
      </c>
      <c r="G21" s="8">
        <v>0</v>
      </c>
      <c r="H21" s="8">
        <v>0</v>
      </c>
      <c r="I21" s="8">
        <v>49289400</v>
      </c>
      <c r="J21" s="8">
        <v>0</v>
      </c>
      <c r="K21" s="8">
        <v>0</v>
      </c>
      <c r="L21" s="8">
        <v>0</v>
      </c>
      <c r="M21" s="8">
        <v>0</v>
      </c>
      <c r="N21" s="51">
        <v>0</v>
      </c>
      <c r="O21" s="9"/>
    </row>
    <row r="22" spans="1:16" ht="30" customHeight="1" x14ac:dyDescent="0.35">
      <c r="A22" s="50">
        <v>19</v>
      </c>
      <c r="B22" s="45" t="s">
        <v>34</v>
      </c>
      <c r="C22" s="8">
        <v>0</v>
      </c>
      <c r="D22" s="8">
        <v>79464700</v>
      </c>
      <c r="E22" s="8">
        <v>5274000</v>
      </c>
      <c r="F22" s="8">
        <v>0</v>
      </c>
      <c r="G22" s="8">
        <v>0</v>
      </c>
      <c r="H22" s="8">
        <v>0</v>
      </c>
      <c r="I22" s="8">
        <v>28116500</v>
      </c>
      <c r="J22" s="8">
        <v>0</v>
      </c>
      <c r="K22" s="8">
        <v>0</v>
      </c>
      <c r="L22" s="8">
        <v>0</v>
      </c>
      <c r="M22" s="8">
        <v>0</v>
      </c>
      <c r="N22" s="51">
        <v>0</v>
      </c>
      <c r="O22" s="9"/>
    </row>
    <row r="23" spans="1:16" ht="30" customHeight="1" x14ac:dyDescent="0.35">
      <c r="A23" s="50">
        <v>20</v>
      </c>
      <c r="B23" s="45" t="s">
        <v>35</v>
      </c>
      <c r="C23" s="8">
        <v>0</v>
      </c>
      <c r="D23" s="8">
        <v>2920500</v>
      </c>
      <c r="E23" s="8">
        <v>0</v>
      </c>
      <c r="F23" s="8">
        <v>0</v>
      </c>
      <c r="G23" s="8">
        <v>0</v>
      </c>
      <c r="H23" s="8">
        <v>0</v>
      </c>
      <c r="I23" s="8">
        <v>198000</v>
      </c>
      <c r="J23" s="8">
        <v>0</v>
      </c>
      <c r="K23" s="8">
        <v>0</v>
      </c>
      <c r="L23" s="8">
        <v>0</v>
      </c>
      <c r="M23" s="8">
        <v>0</v>
      </c>
      <c r="N23" s="51">
        <v>0</v>
      </c>
      <c r="O23" s="9"/>
    </row>
    <row r="24" spans="1:16" ht="30" customHeight="1" x14ac:dyDescent="0.35">
      <c r="A24" s="50">
        <v>21</v>
      </c>
      <c r="B24" s="45" t="s">
        <v>36</v>
      </c>
      <c r="C24" s="8">
        <v>0</v>
      </c>
      <c r="D24" s="8">
        <v>11061000</v>
      </c>
      <c r="E24" s="8">
        <v>0</v>
      </c>
      <c r="F24" s="8">
        <v>0</v>
      </c>
      <c r="G24" s="8">
        <v>0</v>
      </c>
      <c r="H24" s="8">
        <v>103760</v>
      </c>
      <c r="I24" s="8">
        <v>4447000</v>
      </c>
      <c r="J24" s="8">
        <v>0</v>
      </c>
      <c r="K24" s="8">
        <v>0</v>
      </c>
      <c r="L24" s="8">
        <v>0</v>
      </c>
      <c r="M24" s="8">
        <v>0</v>
      </c>
      <c r="N24" s="51">
        <v>0</v>
      </c>
      <c r="O24" s="9"/>
    </row>
    <row r="25" spans="1:16" ht="30" customHeight="1" x14ac:dyDescent="0.35">
      <c r="A25" s="50">
        <v>22</v>
      </c>
      <c r="B25" s="45" t="s">
        <v>37</v>
      </c>
      <c r="C25" s="8">
        <v>0</v>
      </c>
      <c r="D25" s="8">
        <v>14326000</v>
      </c>
      <c r="E25" s="8">
        <v>0</v>
      </c>
      <c r="F25" s="8">
        <v>0</v>
      </c>
      <c r="G25" s="8">
        <v>0</v>
      </c>
      <c r="H25" s="8">
        <v>0</v>
      </c>
      <c r="I25" s="8">
        <v>12681000</v>
      </c>
      <c r="J25" s="8">
        <v>0</v>
      </c>
      <c r="K25" s="8">
        <v>0</v>
      </c>
      <c r="L25" s="8">
        <v>0</v>
      </c>
      <c r="M25" s="8">
        <v>0</v>
      </c>
      <c r="N25" s="51">
        <v>0</v>
      </c>
      <c r="O25" s="9"/>
    </row>
    <row r="26" spans="1:16" ht="30" customHeight="1" x14ac:dyDescent="0.35">
      <c r="A26" s="50">
        <v>23</v>
      </c>
      <c r="B26" s="45" t="s">
        <v>38</v>
      </c>
      <c r="C26" s="8">
        <v>0</v>
      </c>
      <c r="D26" s="8">
        <v>31515500</v>
      </c>
      <c r="E26" s="8">
        <v>0</v>
      </c>
      <c r="F26" s="8">
        <v>0</v>
      </c>
      <c r="G26" s="8">
        <v>0</v>
      </c>
      <c r="H26" s="8">
        <v>0</v>
      </c>
      <c r="I26" s="8">
        <v>45939000</v>
      </c>
      <c r="J26" s="8">
        <v>0</v>
      </c>
      <c r="K26" s="8">
        <v>0</v>
      </c>
      <c r="L26" s="8">
        <v>0</v>
      </c>
      <c r="M26" s="8">
        <v>0</v>
      </c>
      <c r="N26" s="51">
        <v>0</v>
      </c>
      <c r="O26" s="9"/>
    </row>
    <row r="27" spans="1:16" ht="30" customHeight="1" x14ac:dyDescent="0.35">
      <c r="A27" s="50">
        <v>24</v>
      </c>
      <c r="B27" s="45" t="s">
        <v>39</v>
      </c>
      <c r="C27" s="8">
        <v>0</v>
      </c>
      <c r="D27" s="8">
        <v>18578000</v>
      </c>
      <c r="E27" s="8">
        <v>27000</v>
      </c>
      <c r="F27" s="8">
        <v>0</v>
      </c>
      <c r="G27" s="8">
        <v>0</v>
      </c>
      <c r="H27" s="8">
        <v>0</v>
      </c>
      <c r="I27" s="8">
        <v>33612000</v>
      </c>
      <c r="J27" s="8">
        <v>0</v>
      </c>
      <c r="K27" s="8">
        <v>0</v>
      </c>
      <c r="L27" s="8">
        <v>0</v>
      </c>
      <c r="M27" s="8">
        <v>0</v>
      </c>
      <c r="N27" s="51">
        <v>0</v>
      </c>
      <c r="O27" s="9"/>
    </row>
    <row r="28" spans="1:16" ht="30" customHeight="1" x14ac:dyDescent="0.35">
      <c r="A28" s="50">
        <v>25</v>
      </c>
      <c r="B28" s="45" t="s">
        <v>40</v>
      </c>
      <c r="C28" s="8">
        <v>0</v>
      </c>
      <c r="D28" s="8">
        <v>2228500</v>
      </c>
      <c r="E28" s="8">
        <v>0</v>
      </c>
      <c r="F28" s="8">
        <v>0</v>
      </c>
      <c r="G28" s="8">
        <v>0</v>
      </c>
      <c r="H28" s="8">
        <v>0</v>
      </c>
      <c r="I28" s="8">
        <v>54000</v>
      </c>
      <c r="J28" s="8">
        <v>0</v>
      </c>
      <c r="K28" s="8">
        <v>0</v>
      </c>
      <c r="L28" s="8">
        <v>0</v>
      </c>
      <c r="M28" s="8">
        <v>0</v>
      </c>
      <c r="N28" s="51">
        <v>0</v>
      </c>
      <c r="O28" s="9"/>
    </row>
    <row r="29" spans="1:16" ht="30" customHeight="1" x14ac:dyDescent="0.35">
      <c r="A29" s="50">
        <v>26</v>
      </c>
      <c r="B29" s="45" t="s">
        <v>57</v>
      </c>
      <c r="C29" s="8">
        <v>0</v>
      </c>
      <c r="D29" s="8">
        <v>19128500</v>
      </c>
      <c r="E29" s="8">
        <v>1476000</v>
      </c>
      <c r="F29" s="8">
        <v>0</v>
      </c>
      <c r="G29" s="8">
        <v>373500</v>
      </c>
      <c r="H29" s="8">
        <v>0</v>
      </c>
      <c r="I29" s="8">
        <v>20564000</v>
      </c>
      <c r="J29" s="8">
        <v>0</v>
      </c>
      <c r="K29" s="8">
        <v>0</v>
      </c>
      <c r="L29" s="8">
        <v>0</v>
      </c>
      <c r="M29" s="8">
        <v>10666800</v>
      </c>
      <c r="N29" s="51">
        <v>0</v>
      </c>
      <c r="O29" s="9"/>
    </row>
    <row r="30" spans="1:16" ht="30" customHeight="1" x14ac:dyDescent="0.35">
      <c r="A30" s="50">
        <v>27</v>
      </c>
      <c r="B30" s="45" t="s">
        <v>41</v>
      </c>
      <c r="C30" s="8">
        <v>6499500</v>
      </c>
      <c r="D30" s="8">
        <v>3305500</v>
      </c>
      <c r="E30" s="8">
        <v>1125000</v>
      </c>
      <c r="F30" s="8">
        <v>3275500</v>
      </c>
      <c r="G30" s="8">
        <v>0</v>
      </c>
      <c r="H30" s="8">
        <v>0</v>
      </c>
      <c r="I30" s="8">
        <v>113500</v>
      </c>
      <c r="J30" s="8">
        <v>0</v>
      </c>
      <c r="K30" s="8">
        <v>0</v>
      </c>
      <c r="L30" s="8">
        <v>0</v>
      </c>
      <c r="M30" s="8">
        <v>0</v>
      </c>
      <c r="N30" s="51">
        <v>0</v>
      </c>
      <c r="O30" s="9"/>
    </row>
    <row r="31" spans="1:16" ht="30" customHeight="1" x14ac:dyDescent="0.35">
      <c r="A31" s="50">
        <v>28</v>
      </c>
      <c r="B31" s="45" t="s">
        <v>42</v>
      </c>
      <c r="C31" s="8">
        <v>0</v>
      </c>
      <c r="D31" s="8">
        <v>14366500</v>
      </c>
      <c r="E31" s="8">
        <v>0</v>
      </c>
      <c r="F31" s="8">
        <v>0</v>
      </c>
      <c r="G31" s="8">
        <v>0</v>
      </c>
      <c r="H31" s="8">
        <v>0</v>
      </c>
      <c r="I31" s="8">
        <v>18016500</v>
      </c>
      <c r="J31" s="8">
        <v>0</v>
      </c>
      <c r="K31" s="8">
        <v>0</v>
      </c>
      <c r="L31" s="8">
        <v>0</v>
      </c>
      <c r="M31" s="8">
        <v>0</v>
      </c>
      <c r="N31" s="51">
        <v>0</v>
      </c>
      <c r="O31" s="9"/>
    </row>
    <row r="32" spans="1:16" ht="30" customHeight="1" x14ac:dyDescent="0.35">
      <c r="A32" s="50">
        <v>29</v>
      </c>
      <c r="B32" s="45" t="s">
        <v>43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51">
        <v>0</v>
      </c>
      <c r="O32" s="9"/>
    </row>
    <row r="33" spans="1:15" ht="30" customHeight="1" x14ac:dyDescent="0.35">
      <c r="A33" s="50">
        <v>30</v>
      </c>
      <c r="B33" s="45" t="s">
        <v>44</v>
      </c>
      <c r="C33" s="8">
        <v>0</v>
      </c>
      <c r="D33" s="8">
        <v>5467500</v>
      </c>
      <c r="E33" s="8">
        <v>99000</v>
      </c>
      <c r="F33" s="8">
        <v>0</v>
      </c>
      <c r="G33" s="8">
        <v>0</v>
      </c>
      <c r="H33" s="8">
        <v>0</v>
      </c>
      <c r="I33" s="8">
        <v>5979500</v>
      </c>
      <c r="J33" s="8">
        <v>0</v>
      </c>
      <c r="K33" s="8">
        <v>0</v>
      </c>
      <c r="L33" s="8">
        <v>0</v>
      </c>
      <c r="M33" s="8">
        <v>0</v>
      </c>
      <c r="N33" s="51">
        <v>0</v>
      </c>
      <c r="O33" s="9"/>
    </row>
    <row r="34" spans="1:15" ht="30" customHeight="1" x14ac:dyDescent="0.35">
      <c r="A34" s="50">
        <v>31</v>
      </c>
      <c r="B34" s="45" t="s">
        <v>45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51">
        <v>0</v>
      </c>
      <c r="O34" s="9"/>
    </row>
    <row r="35" spans="1:15" ht="30" customHeight="1" x14ac:dyDescent="0.35">
      <c r="A35" s="50">
        <v>32</v>
      </c>
      <c r="B35" s="45" t="s">
        <v>46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51">
        <v>0</v>
      </c>
      <c r="O35" s="9"/>
    </row>
    <row r="36" spans="1:15" ht="30" customHeight="1" x14ac:dyDescent="0.35">
      <c r="A36" s="50">
        <v>33</v>
      </c>
      <c r="B36" s="45" t="s">
        <v>47</v>
      </c>
      <c r="C36" s="8">
        <v>1984500</v>
      </c>
      <c r="D36" s="8">
        <v>2880500</v>
      </c>
      <c r="E36" s="8">
        <v>0</v>
      </c>
      <c r="F36" s="8">
        <v>0</v>
      </c>
      <c r="G36" s="8">
        <v>0</v>
      </c>
      <c r="H36" s="8">
        <v>82137230</v>
      </c>
      <c r="I36" s="8">
        <v>3185500</v>
      </c>
      <c r="J36" s="8">
        <v>0</v>
      </c>
      <c r="K36" s="8">
        <v>0</v>
      </c>
      <c r="L36" s="8">
        <v>0</v>
      </c>
      <c r="M36" s="8">
        <v>3940600</v>
      </c>
      <c r="N36" s="51">
        <v>0</v>
      </c>
      <c r="O36" s="9"/>
    </row>
    <row r="37" spans="1:15" ht="30" customHeight="1" x14ac:dyDescent="0.35">
      <c r="A37" s="50">
        <v>34</v>
      </c>
      <c r="B37" s="45" t="s">
        <v>48</v>
      </c>
      <c r="C37" s="8">
        <v>0</v>
      </c>
      <c r="D37" s="8">
        <v>82823100</v>
      </c>
      <c r="E37" s="8">
        <v>238500</v>
      </c>
      <c r="F37" s="8">
        <v>0</v>
      </c>
      <c r="G37" s="8">
        <v>13500</v>
      </c>
      <c r="H37" s="8">
        <v>0</v>
      </c>
      <c r="I37" s="8">
        <v>49958400</v>
      </c>
      <c r="J37" s="8">
        <v>75141000</v>
      </c>
      <c r="K37" s="8">
        <v>0</v>
      </c>
      <c r="L37" s="8">
        <v>0</v>
      </c>
      <c r="M37" s="8">
        <v>0</v>
      </c>
      <c r="N37" s="51">
        <v>0</v>
      </c>
      <c r="O37" s="9"/>
    </row>
    <row r="38" spans="1:15" ht="30" customHeight="1" x14ac:dyDescent="0.35">
      <c r="A38" s="50">
        <v>35</v>
      </c>
      <c r="B38" s="46" t="s">
        <v>49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55210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51">
        <v>0</v>
      </c>
      <c r="O38" s="9"/>
    </row>
    <row r="39" spans="1:15" ht="30" customHeight="1" x14ac:dyDescent="0.35">
      <c r="A39" s="50">
        <v>36</v>
      </c>
      <c r="B39" s="47" t="s">
        <v>50</v>
      </c>
      <c r="C39" s="8">
        <v>0</v>
      </c>
      <c r="D39" s="8">
        <v>11232500</v>
      </c>
      <c r="E39" s="8">
        <v>0</v>
      </c>
      <c r="F39" s="8">
        <v>0</v>
      </c>
      <c r="G39" s="8">
        <v>0</v>
      </c>
      <c r="H39" s="8">
        <v>0</v>
      </c>
      <c r="I39" s="8">
        <v>1399500</v>
      </c>
      <c r="J39" s="8">
        <v>0</v>
      </c>
      <c r="K39" s="8">
        <v>0</v>
      </c>
      <c r="L39" s="8">
        <v>0</v>
      </c>
      <c r="M39" s="8">
        <v>0</v>
      </c>
      <c r="N39" s="51">
        <v>0</v>
      </c>
      <c r="O39" s="9"/>
    </row>
    <row r="40" spans="1:15" ht="30" customHeight="1" x14ac:dyDescent="0.35">
      <c r="A40" s="50">
        <v>37</v>
      </c>
      <c r="B40" s="47" t="s">
        <v>56</v>
      </c>
      <c r="C40" s="8">
        <v>0</v>
      </c>
      <c r="D40" s="8">
        <v>18933500</v>
      </c>
      <c r="E40" s="8">
        <v>0</v>
      </c>
      <c r="F40" s="8">
        <v>0</v>
      </c>
      <c r="G40" s="8">
        <v>27000</v>
      </c>
      <c r="H40" s="8">
        <v>0</v>
      </c>
      <c r="I40" s="8">
        <v>11784500</v>
      </c>
      <c r="J40" s="8">
        <v>0</v>
      </c>
      <c r="K40" s="8">
        <v>0</v>
      </c>
      <c r="L40" s="8">
        <v>0</v>
      </c>
      <c r="M40" s="8">
        <v>0</v>
      </c>
      <c r="N40" s="51">
        <v>0</v>
      </c>
      <c r="O40" s="9"/>
    </row>
    <row r="41" spans="1:15" ht="30" customHeight="1" x14ac:dyDescent="0.35">
      <c r="A41" s="50">
        <v>38</v>
      </c>
      <c r="B41" s="39" t="s">
        <v>58</v>
      </c>
      <c r="C41" s="8">
        <v>0</v>
      </c>
      <c r="D41" s="8">
        <v>997500</v>
      </c>
      <c r="E41" s="8">
        <v>0</v>
      </c>
      <c r="F41" s="8">
        <v>0</v>
      </c>
      <c r="G41" s="8">
        <v>0</v>
      </c>
      <c r="H41" s="8">
        <v>0</v>
      </c>
      <c r="I41" s="8">
        <v>999000</v>
      </c>
      <c r="J41" s="8">
        <v>0</v>
      </c>
      <c r="K41" s="8">
        <v>0</v>
      </c>
      <c r="L41" s="8">
        <v>0</v>
      </c>
      <c r="M41" s="8">
        <v>0</v>
      </c>
      <c r="N41" s="51">
        <v>0</v>
      </c>
      <c r="O41" s="9"/>
    </row>
    <row r="42" spans="1:15" ht="30" customHeight="1" thickBot="1" x14ac:dyDescent="0.4">
      <c r="A42" s="50">
        <v>39</v>
      </c>
      <c r="B42" s="39" t="s">
        <v>59</v>
      </c>
      <c r="C42" s="31">
        <v>0</v>
      </c>
      <c r="D42" s="31">
        <v>666000</v>
      </c>
      <c r="E42" s="31">
        <v>0</v>
      </c>
      <c r="F42" s="31">
        <v>0</v>
      </c>
      <c r="G42" s="31">
        <v>0</v>
      </c>
      <c r="H42" s="31">
        <v>0</v>
      </c>
      <c r="I42" s="31">
        <v>675000</v>
      </c>
      <c r="J42" s="31">
        <v>0</v>
      </c>
      <c r="K42" s="31">
        <v>0</v>
      </c>
      <c r="L42" s="31">
        <v>0</v>
      </c>
      <c r="M42" s="31">
        <v>0</v>
      </c>
      <c r="N42" s="52">
        <v>0</v>
      </c>
      <c r="O42" s="9"/>
    </row>
    <row r="43" spans="1:15" ht="30" customHeight="1" thickBot="1" x14ac:dyDescent="0.4">
      <c r="A43" s="49"/>
      <c r="B43" s="40" t="s">
        <v>51</v>
      </c>
      <c r="C43" s="53">
        <f>SUM(C4:C42)</f>
        <v>13008000</v>
      </c>
      <c r="D43" s="53">
        <f>SUM(D4:D42)</f>
        <v>1712498350</v>
      </c>
      <c r="E43" s="53">
        <f t="shared" ref="D43:N43" si="0">SUM(E4:E42)</f>
        <v>40114016</v>
      </c>
      <c r="F43" s="53">
        <f t="shared" si="0"/>
        <v>3275500</v>
      </c>
      <c r="G43" s="53">
        <f t="shared" si="0"/>
        <v>10000000</v>
      </c>
      <c r="H43" s="53">
        <f t="shared" si="0"/>
        <v>281474479</v>
      </c>
      <c r="I43" s="53">
        <f t="shared" si="0"/>
        <v>1435132052</v>
      </c>
      <c r="J43" s="53">
        <f t="shared" si="0"/>
        <v>75141000</v>
      </c>
      <c r="K43" s="53">
        <f t="shared" si="0"/>
        <v>2856000</v>
      </c>
      <c r="L43" s="53">
        <f t="shared" si="0"/>
        <v>258641600</v>
      </c>
      <c r="M43" s="53">
        <f t="shared" si="0"/>
        <v>164020400</v>
      </c>
      <c r="N43" s="54">
        <f t="shared" si="0"/>
        <v>74172012</v>
      </c>
      <c r="O43" s="10"/>
    </row>
    <row r="44" spans="1:15" x14ac:dyDescent="0.2">
      <c r="C44" s="11"/>
      <c r="D44" s="11"/>
      <c r="E44" s="11"/>
      <c r="F44" s="11"/>
      <c r="G44" s="11"/>
      <c r="H44" s="11"/>
      <c r="I44" s="11"/>
      <c r="J44" s="11"/>
      <c r="O44" s="12"/>
    </row>
    <row r="45" spans="1:15" x14ac:dyDescent="0.2">
      <c r="C45" s="13"/>
      <c r="D45" s="13"/>
      <c r="E45" s="13"/>
      <c r="F45" s="13"/>
      <c r="G45" s="13"/>
      <c r="H45" s="12"/>
      <c r="I45" s="13"/>
      <c r="J45" s="13"/>
      <c r="K45" s="12"/>
      <c r="L45" s="12"/>
      <c r="M45" s="12"/>
      <c r="N45" s="12"/>
      <c r="O45" s="12"/>
    </row>
    <row r="46" spans="1:15" ht="15" thickBot="1" x14ac:dyDescent="0.25"/>
    <row r="47" spans="1:15" ht="42" x14ac:dyDescent="0.35">
      <c r="B47" s="62" t="s">
        <v>52</v>
      </c>
      <c r="C47" s="55" t="s">
        <v>4</v>
      </c>
      <c r="D47" s="55" t="s">
        <v>5</v>
      </c>
      <c r="E47" s="55" t="s">
        <v>6</v>
      </c>
      <c r="F47" s="55" t="s">
        <v>7</v>
      </c>
      <c r="G47" s="55" t="s">
        <v>8</v>
      </c>
      <c r="H47" s="55" t="s">
        <v>9</v>
      </c>
      <c r="I47" s="55" t="s">
        <v>10</v>
      </c>
      <c r="J47" s="56" t="s">
        <v>11</v>
      </c>
      <c r="K47" s="56" t="s">
        <v>12</v>
      </c>
      <c r="L47" s="56" t="s">
        <v>13</v>
      </c>
      <c r="M47" s="56" t="s">
        <v>14</v>
      </c>
      <c r="N47" s="57" t="s">
        <v>15</v>
      </c>
    </row>
    <row r="48" spans="1:15" ht="21.75" thickBot="1" x14ac:dyDescent="0.4">
      <c r="B48" s="63"/>
      <c r="C48" s="58">
        <v>1005.03</v>
      </c>
      <c r="D48" s="58">
        <v>1183.43</v>
      </c>
      <c r="E48" s="58">
        <f>D48</f>
        <v>1183.43</v>
      </c>
      <c r="F48" s="58">
        <v>1342.28</v>
      </c>
      <c r="G48" s="58">
        <v>1240.5999999999999</v>
      </c>
      <c r="H48" s="58">
        <v>1000</v>
      </c>
      <c r="I48" s="58">
        <v>1342.28</v>
      </c>
      <c r="J48" s="58">
        <f>I48</f>
        <v>1342.28</v>
      </c>
      <c r="K48" s="58">
        <f>E48</f>
        <v>1183.43</v>
      </c>
      <c r="L48" s="58">
        <f>K48</f>
        <v>1183.43</v>
      </c>
      <c r="M48" s="58">
        <f>G48</f>
        <v>1240.5999999999999</v>
      </c>
      <c r="N48" s="59">
        <f>L48</f>
        <v>1183.43</v>
      </c>
    </row>
    <row r="51" spans="1:15" ht="24" thickBot="1" x14ac:dyDescent="0.4">
      <c r="C51" s="14" t="s">
        <v>53</v>
      </c>
    </row>
    <row r="52" spans="1:15" ht="47.25" thickBot="1" x14ac:dyDescent="0.25">
      <c r="A52" s="38" t="s">
        <v>2</v>
      </c>
      <c r="B52" s="1" t="s">
        <v>3</v>
      </c>
      <c r="C52" s="2" t="s">
        <v>4</v>
      </c>
      <c r="D52" s="2" t="s">
        <v>5</v>
      </c>
      <c r="E52" s="2" t="s">
        <v>6</v>
      </c>
      <c r="F52" s="2" t="s">
        <v>7</v>
      </c>
      <c r="G52" s="2" t="s">
        <v>8</v>
      </c>
      <c r="H52" s="2" t="s">
        <v>9</v>
      </c>
      <c r="I52" s="2" t="s">
        <v>10</v>
      </c>
      <c r="J52" s="2" t="s">
        <v>11</v>
      </c>
      <c r="K52" s="2" t="s">
        <v>12</v>
      </c>
      <c r="L52" s="2" t="s">
        <v>13</v>
      </c>
      <c r="M52" s="2" t="s">
        <v>14</v>
      </c>
      <c r="N52" s="3" t="s">
        <v>15</v>
      </c>
      <c r="O52" s="3" t="s">
        <v>54</v>
      </c>
    </row>
    <row r="53" spans="1:15" ht="35.1" customHeight="1" x14ac:dyDescent="0.35">
      <c r="A53" s="6">
        <v>1</v>
      </c>
      <c r="B53" s="7" t="s">
        <v>16</v>
      </c>
      <c r="C53" s="15">
        <f>C4/$C$48</f>
        <v>0</v>
      </c>
      <c r="D53" s="15">
        <f>D4/$D$48</f>
        <v>5677.5643679812065</v>
      </c>
      <c r="E53" s="15">
        <f>E4/$E$48</f>
        <v>0</v>
      </c>
      <c r="F53" s="8">
        <f>F4/$F$48</f>
        <v>0</v>
      </c>
      <c r="G53" s="15">
        <f>G4/$G$48</f>
        <v>0</v>
      </c>
      <c r="H53" s="15">
        <f>H4/$H$48</f>
        <v>0</v>
      </c>
      <c r="I53" s="15">
        <f>I4/$I$48</f>
        <v>22971.734660428527</v>
      </c>
      <c r="J53" s="15">
        <f>J4/$J$48</f>
        <v>0</v>
      </c>
      <c r="K53" s="15">
        <f>K4/$K$48</f>
        <v>0</v>
      </c>
      <c r="L53" s="15">
        <f>L4/$L$48</f>
        <v>2781.3220891814472</v>
      </c>
      <c r="M53" s="15">
        <f>M4/$M$48</f>
        <v>0</v>
      </c>
      <c r="N53" s="15">
        <f>N4/$N$48</f>
        <v>0</v>
      </c>
      <c r="O53" s="16">
        <f t="shared" ref="O53:O91" si="1">SUM(C53:N53)</f>
        <v>31430.621117591181</v>
      </c>
    </row>
    <row r="54" spans="1:15" ht="35.1" customHeight="1" x14ac:dyDescent="0.35">
      <c r="A54" s="6">
        <v>2</v>
      </c>
      <c r="B54" s="7" t="s">
        <v>17</v>
      </c>
      <c r="C54" s="15">
        <f t="shared" ref="C54:C91" si="2">C5/$C$48</f>
        <v>0</v>
      </c>
      <c r="D54" s="15">
        <f t="shared" ref="D54:D91" si="3">D5/$D$48</f>
        <v>134063.73845516844</v>
      </c>
      <c r="E54" s="15">
        <f t="shared" ref="E54:E91" si="4">E5/$E$48</f>
        <v>7262.786983598523</v>
      </c>
      <c r="F54" s="8">
        <f t="shared" ref="F54:F91" si="5">F5/$F$48</f>
        <v>0</v>
      </c>
      <c r="G54" s="15">
        <f t="shared" ref="G54:G91" si="6">G5/$G$48</f>
        <v>2332.7422215057231</v>
      </c>
      <c r="H54" s="15">
        <f t="shared" ref="H54:H91" si="7">H5/$H$48</f>
        <v>23.72</v>
      </c>
      <c r="I54" s="15">
        <f t="shared" ref="I54:I91" si="8">I5/$I$48</f>
        <v>77647.584706618596</v>
      </c>
      <c r="J54" s="15">
        <f t="shared" ref="J54:J91" si="9">J5/$J$48</f>
        <v>0</v>
      </c>
      <c r="K54" s="15">
        <f t="shared" ref="K54:K91" si="10">K5/$K$48</f>
        <v>26.617543918947465</v>
      </c>
      <c r="L54" s="15">
        <f t="shared" ref="L54:L91" si="11">L5/$L$48</f>
        <v>0</v>
      </c>
      <c r="M54" s="15">
        <f t="shared" ref="M54:M91" si="12">M5/$M$48</f>
        <v>50974.850878607132</v>
      </c>
      <c r="N54" s="15">
        <f t="shared" ref="N54:N91" si="13">N5/$N$48</f>
        <v>0</v>
      </c>
      <c r="O54" s="16">
        <f t="shared" si="1"/>
        <v>272332.04078941734</v>
      </c>
    </row>
    <row r="55" spans="1:15" ht="35.1" customHeight="1" x14ac:dyDescent="0.35">
      <c r="A55" s="6">
        <v>3</v>
      </c>
      <c r="B55" s="7" t="s">
        <v>18</v>
      </c>
      <c r="C55" s="15">
        <f t="shared" si="2"/>
        <v>0</v>
      </c>
      <c r="D55" s="15">
        <f t="shared" si="3"/>
        <v>164144.39383824982</v>
      </c>
      <c r="E55" s="15">
        <f t="shared" si="4"/>
        <v>3034.4000067600109</v>
      </c>
      <c r="F55" s="8">
        <f t="shared" si="5"/>
        <v>0</v>
      </c>
      <c r="G55" s="15">
        <f t="shared" si="6"/>
        <v>0</v>
      </c>
      <c r="H55" s="15">
        <f t="shared" si="7"/>
        <v>0</v>
      </c>
      <c r="I55" s="15">
        <f t="shared" si="8"/>
        <v>123379.47373126322</v>
      </c>
      <c r="J55" s="15">
        <f t="shared" si="9"/>
        <v>0</v>
      </c>
      <c r="K55" s="15">
        <f t="shared" si="10"/>
        <v>79.852631756842399</v>
      </c>
      <c r="L55" s="15">
        <f t="shared" si="11"/>
        <v>56965.346492821707</v>
      </c>
      <c r="M55" s="15">
        <f t="shared" si="12"/>
        <v>0</v>
      </c>
      <c r="N55" s="15">
        <f t="shared" si="13"/>
        <v>0</v>
      </c>
      <c r="O55" s="16">
        <f t="shared" si="1"/>
        <v>347603.46670085163</v>
      </c>
    </row>
    <row r="56" spans="1:15" ht="35.1" customHeight="1" x14ac:dyDescent="0.35">
      <c r="A56" s="6">
        <v>4</v>
      </c>
      <c r="B56" s="7" t="s">
        <v>19</v>
      </c>
      <c r="C56" s="15">
        <f t="shared" si="2"/>
        <v>0</v>
      </c>
      <c r="D56" s="15">
        <f t="shared" si="3"/>
        <v>71235.138537978579</v>
      </c>
      <c r="E56" s="15">
        <f t="shared" si="4"/>
        <v>159.7052635136848</v>
      </c>
      <c r="F56" s="8">
        <f t="shared" si="5"/>
        <v>0</v>
      </c>
      <c r="G56" s="15">
        <f t="shared" si="6"/>
        <v>402.62776076092217</v>
      </c>
      <c r="H56" s="15">
        <f t="shared" si="7"/>
        <v>0</v>
      </c>
      <c r="I56" s="15">
        <f t="shared" si="8"/>
        <v>9805.3312274637192</v>
      </c>
      <c r="J56" s="15">
        <f t="shared" si="9"/>
        <v>0</v>
      </c>
      <c r="K56" s="15">
        <f t="shared" si="10"/>
        <v>302.93299983944974</v>
      </c>
      <c r="L56" s="15">
        <f t="shared" si="11"/>
        <v>42935.027842795935</v>
      </c>
      <c r="M56" s="15">
        <f t="shared" si="12"/>
        <v>0</v>
      </c>
      <c r="N56" s="15">
        <f t="shared" si="13"/>
        <v>49338.980759318249</v>
      </c>
      <c r="O56" s="16">
        <f t="shared" si="1"/>
        <v>174179.74439167054</v>
      </c>
    </row>
    <row r="57" spans="1:15" ht="35.1" customHeight="1" x14ac:dyDescent="0.35">
      <c r="A57" s="6">
        <v>5</v>
      </c>
      <c r="B57" s="7" t="s">
        <v>20</v>
      </c>
      <c r="C57" s="15">
        <f t="shared" si="2"/>
        <v>0</v>
      </c>
      <c r="D57" s="15">
        <f t="shared" si="3"/>
        <v>0</v>
      </c>
      <c r="E57" s="15">
        <f t="shared" si="4"/>
        <v>0</v>
      </c>
      <c r="F57" s="8">
        <f t="shared" si="5"/>
        <v>0</v>
      </c>
      <c r="G57" s="15">
        <f t="shared" si="6"/>
        <v>0</v>
      </c>
      <c r="H57" s="15">
        <f t="shared" si="7"/>
        <v>0</v>
      </c>
      <c r="I57" s="15">
        <f t="shared" si="8"/>
        <v>0</v>
      </c>
      <c r="J57" s="15">
        <f t="shared" si="9"/>
        <v>0</v>
      </c>
      <c r="K57" s="15">
        <f t="shared" si="10"/>
        <v>0</v>
      </c>
      <c r="L57" s="15">
        <f t="shared" si="11"/>
        <v>0</v>
      </c>
      <c r="M57" s="15">
        <f t="shared" si="12"/>
        <v>0</v>
      </c>
      <c r="N57" s="15">
        <f t="shared" si="13"/>
        <v>0</v>
      </c>
      <c r="O57" s="16">
        <f t="shared" si="1"/>
        <v>0</v>
      </c>
    </row>
    <row r="58" spans="1:15" ht="35.1" customHeight="1" x14ac:dyDescent="0.35">
      <c r="A58" s="6">
        <v>6</v>
      </c>
      <c r="B58" s="7" t="s">
        <v>21</v>
      </c>
      <c r="C58" s="15">
        <f t="shared" si="2"/>
        <v>0</v>
      </c>
      <c r="D58" s="15">
        <f t="shared" si="3"/>
        <v>21629.500688676137</v>
      </c>
      <c r="E58" s="15">
        <f t="shared" si="4"/>
        <v>319.4105270273696</v>
      </c>
      <c r="F58" s="8">
        <f t="shared" si="5"/>
        <v>0</v>
      </c>
      <c r="G58" s="15">
        <f t="shared" si="6"/>
        <v>0</v>
      </c>
      <c r="H58" s="15">
        <f t="shared" si="7"/>
        <v>0</v>
      </c>
      <c r="I58" s="15">
        <f t="shared" si="8"/>
        <v>6802.6045236463333</v>
      </c>
      <c r="J58" s="15">
        <f t="shared" si="9"/>
        <v>0</v>
      </c>
      <c r="K58" s="15">
        <f t="shared" si="10"/>
        <v>0</v>
      </c>
      <c r="L58" s="15">
        <f t="shared" si="11"/>
        <v>0</v>
      </c>
      <c r="M58" s="15">
        <f t="shared" si="12"/>
        <v>0</v>
      </c>
      <c r="N58" s="15">
        <f t="shared" si="13"/>
        <v>0</v>
      </c>
      <c r="O58" s="16">
        <f t="shared" si="1"/>
        <v>28751.515739349838</v>
      </c>
    </row>
    <row r="59" spans="1:15" ht="35.1" customHeight="1" x14ac:dyDescent="0.35">
      <c r="A59" s="6">
        <v>7</v>
      </c>
      <c r="B59" s="7" t="s">
        <v>22</v>
      </c>
      <c r="C59" s="15">
        <f t="shared" si="2"/>
        <v>40.297304558072895</v>
      </c>
      <c r="D59" s="15">
        <f t="shared" si="3"/>
        <v>1073.9967720946738</v>
      </c>
      <c r="E59" s="15">
        <f t="shared" si="4"/>
        <v>34.222556467218169</v>
      </c>
      <c r="F59" s="8">
        <f t="shared" si="5"/>
        <v>0</v>
      </c>
      <c r="G59" s="15">
        <f t="shared" si="6"/>
        <v>0</v>
      </c>
      <c r="H59" s="15">
        <f t="shared" si="7"/>
        <v>691.649</v>
      </c>
      <c r="I59" s="15">
        <f t="shared" si="8"/>
        <v>5266.4123729773219</v>
      </c>
      <c r="J59" s="15">
        <f t="shared" si="9"/>
        <v>0</v>
      </c>
      <c r="K59" s="15">
        <f t="shared" si="10"/>
        <v>0</v>
      </c>
      <c r="L59" s="15">
        <f t="shared" si="11"/>
        <v>0</v>
      </c>
      <c r="M59" s="15">
        <f t="shared" si="12"/>
        <v>0</v>
      </c>
      <c r="N59" s="15">
        <f t="shared" si="13"/>
        <v>0</v>
      </c>
      <c r="O59" s="16">
        <f t="shared" si="1"/>
        <v>7106.5780060972866</v>
      </c>
    </row>
    <row r="60" spans="1:15" ht="35.1" customHeight="1" x14ac:dyDescent="0.35">
      <c r="A60" s="6">
        <v>8</v>
      </c>
      <c r="B60" s="7" t="s">
        <v>23</v>
      </c>
      <c r="C60" s="15">
        <f t="shared" si="2"/>
        <v>0</v>
      </c>
      <c r="D60" s="15">
        <f t="shared" si="3"/>
        <v>0</v>
      </c>
      <c r="E60" s="15">
        <f t="shared" si="4"/>
        <v>0</v>
      </c>
      <c r="F60" s="8">
        <f t="shared" si="5"/>
        <v>0</v>
      </c>
      <c r="G60" s="15">
        <f t="shared" si="6"/>
        <v>0</v>
      </c>
      <c r="H60" s="15">
        <f t="shared" si="7"/>
        <v>0</v>
      </c>
      <c r="I60" s="15">
        <f t="shared" si="8"/>
        <v>0</v>
      </c>
      <c r="J60" s="15">
        <f t="shared" si="9"/>
        <v>0</v>
      </c>
      <c r="K60" s="15">
        <f t="shared" si="10"/>
        <v>0</v>
      </c>
      <c r="L60" s="15">
        <f t="shared" si="11"/>
        <v>0</v>
      </c>
      <c r="M60" s="15">
        <f t="shared" si="12"/>
        <v>0</v>
      </c>
      <c r="N60" s="15">
        <f t="shared" si="13"/>
        <v>0</v>
      </c>
      <c r="O60" s="16">
        <f t="shared" si="1"/>
        <v>0</v>
      </c>
    </row>
    <row r="61" spans="1:15" ht="35.1" customHeight="1" x14ac:dyDescent="0.35">
      <c r="A61" s="6">
        <v>9</v>
      </c>
      <c r="B61" s="7" t="s">
        <v>24</v>
      </c>
      <c r="C61" s="15">
        <f t="shared" si="2"/>
        <v>0</v>
      </c>
      <c r="D61" s="15">
        <f t="shared" si="3"/>
        <v>105391.61589616623</v>
      </c>
      <c r="E61" s="15">
        <f t="shared" si="4"/>
        <v>6749.8846573096844</v>
      </c>
      <c r="F61" s="8">
        <f t="shared" si="5"/>
        <v>0</v>
      </c>
      <c r="G61" s="15">
        <f t="shared" si="6"/>
        <v>4240.6899887151385</v>
      </c>
      <c r="H61" s="15">
        <f t="shared" si="7"/>
        <v>0</v>
      </c>
      <c r="I61" s="15">
        <f t="shared" si="8"/>
        <v>109235.1074291504</v>
      </c>
      <c r="J61" s="15">
        <f t="shared" si="9"/>
        <v>0</v>
      </c>
      <c r="K61" s="15">
        <f t="shared" si="10"/>
        <v>1585.6451163144418</v>
      </c>
      <c r="L61" s="15">
        <f t="shared" si="11"/>
        <v>45873.520191308315</v>
      </c>
      <c r="M61" s="15">
        <f t="shared" si="12"/>
        <v>62221.022086087381</v>
      </c>
      <c r="N61" s="15">
        <f t="shared" si="13"/>
        <v>15.210025096541408</v>
      </c>
      <c r="O61" s="16">
        <f t="shared" si="1"/>
        <v>335312.69539014815</v>
      </c>
    </row>
    <row r="62" spans="1:15" ht="35.1" customHeight="1" x14ac:dyDescent="0.35">
      <c r="A62" s="6">
        <v>10</v>
      </c>
      <c r="B62" s="7" t="s">
        <v>25</v>
      </c>
      <c r="C62" s="15">
        <f t="shared" si="2"/>
        <v>0</v>
      </c>
      <c r="D62" s="15">
        <f t="shared" si="3"/>
        <v>20105.54067414211</v>
      </c>
      <c r="E62" s="15">
        <f t="shared" si="4"/>
        <v>726.27869835985223</v>
      </c>
      <c r="F62" s="8">
        <f t="shared" si="5"/>
        <v>0</v>
      </c>
      <c r="G62" s="15">
        <f t="shared" si="6"/>
        <v>0</v>
      </c>
      <c r="H62" s="15">
        <f t="shared" si="7"/>
        <v>77934.55</v>
      </c>
      <c r="I62" s="15">
        <f t="shared" si="8"/>
        <v>6706.1268885776444</v>
      </c>
      <c r="J62" s="15">
        <f t="shared" si="9"/>
        <v>0</v>
      </c>
      <c r="K62" s="15">
        <f t="shared" si="10"/>
        <v>0</v>
      </c>
      <c r="L62" s="15">
        <f t="shared" si="11"/>
        <v>0</v>
      </c>
      <c r="M62" s="15">
        <f t="shared" si="12"/>
        <v>0</v>
      </c>
      <c r="N62" s="15">
        <f t="shared" si="13"/>
        <v>0</v>
      </c>
      <c r="O62" s="16">
        <f t="shared" si="1"/>
        <v>105472.49626107962</v>
      </c>
    </row>
    <row r="63" spans="1:15" ht="35.1" customHeight="1" x14ac:dyDescent="0.35">
      <c r="A63" s="6">
        <v>11</v>
      </c>
      <c r="B63" s="7" t="s">
        <v>26</v>
      </c>
      <c r="C63" s="15">
        <f t="shared" si="2"/>
        <v>0</v>
      </c>
      <c r="D63" s="15">
        <f t="shared" si="3"/>
        <v>11611.924659675688</v>
      </c>
      <c r="E63" s="15">
        <f t="shared" si="4"/>
        <v>121.68020077233126</v>
      </c>
      <c r="F63" s="8">
        <f t="shared" si="5"/>
        <v>0</v>
      </c>
      <c r="G63" s="15">
        <f t="shared" si="6"/>
        <v>0</v>
      </c>
      <c r="H63" s="15">
        <f t="shared" si="7"/>
        <v>0</v>
      </c>
      <c r="I63" s="15">
        <f t="shared" si="8"/>
        <v>13805.614327860059</v>
      </c>
      <c r="J63" s="15">
        <f t="shared" si="9"/>
        <v>0</v>
      </c>
      <c r="K63" s="15">
        <f t="shared" si="10"/>
        <v>0</v>
      </c>
      <c r="L63" s="15">
        <f t="shared" si="11"/>
        <v>0</v>
      </c>
      <c r="M63" s="15">
        <f t="shared" si="12"/>
        <v>0</v>
      </c>
      <c r="N63" s="15">
        <f t="shared" si="13"/>
        <v>0</v>
      </c>
      <c r="O63" s="16">
        <f t="shared" si="1"/>
        <v>25539.219188308078</v>
      </c>
    </row>
    <row r="64" spans="1:15" ht="35.1" customHeight="1" x14ac:dyDescent="0.35">
      <c r="A64" s="6">
        <v>12</v>
      </c>
      <c r="B64" s="7" t="s">
        <v>27</v>
      </c>
      <c r="C64" s="15">
        <f t="shared" si="2"/>
        <v>0</v>
      </c>
      <c r="D64" s="15">
        <f t="shared" si="3"/>
        <v>63047.244027952642</v>
      </c>
      <c r="E64" s="15">
        <f t="shared" si="4"/>
        <v>0</v>
      </c>
      <c r="F64" s="8">
        <f t="shared" si="5"/>
        <v>0</v>
      </c>
      <c r="G64" s="15">
        <f t="shared" si="6"/>
        <v>0</v>
      </c>
      <c r="H64" s="15">
        <f t="shared" si="7"/>
        <v>105877.17</v>
      </c>
      <c r="I64" s="15">
        <f t="shared" si="8"/>
        <v>42667.552224573112</v>
      </c>
      <c r="J64" s="15">
        <f t="shared" si="9"/>
        <v>0</v>
      </c>
      <c r="K64" s="15">
        <f t="shared" si="10"/>
        <v>0</v>
      </c>
      <c r="L64" s="15">
        <f t="shared" si="11"/>
        <v>69997.295995538385</v>
      </c>
      <c r="M64" s="15">
        <f t="shared" si="12"/>
        <v>0</v>
      </c>
      <c r="N64" s="15">
        <f t="shared" si="13"/>
        <v>0</v>
      </c>
      <c r="O64" s="16">
        <f t="shared" si="1"/>
        <v>281589.26224806416</v>
      </c>
    </row>
    <row r="65" spans="1:15" ht="35.1" customHeight="1" x14ac:dyDescent="0.35">
      <c r="A65" s="6">
        <v>13</v>
      </c>
      <c r="B65" s="7" t="s">
        <v>28</v>
      </c>
      <c r="C65" s="15">
        <f t="shared" si="2"/>
        <v>0</v>
      </c>
      <c r="D65" s="15">
        <f t="shared" si="3"/>
        <v>386919.37841697439</v>
      </c>
      <c r="E65" s="15">
        <f t="shared" si="4"/>
        <v>4281.6220646764068</v>
      </c>
      <c r="F65" s="8">
        <f t="shared" si="5"/>
        <v>0</v>
      </c>
      <c r="G65" s="15">
        <f t="shared" si="6"/>
        <v>351.84588102531035</v>
      </c>
      <c r="H65" s="15">
        <f t="shared" si="7"/>
        <v>14651.19</v>
      </c>
      <c r="I65" s="15">
        <f t="shared" si="8"/>
        <v>309838.14852340793</v>
      </c>
      <c r="J65" s="15">
        <f t="shared" si="9"/>
        <v>0</v>
      </c>
      <c r="K65" s="15">
        <f t="shared" si="10"/>
        <v>418.27569015488871</v>
      </c>
      <c r="L65" s="15">
        <f t="shared" si="11"/>
        <v>0</v>
      </c>
      <c r="M65" s="15">
        <f t="shared" si="12"/>
        <v>7240.206351765275</v>
      </c>
      <c r="N65" s="15">
        <f t="shared" si="13"/>
        <v>13321.262770083569</v>
      </c>
      <c r="O65" s="16">
        <f t="shared" si="1"/>
        <v>737021.92969808786</v>
      </c>
    </row>
    <row r="66" spans="1:15" ht="35.1" customHeight="1" x14ac:dyDescent="0.35">
      <c r="A66" s="6">
        <v>14</v>
      </c>
      <c r="B66" s="7" t="s">
        <v>29</v>
      </c>
      <c r="C66" s="15">
        <f t="shared" si="2"/>
        <v>0</v>
      </c>
      <c r="D66" s="15">
        <f>D17/$D$48</f>
        <v>4044.17667289151</v>
      </c>
      <c r="E66" s="15">
        <f t="shared" si="4"/>
        <v>0</v>
      </c>
      <c r="F66" s="8">
        <f t="shared" si="5"/>
        <v>0</v>
      </c>
      <c r="G66" s="15">
        <f t="shared" si="6"/>
        <v>0</v>
      </c>
      <c r="H66" s="15">
        <f t="shared" si="7"/>
        <v>0</v>
      </c>
      <c r="I66" s="15">
        <f t="shared" si="8"/>
        <v>13414.488780284293</v>
      </c>
      <c r="J66" s="15">
        <f t="shared" si="9"/>
        <v>0</v>
      </c>
      <c r="K66" s="15">
        <f t="shared" si="10"/>
        <v>0</v>
      </c>
      <c r="L66" s="15">
        <f t="shared" si="11"/>
        <v>0</v>
      </c>
      <c r="M66" s="15">
        <f t="shared" si="12"/>
        <v>0</v>
      </c>
      <c r="N66" s="15">
        <f t="shared" si="13"/>
        <v>0</v>
      </c>
      <c r="O66" s="16">
        <f t="shared" si="1"/>
        <v>17458.665453175803</v>
      </c>
    </row>
    <row r="67" spans="1:15" ht="35.1" customHeight="1" x14ac:dyDescent="0.35">
      <c r="A67" s="6">
        <v>15</v>
      </c>
      <c r="B67" s="7" t="s">
        <v>30</v>
      </c>
      <c r="C67" s="15">
        <f t="shared" si="2"/>
        <v>4461.0608638548101</v>
      </c>
      <c r="D67" s="15">
        <f t="shared" si="3"/>
        <v>17089.139197079676</v>
      </c>
      <c r="E67" s="15">
        <f t="shared" si="4"/>
        <v>562.77092857203206</v>
      </c>
      <c r="F67" s="8">
        <f t="shared" si="5"/>
        <v>0</v>
      </c>
      <c r="G67" s="15">
        <f t="shared" si="6"/>
        <v>0</v>
      </c>
      <c r="H67" s="15">
        <f t="shared" si="7"/>
        <v>0</v>
      </c>
      <c r="I67" s="15">
        <f t="shared" si="8"/>
        <v>14008.627112077957</v>
      </c>
      <c r="J67" s="15">
        <f t="shared" si="9"/>
        <v>0</v>
      </c>
      <c r="K67" s="15">
        <f t="shared" si="10"/>
        <v>0</v>
      </c>
      <c r="L67" s="15">
        <f t="shared" si="11"/>
        <v>0</v>
      </c>
      <c r="M67" s="15">
        <f t="shared" si="12"/>
        <v>0</v>
      </c>
      <c r="N67" s="15">
        <f t="shared" si="13"/>
        <v>0</v>
      </c>
      <c r="O67" s="16">
        <f t="shared" si="1"/>
        <v>36121.598101584474</v>
      </c>
    </row>
    <row r="68" spans="1:15" ht="35.1" customHeight="1" x14ac:dyDescent="0.35">
      <c r="A68" s="6">
        <v>16</v>
      </c>
      <c r="B68" s="7" t="s">
        <v>31</v>
      </c>
      <c r="C68" s="15">
        <f t="shared" si="2"/>
        <v>0</v>
      </c>
      <c r="D68" s="15">
        <f t="shared" si="3"/>
        <v>80503.874331392639</v>
      </c>
      <c r="E68" s="15">
        <f t="shared" si="4"/>
        <v>768.5287680724673</v>
      </c>
      <c r="F68" s="8">
        <f t="shared" si="5"/>
        <v>0</v>
      </c>
      <c r="G68" s="15">
        <f t="shared" si="6"/>
        <v>399.00048363694987</v>
      </c>
      <c r="H68" s="15">
        <f t="shared" si="7"/>
        <v>0</v>
      </c>
      <c r="I68" s="15">
        <f t="shared" si="8"/>
        <v>48287.019101826743</v>
      </c>
      <c r="J68" s="15">
        <f t="shared" si="9"/>
        <v>0</v>
      </c>
      <c r="K68" s="15">
        <f t="shared" si="10"/>
        <v>0</v>
      </c>
      <c r="L68" s="15">
        <f t="shared" si="11"/>
        <v>0</v>
      </c>
      <c r="M68" s="15">
        <f t="shared" si="12"/>
        <v>0</v>
      </c>
      <c r="N68" s="15">
        <f t="shared" si="13"/>
        <v>0</v>
      </c>
      <c r="O68" s="16">
        <f t="shared" si="1"/>
        <v>129958.42268492881</v>
      </c>
    </row>
    <row r="69" spans="1:15" ht="35.1" customHeight="1" x14ac:dyDescent="0.35">
      <c r="A69" s="6">
        <v>17</v>
      </c>
      <c r="B69" s="7" t="s">
        <v>32</v>
      </c>
      <c r="C69" s="15">
        <f t="shared" si="2"/>
        <v>0</v>
      </c>
      <c r="D69" s="15">
        <f t="shared" si="3"/>
        <v>54573.14754569345</v>
      </c>
      <c r="E69" s="15">
        <f t="shared" si="4"/>
        <v>2912.7198059876796</v>
      </c>
      <c r="F69" s="8">
        <f t="shared" si="5"/>
        <v>0</v>
      </c>
      <c r="G69" s="15">
        <f t="shared" si="6"/>
        <v>0</v>
      </c>
      <c r="H69" s="15">
        <f t="shared" si="7"/>
        <v>0</v>
      </c>
      <c r="I69" s="15">
        <f t="shared" si="8"/>
        <v>51514.587120421973</v>
      </c>
      <c r="J69" s="15">
        <f t="shared" si="9"/>
        <v>0</v>
      </c>
      <c r="K69" s="15">
        <f t="shared" si="10"/>
        <v>0</v>
      </c>
      <c r="L69" s="15">
        <f t="shared" si="11"/>
        <v>0</v>
      </c>
      <c r="M69" s="15">
        <f t="shared" si="12"/>
        <v>0</v>
      </c>
      <c r="N69" s="15">
        <f t="shared" si="13"/>
        <v>0</v>
      </c>
      <c r="O69" s="16">
        <f t="shared" si="1"/>
        <v>109000.4544721031</v>
      </c>
    </row>
    <row r="70" spans="1:15" ht="35.1" customHeight="1" x14ac:dyDescent="0.35">
      <c r="A70" s="6">
        <v>18</v>
      </c>
      <c r="B70" s="7" t="s">
        <v>33</v>
      </c>
      <c r="C70" s="15">
        <f t="shared" si="2"/>
        <v>0</v>
      </c>
      <c r="D70" s="15">
        <f t="shared" si="3"/>
        <v>35641.14480788893</v>
      </c>
      <c r="E70" s="15">
        <f t="shared" si="4"/>
        <v>0</v>
      </c>
      <c r="F70" s="8">
        <f t="shared" si="5"/>
        <v>0</v>
      </c>
      <c r="G70" s="15">
        <f t="shared" si="6"/>
        <v>0</v>
      </c>
      <c r="H70" s="15">
        <f t="shared" si="7"/>
        <v>0</v>
      </c>
      <c r="I70" s="15">
        <f t="shared" si="8"/>
        <v>36720.654408916176</v>
      </c>
      <c r="J70" s="15">
        <f t="shared" si="9"/>
        <v>0</v>
      </c>
      <c r="K70" s="15">
        <f t="shared" si="10"/>
        <v>0</v>
      </c>
      <c r="L70" s="15">
        <f t="shared" si="11"/>
        <v>0</v>
      </c>
      <c r="M70" s="15">
        <f t="shared" si="12"/>
        <v>0</v>
      </c>
      <c r="N70" s="15">
        <f t="shared" si="13"/>
        <v>0</v>
      </c>
      <c r="O70" s="16">
        <f t="shared" si="1"/>
        <v>72361.799216805113</v>
      </c>
    </row>
    <row r="71" spans="1:15" ht="35.1" customHeight="1" x14ac:dyDescent="0.35">
      <c r="A71" s="6">
        <v>19</v>
      </c>
      <c r="B71" s="7" t="s">
        <v>34</v>
      </c>
      <c r="C71" s="15">
        <f t="shared" si="2"/>
        <v>0</v>
      </c>
      <c r="D71" s="15">
        <f t="shared" si="3"/>
        <v>67147.782293840777</v>
      </c>
      <c r="E71" s="15">
        <f t="shared" si="4"/>
        <v>4456.5373532866324</v>
      </c>
      <c r="F71" s="8">
        <f t="shared" si="5"/>
        <v>0</v>
      </c>
      <c r="G71" s="15">
        <f t="shared" si="6"/>
        <v>0</v>
      </c>
      <c r="H71" s="15">
        <f t="shared" si="7"/>
        <v>0</v>
      </c>
      <c r="I71" s="15">
        <f t="shared" si="8"/>
        <v>20946.821825550556</v>
      </c>
      <c r="J71" s="15">
        <f t="shared" si="9"/>
        <v>0</v>
      </c>
      <c r="K71" s="15">
        <f t="shared" si="10"/>
        <v>0</v>
      </c>
      <c r="L71" s="15">
        <f t="shared" si="11"/>
        <v>0</v>
      </c>
      <c r="M71" s="15">
        <f t="shared" si="12"/>
        <v>0</v>
      </c>
      <c r="N71" s="15">
        <f t="shared" si="13"/>
        <v>0</v>
      </c>
      <c r="O71" s="16">
        <f t="shared" si="1"/>
        <v>92551.141472677962</v>
      </c>
    </row>
    <row r="72" spans="1:15" ht="35.1" customHeight="1" x14ac:dyDescent="0.35">
      <c r="A72" s="6">
        <v>20</v>
      </c>
      <c r="B72" s="7" t="s">
        <v>35</v>
      </c>
      <c r="C72" s="15">
        <f t="shared" si="2"/>
        <v>0</v>
      </c>
      <c r="D72" s="15">
        <f t="shared" si="3"/>
        <v>2467.8265719138435</v>
      </c>
      <c r="E72" s="15">
        <f t="shared" si="4"/>
        <v>0</v>
      </c>
      <c r="F72" s="8">
        <f t="shared" si="5"/>
        <v>0</v>
      </c>
      <c r="G72" s="15">
        <f t="shared" si="6"/>
        <v>0</v>
      </c>
      <c r="H72" s="15">
        <f t="shared" si="7"/>
        <v>0</v>
      </c>
      <c r="I72" s="15">
        <f t="shared" si="8"/>
        <v>147.51020651428911</v>
      </c>
      <c r="J72" s="15">
        <f t="shared" si="9"/>
        <v>0</v>
      </c>
      <c r="K72" s="15">
        <f t="shared" si="10"/>
        <v>0</v>
      </c>
      <c r="L72" s="15">
        <f t="shared" si="11"/>
        <v>0</v>
      </c>
      <c r="M72" s="15">
        <f t="shared" si="12"/>
        <v>0</v>
      </c>
      <c r="N72" s="15">
        <f t="shared" si="13"/>
        <v>0</v>
      </c>
      <c r="O72" s="16">
        <f t="shared" si="1"/>
        <v>2615.3367784281327</v>
      </c>
    </row>
    <row r="73" spans="1:15" ht="35.1" customHeight="1" x14ac:dyDescent="0.35">
      <c r="A73" s="6">
        <v>21</v>
      </c>
      <c r="B73" s="7" t="s">
        <v>36</v>
      </c>
      <c r="C73" s="15">
        <f t="shared" si="2"/>
        <v>0</v>
      </c>
      <c r="D73" s="15">
        <f t="shared" si="3"/>
        <v>9346.5604218246954</v>
      </c>
      <c r="E73" s="15">
        <f t="shared" si="4"/>
        <v>0</v>
      </c>
      <c r="F73" s="8">
        <f t="shared" si="5"/>
        <v>0</v>
      </c>
      <c r="G73" s="15">
        <f t="shared" si="6"/>
        <v>0</v>
      </c>
      <c r="H73" s="15">
        <f t="shared" si="7"/>
        <v>103.76</v>
      </c>
      <c r="I73" s="15">
        <f t="shared" si="8"/>
        <v>3313.0196382274935</v>
      </c>
      <c r="J73" s="15">
        <f t="shared" si="9"/>
        <v>0</v>
      </c>
      <c r="K73" s="15">
        <f t="shared" si="10"/>
        <v>0</v>
      </c>
      <c r="L73" s="15">
        <f t="shared" si="11"/>
        <v>0</v>
      </c>
      <c r="M73" s="15">
        <f t="shared" si="12"/>
        <v>0</v>
      </c>
      <c r="N73" s="15">
        <f t="shared" si="13"/>
        <v>0</v>
      </c>
      <c r="O73" s="16">
        <f t="shared" si="1"/>
        <v>12763.340060052189</v>
      </c>
    </row>
    <row r="74" spans="1:15" ht="35.1" customHeight="1" x14ac:dyDescent="0.35">
      <c r="A74" s="6">
        <v>22</v>
      </c>
      <c r="B74" s="7" t="s">
        <v>37</v>
      </c>
      <c r="C74" s="15">
        <f t="shared" si="2"/>
        <v>0</v>
      </c>
      <c r="D74" s="15">
        <f t="shared" si="3"/>
        <v>12105.489974058457</v>
      </c>
      <c r="E74" s="15">
        <f t="shared" si="4"/>
        <v>0</v>
      </c>
      <c r="F74" s="8">
        <f t="shared" si="5"/>
        <v>0</v>
      </c>
      <c r="G74" s="15">
        <f t="shared" si="6"/>
        <v>0</v>
      </c>
      <c r="H74" s="15">
        <f t="shared" si="7"/>
        <v>0</v>
      </c>
      <c r="I74" s="15">
        <f t="shared" si="8"/>
        <v>9447.3582263015178</v>
      </c>
      <c r="J74" s="15">
        <f t="shared" si="9"/>
        <v>0</v>
      </c>
      <c r="K74" s="15">
        <f t="shared" si="10"/>
        <v>0</v>
      </c>
      <c r="L74" s="15">
        <f t="shared" si="11"/>
        <v>0</v>
      </c>
      <c r="M74" s="15">
        <f t="shared" si="12"/>
        <v>0</v>
      </c>
      <c r="N74" s="15">
        <f t="shared" si="13"/>
        <v>0</v>
      </c>
      <c r="O74" s="16">
        <f t="shared" si="1"/>
        <v>21552.848200359975</v>
      </c>
    </row>
    <row r="75" spans="1:15" ht="35.1" customHeight="1" x14ac:dyDescent="0.35">
      <c r="A75" s="6">
        <v>23</v>
      </c>
      <c r="B75" s="7" t="s">
        <v>38</v>
      </c>
      <c r="C75" s="15">
        <f t="shared" si="2"/>
        <v>0</v>
      </c>
      <c r="D75" s="15">
        <f t="shared" si="3"/>
        <v>26630.641440558375</v>
      </c>
      <c r="E75" s="15">
        <f t="shared" si="4"/>
        <v>0</v>
      </c>
      <c r="F75" s="8">
        <f t="shared" si="5"/>
        <v>0</v>
      </c>
      <c r="G75" s="15">
        <f t="shared" si="6"/>
        <v>0</v>
      </c>
      <c r="H75" s="15">
        <f t="shared" si="7"/>
        <v>0</v>
      </c>
      <c r="I75" s="15">
        <f t="shared" si="8"/>
        <v>34224.602914444084</v>
      </c>
      <c r="J75" s="15">
        <f t="shared" si="9"/>
        <v>0</v>
      </c>
      <c r="K75" s="15">
        <f t="shared" si="10"/>
        <v>0</v>
      </c>
      <c r="L75" s="15">
        <f t="shared" si="11"/>
        <v>0</v>
      </c>
      <c r="M75" s="15">
        <f t="shared" si="12"/>
        <v>0</v>
      </c>
      <c r="N75" s="15">
        <f t="shared" si="13"/>
        <v>0</v>
      </c>
      <c r="O75" s="16">
        <f t="shared" si="1"/>
        <v>60855.244355002462</v>
      </c>
    </row>
    <row r="76" spans="1:15" ht="35.1" customHeight="1" x14ac:dyDescent="0.35">
      <c r="A76" s="6">
        <v>24</v>
      </c>
      <c r="B76" s="7" t="s">
        <v>39</v>
      </c>
      <c r="C76" s="15">
        <f t="shared" si="2"/>
        <v>0</v>
      </c>
      <c r="D76" s="15">
        <f t="shared" si="3"/>
        <v>15698.435902419238</v>
      </c>
      <c r="E76" s="15">
        <f t="shared" si="4"/>
        <v>22.815037644812111</v>
      </c>
      <c r="F76" s="8">
        <f t="shared" si="5"/>
        <v>0</v>
      </c>
      <c r="G76" s="15">
        <f t="shared" si="6"/>
        <v>0</v>
      </c>
      <c r="H76" s="15">
        <f t="shared" si="7"/>
        <v>0</v>
      </c>
      <c r="I76" s="15">
        <f t="shared" si="8"/>
        <v>25040.975057365082</v>
      </c>
      <c r="J76" s="15">
        <f t="shared" si="9"/>
        <v>0</v>
      </c>
      <c r="K76" s="15">
        <f t="shared" si="10"/>
        <v>0</v>
      </c>
      <c r="L76" s="15">
        <f t="shared" si="11"/>
        <v>0</v>
      </c>
      <c r="M76" s="15">
        <f t="shared" si="12"/>
        <v>0</v>
      </c>
      <c r="N76" s="15">
        <f t="shared" si="13"/>
        <v>0</v>
      </c>
      <c r="O76" s="16">
        <f t="shared" si="1"/>
        <v>40762.22599742913</v>
      </c>
    </row>
    <row r="77" spans="1:15" ht="35.1" customHeight="1" x14ac:dyDescent="0.35">
      <c r="A77" s="6">
        <v>25</v>
      </c>
      <c r="B77" s="7" t="s">
        <v>40</v>
      </c>
      <c r="C77" s="15">
        <f t="shared" si="2"/>
        <v>0</v>
      </c>
      <c r="D77" s="15">
        <f t="shared" si="3"/>
        <v>1883.0856070912516</v>
      </c>
      <c r="E77" s="15">
        <f t="shared" si="4"/>
        <v>0</v>
      </c>
      <c r="F77" s="8">
        <f t="shared" si="5"/>
        <v>0</v>
      </c>
      <c r="G77" s="15">
        <f t="shared" si="6"/>
        <v>0</v>
      </c>
      <c r="H77" s="15">
        <f t="shared" si="7"/>
        <v>0</v>
      </c>
      <c r="I77" s="15">
        <f t="shared" si="8"/>
        <v>40.230056322078852</v>
      </c>
      <c r="J77" s="15">
        <f t="shared" si="9"/>
        <v>0</v>
      </c>
      <c r="K77" s="15">
        <f t="shared" si="10"/>
        <v>0</v>
      </c>
      <c r="L77" s="15">
        <f t="shared" si="11"/>
        <v>0</v>
      </c>
      <c r="M77" s="15">
        <f t="shared" si="12"/>
        <v>0</v>
      </c>
      <c r="N77" s="15">
        <f t="shared" si="13"/>
        <v>0</v>
      </c>
      <c r="O77" s="16">
        <f t="shared" si="1"/>
        <v>1923.3156634133304</v>
      </c>
    </row>
    <row r="78" spans="1:15" ht="35.1" customHeight="1" x14ac:dyDescent="0.35">
      <c r="A78" s="6">
        <v>26</v>
      </c>
      <c r="B78" s="7" t="s">
        <v>57</v>
      </c>
      <c r="C78" s="15">
        <f t="shared" si="2"/>
        <v>0</v>
      </c>
      <c r="D78" s="15">
        <f t="shared" si="3"/>
        <v>16163.609169955129</v>
      </c>
      <c r="E78" s="15">
        <f t="shared" si="4"/>
        <v>1247.2220579163954</v>
      </c>
      <c r="F78" s="8">
        <f t="shared" si="5"/>
        <v>0</v>
      </c>
      <c r="G78" s="15">
        <f t="shared" si="6"/>
        <v>301.06400128969858</v>
      </c>
      <c r="H78" s="15">
        <f t="shared" si="7"/>
        <v>0</v>
      </c>
      <c r="I78" s="15">
        <f t="shared" si="8"/>
        <v>15320.201448282029</v>
      </c>
      <c r="J78" s="15">
        <f t="shared" si="9"/>
        <v>0</v>
      </c>
      <c r="K78" s="15">
        <f t="shared" si="10"/>
        <v>0</v>
      </c>
      <c r="L78" s="15">
        <f t="shared" si="11"/>
        <v>0</v>
      </c>
      <c r="M78" s="15">
        <f t="shared" si="12"/>
        <v>8598.097694663873</v>
      </c>
      <c r="N78" s="15">
        <f t="shared" si="13"/>
        <v>0</v>
      </c>
      <c r="O78" s="16">
        <f t="shared" si="1"/>
        <v>41630.194372107129</v>
      </c>
    </row>
    <row r="79" spans="1:15" ht="35.1" customHeight="1" x14ac:dyDescent="0.35">
      <c r="A79" s="6">
        <v>27</v>
      </c>
      <c r="B79" s="7" t="s">
        <v>41</v>
      </c>
      <c r="C79" s="15">
        <f t="shared" si="2"/>
        <v>6466.9711351899941</v>
      </c>
      <c r="D79" s="15">
        <f t="shared" si="3"/>
        <v>2793.1521087009792</v>
      </c>
      <c r="E79" s="15">
        <f t="shared" si="4"/>
        <v>950.62656853383805</v>
      </c>
      <c r="F79" s="8">
        <f t="shared" si="5"/>
        <v>2440.2509163512827</v>
      </c>
      <c r="G79" s="15">
        <f t="shared" si="6"/>
        <v>0</v>
      </c>
      <c r="H79" s="15">
        <f t="shared" si="7"/>
        <v>0</v>
      </c>
      <c r="I79" s="15">
        <f t="shared" si="8"/>
        <v>84.55761838066573</v>
      </c>
      <c r="J79" s="15">
        <f t="shared" si="9"/>
        <v>0</v>
      </c>
      <c r="K79" s="15">
        <f t="shared" si="10"/>
        <v>0</v>
      </c>
      <c r="L79" s="15">
        <f t="shared" si="11"/>
        <v>0</v>
      </c>
      <c r="M79" s="15">
        <f t="shared" si="12"/>
        <v>0</v>
      </c>
      <c r="N79" s="15">
        <f t="shared" si="13"/>
        <v>0</v>
      </c>
      <c r="O79" s="16">
        <f t="shared" si="1"/>
        <v>12735.558347156761</v>
      </c>
    </row>
    <row r="80" spans="1:15" ht="35.1" customHeight="1" x14ac:dyDescent="0.35">
      <c r="A80" s="6">
        <v>28</v>
      </c>
      <c r="B80" s="7" t="s">
        <v>42</v>
      </c>
      <c r="C80" s="15">
        <f t="shared" si="2"/>
        <v>0</v>
      </c>
      <c r="D80" s="15">
        <f t="shared" si="3"/>
        <v>12139.712530525674</v>
      </c>
      <c r="E80" s="15">
        <f t="shared" si="4"/>
        <v>0</v>
      </c>
      <c r="F80" s="8">
        <f t="shared" si="5"/>
        <v>0</v>
      </c>
      <c r="G80" s="15">
        <f t="shared" si="6"/>
        <v>0</v>
      </c>
      <c r="H80" s="15">
        <f t="shared" si="7"/>
        <v>0</v>
      </c>
      <c r="I80" s="15">
        <f t="shared" si="8"/>
        <v>13422.311291235808</v>
      </c>
      <c r="J80" s="15">
        <f t="shared" si="9"/>
        <v>0</v>
      </c>
      <c r="K80" s="15">
        <f t="shared" si="10"/>
        <v>0</v>
      </c>
      <c r="L80" s="15">
        <f t="shared" si="11"/>
        <v>0</v>
      </c>
      <c r="M80" s="15">
        <f t="shared" si="12"/>
        <v>0</v>
      </c>
      <c r="N80" s="15">
        <f t="shared" si="13"/>
        <v>0</v>
      </c>
      <c r="O80" s="16">
        <f t="shared" si="1"/>
        <v>25562.023821761482</v>
      </c>
    </row>
    <row r="81" spans="1:17" ht="35.1" customHeight="1" x14ac:dyDescent="0.35">
      <c r="A81" s="6">
        <v>29</v>
      </c>
      <c r="B81" s="7" t="s">
        <v>43</v>
      </c>
      <c r="C81" s="15">
        <f t="shared" si="2"/>
        <v>0</v>
      </c>
      <c r="D81" s="15">
        <f t="shared" si="3"/>
        <v>0</v>
      </c>
      <c r="E81" s="15">
        <f t="shared" si="4"/>
        <v>0</v>
      </c>
      <c r="F81" s="8">
        <f t="shared" si="5"/>
        <v>0</v>
      </c>
      <c r="G81" s="15">
        <f t="shared" si="6"/>
        <v>0</v>
      </c>
      <c r="H81" s="15">
        <f t="shared" si="7"/>
        <v>0</v>
      </c>
      <c r="I81" s="15">
        <f t="shared" si="8"/>
        <v>0</v>
      </c>
      <c r="J81" s="15">
        <f t="shared" si="9"/>
        <v>0</v>
      </c>
      <c r="K81" s="15">
        <f t="shared" si="10"/>
        <v>0</v>
      </c>
      <c r="L81" s="15">
        <f t="shared" si="11"/>
        <v>0</v>
      </c>
      <c r="M81" s="15">
        <f t="shared" si="12"/>
        <v>0</v>
      </c>
      <c r="N81" s="15">
        <f t="shared" si="13"/>
        <v>0</v>
      </c>
      <c r="O81" s="16">
        <f t="shared" si="1"/>
        <v>0</v>
      </c>
    </row>
    <row r="82" spans="1:17" ht="35.1" customHeight="1" x14ac:dyDescent="0.35">
      <c r="A82" s="6">
        <v>30</v>
      </c>
      <c r="B82" s="7" t="s">
        <v>44</v>
      </c>
      <c r="C82" s="15">
        <f t="shared" si="2"/>
        <v>0</v>
      </c>
      <c r="D82" s="15">
        <f t="shared" si="3"/>
        <v>4620.0451230744529</v>
      </c>
      <c r="E82" s="15">
        <f t="shared" si="4"/>
        <v>83.655138030977753</v>
      </c>
      <c r="F82" s="8">
        <f t="shared" si="5"/>
        <v>0</v>
      </c>
      <c r="G82" s="15">
        <f t="shared" si="6"/>
        <v>0</v>
      </c>
      <c r="H82" s="15">
        <f t="shared" si="7"/>
        <v>0</v>
      </c>
      <c r="I82" s="15">
        <f t="shared" si="8"/>
        <v>4454.7337366272313</v>
      </c>
      <c r="J82" s="15">
        <f t="shared" si="9"/>
        <v>0</v>
      </c>
      <c r="K82" s="15">
        <f t="shared" si="10"/>
        <v>0</v>
      </c>
      <c r="L82" s="15">
        <f t="shared" si="11"/>
        <v>0</v>
      </c>
      <c r="M82" s="15">
        <f t="shared" si="12"/>
        <v>0</v>
      </c>
      <c r="N82" s="15">
        <f t="shared" si="13"/>
        <v>0</v>
      </c>
      <c r="O82" s="16">
        <f t="shared" si="1"/>
        <v>9158.4339977326617</v>
      </c>
    </row>
    <row r="83" spans="1:17" ht="35.1" customHeight="1" x14ac:dyDescent="0.35">
      <c r="A83" s="6">
        <v>31</v>
      </c>
      <c r="B83" s="7" t="s">
        <v>45</v>
      </c>
      <c r="C83" s="15">
        <f t="shared" si="2"/>
        <v>0</v>
      </c>
      <c r="D83" s="15">
        <f t="shared" si="3"/>
        <v>0</v>
      </c>
      <c r="E83" s="15">
        <f t="shared" si="4"/>
        <v>0</v>
      </c>
      <c r="F83" s="8">
        <f t="shared" si="5"/>
        <v>0</v>
      </c>
      <c r="G83" s="15">
        <f t="shared" si="6"/>
        <v>0</v>
      </c>
      <c r="H83" s="15">
        <f t="shared" si="7"/>
        <v>0</v>
      </c>
      <c r="I83" s="15">
        <f t="shared" si="8"/>
        <v>0</v>
      </c>
      <c r="J83" s="15">
        <f t="shared" si="9"/>
        <v>0</v>
      </c>
      <c r="K83" s="15">
        <f t="shared" si="10"/>
        <v>0</v>
      </c>
      <c r="L83" s="15">
        <f t="shared" si="11"/>
        <v>0</v>
      </c>
      <c r="M83" s="15">
        <f t="shared" si="12"/>
        <v>0</v>
      </c>
      <c r="N83" s="15">
        <f t="shared" si="13"/>
        <v>0</v>
      </c>
      <c r="O83" s="16">
        <f t="shared" si="1"/>
        <v>0</v>
      </c>
    </row>
    <row r="84" spans="1:17" ht="35.1" customHeight="1" x14ac:dyDescent="0.35">
      <c r="A84" s="6">
        <v>32</v>
      </c>
      <c r="B84" s="7" t="s">
        <v>46</v>
      </c>
      <c r="C84" s="15">
        <f t="shared" si="2"/>
        <v>0</v>
      </c>
      <c r="D84" s="15">
        <f t="shared" si="3"/>
        <v>0</v>
      </c>
      <c r="E84" s="15">
        <f t="shared" si="4"/>
        <v>0</v>
      </c>
      <c r="F84" s="8">
        <f t="shared" si="5"/>
        <v>0</v>
      </c>
      <c r="G84" s="15">
        <f t="shared" si="6"/>
        <v>0</v>
      </c>
      <c r="H84" s="15">
        <f t="shared" si="7"/>
        <v>0</v>
      </c>
      <c r="I84" s="15">
        <f t="shared" si="8"/>
        <v>0</v>
      </c>
      <c r="J84" s="15">
        <f t="shared" si="9"/>
        <v>0</v>
      </c>
      <c r="K84" s="15">
        <f t="shared" si="10"/>
        <v>0</v>
      </c>
      <c r="L84" s="15">
        <f t="shared" si="11"/>
        <v>0</v>
      </c>
      <c r="M84" s="15">
        <f t="shared" si="12"/>
        <v>0</v>
      </c>
      <c r="N84" s="15">
        <f t="shared" si="13"/>
        <v>0</v>
      </c>
      <c r="O84" s="16">
        <f t="shared" si="1"/>
        <v>0</v>
      </c>
    </row>
    <row r="85" spans="1:17" ht="35.1" customHeight="1" x14ac:dyDescent="0.35">
      <c r="A85" s="6">
        <v>33</v>
      </c>
      <c r="B85" s="7" t="s">
        <v>47</v>
      </c>
      <c r="C85" s="15">
        <f t="shared" si="2"/>
        <v>1974.5679233455719</v>
      </c>
      <c r="D85" s="15">
        <f t="shared" si="3"/>
        <v>2434.0265161437515</v>
      </c>
      <c r="E85" s="15">
        <f t="shared" si="4"/>
        <v>0</v>
      </c>
      <c r="F85" s="8">
        <f t="shared" si="5"/>
        <v>0</v>
      </c>
      <c r="G85" s="15">
        <f t="shared" si="6"/>
        <v>0</v>
      </c>
      <c r="H85" s="15">
        <f t="shared" si="7"/>
        <v>82137.23</v>
      </c>
      <c r="I85" s="15">
        <f t="shared" si="8"/>
        <v>2373.2008224811516</v>
      </c>
      <c r="J85" s="15">
        <f t="shared" si="9"/>
        <v>0</v>
      </c>
      <c r="K85" s="15">
        <f t="shared" si="10"/>
        <v>0</v>
      </c>
      <c r="L85" s="15">
        <f t="shared" si="11"/>
        <v>0</v>
      </c>
      <c r="M85" s="15">
        <f t="shared" si="12"/>
        <v>3176.3662743833629</v>
      </c>
      <c r="N85" s="15">
        <f t="shared" si="13"/>
        <v>0</v>
      </c>
      <c r="O85" s="16">
        <f t="shared" si="1"/>
        <v>92095.391536353825</v>
      </c>
    </row>
    <row r="86" spans="1:17" ht="35.1" customHeight="1" x14ac:dyDescent="0.35">
      <c r="A86" s="6">
        <v>34</v>
      </c>
      <c r="B86" s="7" t="s">
        <v>48</v>
      </c>
      <c r="C86" s="15">
        <f t="shared" si="2"/>
        <v>0</v>
      </c>
      <c r="D86" s="15">
        <f t="shared" si="3"/>
        <v>69985.634976297704</v>
      </c>
      <c r="E86" s="15">
        <f t="shared" si="4"/>
        <v>201.53283252917367</v>
      </c>
      <c r="F86" s="8">
        <f t="shared" si="5"/>
        <v>0</v>
      </c>
      <c r="G86" s="15">
        <f t="shared" si="6"/>
        <v>10.881831371916816</v>
      </c>
      <c r="H86" s="15">
        <f t="shared" si="7"/>
        <v>0</v>
      </c>
      <c r="I86" s="15">
        <f t="shared" si="8"/>
        <v>37219.060106684148</v>
      </c>
      <c r="J86" s="15">
        <f t="shared" si="9"/>
        <v>55980.123372172726</v>
      </c>
      <c r="K86" s="15">
        <f t="shared" si="10"/>
        <v>0</v>
      </c>
      <c r="L86" s="15">
        <f t="shared" si="11"/>
        <v>0</v>
      </c>
      <c r="M86" s="15">
        <f t="shared" si="12"/>
        <v>0</v>
      </c>
      <c r="N86" s="15">
        <f t="shared" si="13"/>
        <v>0</v>
      </c>
      <c r="O86" s="16">
        <f t="shared" si="1"/>
        <v>163397.23311905569</v>
      </c>
    </row>
    <row r="87" spans="1:17" ht="35.1" customHeight="1" x14ac:dyDescent="0.35">
      <c r="A87" s="6">
        <v>35</v>
      </c>
      <c r="B87" s="41" t="s">
        <v>49</v>
      </c>
      <c r="C87" s="15">
        <f t="shared" si="2"/>
        <v>0</v>
      </c>
      <c r="D87" s="15">
        <f t="shared" si="3"/>
        <v>0</v>
      </c>
      <c r="E87" s="15">
        <f t="shared" si="4"/>
        <v>0</v>
      </c>
      <c r="F87" s="8">
        <f t="shared" si="5"/>
        <v>0</v>
      </c>
      <c r="G87" s="15">
        <f t="shared" si="6"/>
        <v>0</v>
      </c>
      <c r="H87" s="15">
        <f t="shared" si="7"/>
        <v>55.21</v>
      </c>
      <c r="I87" s="15">
        <f t="shared" si="8"/>
        <v>0</v>
      </c>
      <c r="J87" s="15">
        <f t="shared" si="9"/>
        <v>0</v>
      </c>
      <c r="K87" s="15">
        <f t="shared" si="10"/>
        <v>0</v>
      </c>
      <c r="L87" s="15">
        <f t="shared" si="11"/>
        <v>0</v>
      </c>
      <c r="M87" s="15">
        <f t="shared" si="12"/>
        <v>0</v>
      </c>
      <c r="N87" s="15">
        <f t="shared" si="13"/>
        <v>0</v>
      </c>
      <c r="O87" s="16">
        <f t="shared" si="1"/>
        <v>55.21</v>
      </c>
    </row>
    <row r="88" spans="1:17" ht="35.1" customHeight="1" x14ac:dyDescent="0.35">
      <c r="A88" s="6">
        <v>36</v>
      </c>
      <c r="B88" s="33" t="s">
        <v>50</v>
      </c>
      <c r="C88" s="15">
        <f t="shared" si="2"/>
        <v>0</v>
      </c>
      <c r="D88" s="15">
        <f t="shared" si="3"/>
        <v>9491.4781609389647</v>
      </c>
      <c r="E88" s="15">
        <f t="shared" si="4"/>
        <v>0</v>
      </c>
      <c r="F88" s="8">
        <f t="shared" si="5"/>
        <v>0</v>
      </c>
      <c r="G88" s="15">
        <f t="shared" si="6"/>
        <v>0</v>
      </c>
      <c r="H88" s="15">
        <f t="shared" si="7"/>
        <v>0</v>
      </c>
      <c r="I88" s="15">
        <f t="shared" si="8"/>
        <v>1042.6289596805436</v>
      </c>
      <c r="J88" s="15">
        <f t="shared" si="9"/>
        <v>0</v>
      </c>
      <c r="K88" s="15">
        <f t="shared" si="10"/>
        <v>0</v>
      </c>
      <c r="L88" s="15">
        <f t="shared" si="11"/>
        <v>0</v>
      </c>
      <c r="M88" s="15">
        <f t="shared" si="12"/>
        <v>0</v>
      </c>
      <c r="N88" s="15">
        <f t="shared" si="13"/>
        <v>0</v>
      </c>
      <c r="O88" s="16">
        <f t="shared" si="1"/>
        <v>10534.107120619508</v>
      </c>
    </row>
    <row r="89" spans="1:17" ht="35.1" customHeight="1" x14ac:dyDescent="0.35">
      <c r="A89" s="6">
        <v>37</v>
      </c>
      <c r="B89" s="42" t="s">
        <v>56</v>
      </c>
      <c r="C89" s="15">
        <f t="shared" si="2"/>
        <v>0</v>
      </c>
      <c r="D89" s="15">
        <f t="shared" si="3"/>
        <v>15998.833898075931</v>
      </c>
      <c r="E89" s="15">
        <f t="shared" si="4"/>
        <v>0</v>
      </c>
      <c r="F89" s="8">
        <f t="shared" si="5"/>
        <v>0</v>
      </c>
      <c r="G89" s="15">
        <f t="shared" si="6"/>
        <v>21.763662743833631</v>
      </c>
      <c r="H89" s="15">
        <f t="shared" si="7"/>
        <v>0</v>
      </c>
      <c r="I89" s="15">
        <f t="shared" si="8"/>
        <v>8779.464791250708</v>
      </c>
      <c r="J89" s="15">
        <f t="shared" si="9"/>
        <v>0</v>
      </c>
      <c r="K89" s="15">
        <f t="shared" si="10"/>
        <v>0</v>
      </c>
      <c r="L89" s="15">
        <f t="shared" si="11"/>
        <v>0</v>
      </c>
      <c r="M89" s="15">
        <f t="shared" si="12"/>
        <v>0</v>
      </c>
      <c r="N89" s="15">
        <f t="shared" si="13"/>
        <v>0</v>
      </c>
      <c r="O89" s="16">
        <f t="shared" si="1"/>
        <v>24800.062352070472</v>
      </c>
    </row>
    <row r="90" spans="1:17" ht="35.1" customHeight="1" x14ac:dyDescent="0.35">
      <c r="A90" s="6">
        <v>38</v>
      </c>
      <c r="B90" s="42" t="s">
        <v>58</v>
      </c>
      <c r="C90" s="15">
        <f t="shared" si="2"/>
        <v>0</v>
      </c>
      <c r="D90" s="15">
        <f t="shared" si="3"/>
        <v>842.88889076666976</v>
      </c>
      <c r="E90" s="15">
        <f t="shared" si="4"/>
        <v>0</v>
      </c>
      <c r="F90" s="8">
        <f t="shared" si="5"/>
        <v>0</v>
      </c>
      <c r="G90" s="15">
        <f t="shared" si="6"/>
        <v>0</v>
      </c>
      <c r="H90" s="15">
        <f t="shared" si="7"/>
        <v>0</v>
      </c>
      <c r="I90" s="15">
        <f t="shared" si="8"/>
        <v>744.25604195845881</v>
      </c>
      <c r="J90" s="15">
        <f t="shared" si="9"/>
        <v>0</v>
      </c>
      <c r="K90" s="15">
        <f t="shared" si="10"/>
        <v>0</v>
      </c>
      <c r="L90" s="15">
        <f t="shared" si="11"/>
        <v>0</v>
      </c>
      <c r="M90" s="15">
        <f t="shared" si="12"/>
        <v>0</v>
      </c>
      <c r="N90" s="15">
        <f t="shared" si="13"/>
        <v>0</v>
      </c>
      <c r="O90" s="16">
        <f t="shared" si="1"/>
        <v>1587.1449327251285</v>
      </c>
    </row>
    <row r="91" spans="1:17" ht="35.1" customHeight="1" thickBot="1" x14ac:dyDescent="0.4">
      <c r="A91" s="6">
        <v>39</v>
      </c>
      <c r="B91" s="39" t="s">
        <v>59</v>
      </c>
      <c r="C91" s="15">
        <f t="shared" si="2"/>
        <v>0</v>
      </c>
      <c r="D91" s="15">
        <f t="shared" si="3"/>
        <v>562.77092857203206</v>
      </c>
      <c r="E91" s="15">
        <f t="shared" si="4"/>
        <v>0</v>
      </c>
      <c r="F91" s="8">
        <f t="shared" si="5"/>
        <v>0</v>
      </c>
      <c r="G91" s="15">
        <f t="shared" si="6"/>
        <v>0</v>
      </c>
      <c r="H91" s="15">
        <f t="shared" si="7"/>
        <v>0</v>
      </c>
      <c r="I91" s="15">
        <f t="shared" si="8"/>
        <v>502.87570402598567</v>
      </c>
      <c r="J91" s="15">
        <f t="shared" si="9"/>
        <v>0</v>
      </c>
      <c r="K91" s="15">
        <f t="shared" si="10"/>
        <v>0</v>
      </c>
      <c r="L91" s="15">
        <f t="shared" si="11"/>
        <v>0</v>
      </c>
      <c r="M91" s="15">
        <f t="shared" si="12"/>
        <v>0</v>
      </c>
      <c r="N91" s="15">
        <f t="shared" si="13"/>
        <v>0</v>
      </c>
      <c r="O91" s="16">
        <f t="shared" si="1"/>
        <v>1065.6466325980177</v>
      </c>
    </row>
    <row r="92" spans="1:17" s="19" customFormat="1" ht="30" customHeight="1" thickBot="1" x14ac:dyDescent="0.3">
      <c r="A92" s="17"/>
      <c r="B92" s="17" t="s">
        <v>51</v>
      </c>
      <c r="C92" s="18">
        <f>SUM(C53:C91)</f>
        <v>12942.897226948449</v>
      </c>
      <c r="D92" s="18">
        <f t="shared" ref="D92:O92" si="14">SUM(D53:D91)</f>
        <v>1447063.4934047638</v>
      </c>
      <c r="E92" s="18">
        <f t="shared" si="14"/>
        <v>33896.399449059092</v>
      </c>
      <c r="F92" s="18">
        <f t="shared" si="14"/>
        <v>2440.2509163512827</v>
      </c>
      <c r="G92" s="18">
        <f t="shared" si="14"/>
        <v>8060.615831049492</v>
      </c>
      <c r="H92" s="18">
        <f t="shared" si="14"/>
        <v>281474.47900000005</v>
      </c>
      <c r="I92" s="18">
        <f t="shared" si="14"/>
        <v>1069174.8755848256</v>
      </c>
      <c r="J92" s="18">
        <f t="shared" si="14"/>
        <v>55980.123372172726</v>
      </c>
      <c r="K92" s="18">
        <f t="shared" si="14"/>
        <v>2413.3239819845703</v>
      </c>
      <c r="L92" s="18">
        <f t="shared" si="14"/>
        <v>218552.5126116458</v>
      </c>
      <c r="M92" s="18">
        <f t="shared" si="14"/>
        <v>132210.54328550701</v>
      </c>
      <c r="N92" s="18">
        <f t="shared" si="14"/>
        <v>62675.453554498366</v>
      </c>
      <c r="O92" s="18">
        <f t="shared" si="14"/>
        <v>3326884.9682188067</v>
      </c>
      <c r="Q92" s="43"/>
    </row>
    <row r="93" spans="1:17" s="19" customFormat="1" ht="30" customHeight="1" x14ac:dyDescent="0.2"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7" x14ac:dyDescent="0.2">
      <c r="C94" s="12"/>
      <c r="D94" s="12"/>
      <c r="E94" s="12"/>
      <c r="F94" s="12"/>
      <c r="G94" s="12"/>
      <c r="H94" s="12"/>
      <c r="I94" s="12"/>
      <c r="J94" s="12"/>
      <c r="O94" s="12"/>
    </row>
    <row r="95" spans="1:17" ht="20.25" x14ac:dyDescent="0.3">
      <c r="C95" s="22"/>
      <c r="D95" s="23" t="s">
        <v>55</v>
      </c>
      <c r="E95" s="22"/>
    </row>
    <row r="96" spans="1:17" ht="21" thickBot="1" x14ac:dyDescent="0.35">
      <c r="C96" s="64"/>
      <c r="D96" s="64"/>
      <c r="E96" s="64"/>
    </row>
    <row r="97" spans="1:15" ht="47.25" thickBot="1" x14ac:dyDescent="0.25">
      <c r="A97" s="38" t="s">
        <v>2</v>
      </c>
      <c r="B97" s="1" t="s">
        <v>3</v>
      </c>
      <c r="C97" s="2" t="s">
        <v>4</v>
      </c>
      <c r="D97" s="2" t="s">
        <v>5</v>
      </c>
      <c r="E97" s="2" t="s">
        <v>6</v>
      </c>
      <c r="F97" s="2" t="s">
        <v>7</v>
      </c>
      <c r="G97" s="2" t="s">
        <v>8</v>
      </c>
      <c r="H97" s="2" t="s">
        <v>9</v>
      </c>
      <c r="I97" s="2" t="s">
        <v>10</v>
      </c>
      <c r="J97" s="2" t="s">
        <v>11</v>
      </c>
      <c r="K97" s="2" t="s">
        <v>12</v>
      </c>
      <c r="L97" s="2" t="s">
        <v>13</v>
      </c>
      <c r="M97" s="2" t="s">
        <v>14</v>
      </c>
      <c r="N97" s="3" t="s">
        <v>15</v>
      </c>
      <c r="O97" s="3" t="s">
        <v>54</v>
      </c>
    </row>
    <row r="98" spans="1:15" ht="35.1" customHeight="1" x14ac:dyDescent="0.35">
      <c r="A98" s="6">
        <v>1</v>
      </c>
      <c r="B98" s="7" t="s">
        <v>16</v>
      </c>
      <c r="C98" s="24">
        <f>C53/$C$92</f>
        <v>0</v>
      </c>
      <c r="D98" s="24">
        <f>D53/$D$92</f>
        <v>3.9235074299487655E-3</v>
      </c>
      <c r="E98" s="24">
        <f>E53/$E$92</f>
        <v>0</v>
      </c>
      <c r="F98" s="24">
        <f>F53/$F$92</f>
        <v>0</v>
      </c>
      <c r="G98" s="24">
        <f>G53/$G$92</f>
        <v>0</v>
      </c>
      <c r="H98" s="24">
        <f>H53/$H$92</f>
        <v>0</v>
      </c>
      <c r="I98" s="24">
        <f>I53/$I$92</f>
        <v>2.1485479302778478E-2</v>
      </c>
      <c r="J98" s="24">
        <f>J53/$J$92</f>
        <v>0</v>
      </c>
      <c r="K98" s="24">
        <f>K53/$K$92</f>
        <v>0</v>
      </c>
      <c r="L98" s="24">
        <f>L53/$L$92</f>
        <v>1.2726104385373428E-2</v>
      </c>
      <c r="M98" s="24">
        <f>M53/$M$92</f>
        <v>0</v>
      </c>
      <c r="N98" s="24">
        <f>N53/$N$92</f>
        <v>0</v>
      </c>
      <c r="O98" s="44">
        <f>O53/$O$92</f>
        <v>9.4474625416396465E-3</v>
      </c>
    </row>
    <row r="99" spans="1:15" ht="35.1" customHeight="1" x14ac:dyDescent="0.35">
      <c r="A99" s="6">
        <v>2</v>
      </c>
      <c r="B99" s="7" t="s">
        <v>17</v>
      </c>
      <c r="C99" s="24">
        <f t="shared" ref="C99:C136" si="15">C54/$C$92</f>
        <v>0</v>
      </c>
      <c r="D99" s="24">
        <f t="shared" ref="D99:D136" si="16">D54/$D$92</f>
        <v>9.2645373935688766E-2</v>
      </c>
      <c r="E99" s="24">
        <f t="shared" ref="E99:E136" si="17">E54/$E$92</f>
        <v>0.21426426115001798</v>
      </c>
      <c r="F99" s="24">
        <f t="shared" ref="F99:F136" si="18">F54/$F$92</f>
        <v>0</v>
      </c>
      <c r="G99" s="24">
        <f t="shared" ref="G99:G136" si="19">G54/$G$92</f>
        <v>0.28939999999999999</v>
      </c>
      <c r="H99" s="24">
        <f t="shared" ref="H99:H136" si="20">H54/$H$92</f>
        <v>8.4270517470253474E-5</v>
      </c>
      <c r="I99" s="24">
        <f t="shared" ref="I99:I136" si="21">I54/$I$92</f>
        <v>7.2623839635350865E-2</v>
      </c>
      <c r="J99" s="24">
        <f t="shared" ref="J99:J136" si="22">J54/$J$92</f>
        <v>0</v>
      </c>
      <c r="K99" s="24">
        <f t="shared" ref="K99:K136" si="23">K54/$K$92</f>
        <v>1.1029411764705881E-2</v>
      </c>
      <c r="L99" s="24">
        <f t="shared" ref="L99:L136" si="24">L54/$L$92</f>
        <v>0</v>
      </c>
      <c r="M99" s="24">
        <f t="shared" ref="M99:M136" si="25">M54/$M$92</f>
        <v>0.38555813789016496</v>
      </c>
      <c r="N99" s="24">
        <f t="shared" ref="N99:N136" si="26">N54/$N$92</f>
        <v>0</v>
      </c>
      <c r="O99" s="44">
        <f t="shared" ref="O99:O136" si="27">O54/$O$92</f>
        <v>8.1857967254943056E-2</v>
      </c>
    </row>
    <row r="100" spans="1:15" ht="35.1" customHeight="1" x14ac:dyDescent="0.35">
      <c r="A100" s="6">
        <v>3</v>
      </c>
      <c r="B100" s="7" t="s">
        <v>18</v>
      </c>
      <c r="C100" s="24">
        <f t="shared" si="15"/>
        <v>0</v>
      </c>
      <c r="D100" s="24">
        <f t="shared" si="16"/>
        <v>0.11343275162863663</v>
      </c>
      <c r="E100" s="24">
        <f t="shared" si="17"/>
        <v>8.9519832668960381E-2</v>
      </c>
      <c r="F100" s="24">
        <f t="shared" si="18"/>
        <v>0</v>
      </c>
      <c r="G100" s="24">
        <f t="shared" si="19"/>
        <v>0</v>
      </c>
      <c r="H100" s="24">
        <f t="shared" si="20"/>
        <v>0</v>
      </c>
      <c r="I100" s="24">
        <f t="shared" si="21"/>
        <v>0.11539690704364536</v>
      </c>
      <c r="J100" s="24">
        <f t="shared" si="22"/>
        <v>0</v>
      </c>
      <c r="K100" s="24">
        <f t="shared" si="23"/>
        <v>3.3088235294117647E-2</v>
      </c>
      <c r="L100" s="24">
        <f t="shared" si="24"/>
        <v>0.26064832571403823</v>
      </c>
      <c r="M100" s="24">
        <f t="shared" si="25"/>
        <v>0</v>
      </c>
      <c r="N100" s="24">
        <f t="shared" si="26"/>
        <v>0</v>
      </c>
      <c r="O100" s="44">
        <f t="shared" si="27"/>
        <v>0.10448316368658708</v>
      </c>
    </row>
    <row r="101" spans="1:15" ht="35.1" customHeight="1" x14ac:dyDescent="0.35">
      <c r="A101" s="6">
        <v>4</v>
      </c>
      <c r="B101" s="7" t="s">
        <v>19</v>
      </c>
      <c r="C101" s="24">
        <f t="shared" si="15"/>
        <v>0</v>
      </c>
      <c r="D101" s="24">
        <f t="shared" si="16"/>
        <v>4.9227375897909632E-2</v>
      </c>
      <c r="E101" s="24">
        <f t="shared" si="17"/>
        <v>4.7115701404715996E-3</v>
      </c>
      <c r="F101" s="24">
        <f t="shared" si="18"/>
        <v>0</v>
      </c>
      <c r="G101" s="24">
        <f t="shared" si="19"/>
        <v>4.9950000000000008E-2</v>
      </c>
      <c r="H101" s="24">
        <f t="shared" si="20"/>
        <v>0</v>
      </c>
      <c r="I101" s="24">
        <f t="shared" si="21"/>
        <v>9.1709330731329832E-3</v>
      </c>
      <c r="J101" s="24">
        <f t="shared" si="22"/>
        <v>0</v>
      </c>
      <c r="K101" s="24">
        <f t="shared" si="23"/>
        <v>0.12552521008403361</v>
      </c>
      <c r="L101" s="24">
        <f t="shared" si="24"/>
        <v>0.19645176955292573</v>
      </c>
      <c r="M101" s="24">
        <f t="shared" si="25"/>
        <v>0</v>
      </c>
      <c r="N101" s="24">
        <f t="shared" si="26"/>
        <v>0.78721378085307969</v>
      </c>
      <c r="O101" s="44">
        <f t="shared" si="27"/>
        <v>5.2355204960670844E-2</v>
      </c>
    </row>
    <row r="102" spans="1:15" ht="35.1" customHeight="1" x14ac:dyDescent="0.35">
      <c r="A102" s="6">
        <v>5</v>
      </c>
      <c r="B102" s="7" t="s">
        <v>20</v>
      </c>
      <c r="C102" s="24">
        <f t="shared" si="15"/>
        <v>0</v>
      </c>
      <c r="D102" s="24">
        <f t="shared" si="16"/>
        <v>0</v>
      </c>
      <c r="E102" s="24">
        <f t="shared" si="17"/>
        <v>0</v>
      </c>
      <c r="F102" s="24">
        <f t="shared" si="18"/>
        <v>0</v>
      </c>
      <c r="G102" s="24">
        <f t="shared" si="19"/>
        <v>0</v>
      </c>
      <c r="H102" s="24">
        <f t="shared" si="20"/>
        <v>0</v>
      </c>
      <c r="I102" s="24">
        <f t="shared" si="21"/>
        <v>0</v>
      </c>
      <c r="J102" s="24">
        <f t="shared" si="22"/>
        <v>0</v>
      </c>
      <c r="K102" s="24">
        <f t="shared" si="23"/>
        <v>0</v>
      </c>
      <c r="L102" s="24">
        <f t="shared" si="24"/>
        <v>0</v>
      </c>
      <c r="M102" s="24">
        <f t="shared" si="25"/>
        <v>0</v>
      </c>
      <c r="N102" s="24">
        <f t="shared" si="26"/>
        <v>0</v>
      </c>
      <c r="O102" s="44">
        <f t="shared" si="27"/>
        <v>0</v>
      </c>
    </row>
    <row r="103" spans="1:15" ht="35.1" customHeight="1" x14ac:dyDescent="0.35">
      <c r="A103" s="6">
        <v>6</v>
      </c>
      <c r="B103" s="7" t="s">
        <v>21</v>
      </c>
      <c r="C103" s="24">
        <f t="shared" si="15"/>
        <v>0</v>
      </c>
      <c r="D103" s="24">
        <f t="shared" si="16"/>
        <v>1.4947167686322154E-2</v>
      </c>
      <c r="E103" s="24">
        <f t="shared" si="17"/>
        <v>9.4231402809431992E-3</v>
      </c>
      <c r="F103" s="24">
        <f t="shared" si="18"/>
        <v>0</v>
      </c>
      <c r="G103" s="24">
        <f t="shared" si="19"/>
        <v>0</v>
      </c>
      <c r="H103" s="24">
        <f t="shared" si="20"/>
        <v>0</v>
      </c>
      <c r="I103" s="24">
        <f t="shared" si="21"/>
        <v>6.3624807119839885E-3</v>
      </c>
      <c r="J103" s="24">
        <f t="shared" si="22"/>
        <v>0</v>
      </c>
      <c r="K103" s="24">
        <f t="shared" si="23"/>
        <v>0</v>
      </c>
      <c r="L103" s="24">
        <f t="shared" si="24"/>
        <v>0</v>
      </c>
      <c r="M103" s="24">
        <f t="shared" si="25"/>
        <v>0</v>
      </c>
      <c r="N103" s="24">
        <f t="shared" si="26"/>
        <v>0</v>
      </c>
      <c r="O103" s="44">
        <f t="shared" si="27"/>
        <v>8.6421730880413394E-3</v>
      </c>
    </row>
    <row r="104" spans="1:15" ht="35.1" customHeight="1" x14ac:dyDescent="0.35">
      <c r="A104" s="6">
        <v>7</v>
      </c>
      <c r="B104" s="7" t="s">
        <v>22</v>
      </c>
      <c r="C104" s="24">
        <f t="shared" si="15"/>
        <v>3.1134686346863472E-3</v>
      </c>
      <c r="D104" s="24">
        <f t="shared" si="16"/>
        <v>7.4219049612514964E-4</v>
      </c>
      <c r="E104" s="24">
        <f t="shared" si="17"/>
        <v>1.0096221729581998E-3</v>
      </c>
      <c r="F104" s="24">
        <f t="shared" si="18"/>
        <v>0</v>
      </c>
      <c r="G104" s="24">
        <f t="shared" si="19"/>
        <v>0</v>
      </c>
      <c r="H104" s="24">
        <f t="shared" si="20"/>
        <v>2.4572352081696186E-3</v>
      </c>
      <c r="I104" s="24">
        <f t="shared" si="21"/>
        <v>4.9256791318601258E-3</v>
      </c>
      <c r="J104" s="24">
        <f t="shared" si="22"/>
        <v>0</v>
      </c>
      <c r="K104" s="24">
        <f t="shared" si="23"/>
        <v>0</v>
      </c>
      <c r="L104" s="24">
        <f t="shared" si="24"/>
        <v>0</v>
      </c>
      <c r="M104" s="24">
        <f t="shared" si="25"/>
        <v>0</v>
      </c>
      <c r="N104" s="24">
        <f t="shared" si="26"/>
        <v>0</v>
      </c>
      <c r="O104" s="44">
        <f t="shared" si="27"/>
        <v>2.1361057187084241E-3</v>
      </c>
    </row>
    <row r="105" spans="1:15" ht="35.1" customHeight="1" x14ac:dyDescent="0.35">
      <c r="A105" s="6">
        <v>8</v>
      </c>
      <c r="B105" s="7" t="s">
        <v>23</v>
      </c>
      <c r="C105" s="24">
        <f t="shared" si="15"/>
        <v>0</v>
      </c>
      <c r="D105" s="24">
        <f t="shared" si="16"/>
        <v>0</v>
      </c>
      <c r="E105" s="24">
        <f t="shared" si="17"/>
        <v>0</v>
      </c>
      <c r="F105" s="24">
        <f t="shared" si="18"/>
        <v>0</v>
      </c>
      <c r="G105" s="24">
        <f t="shared" si="19"/>
        <v>0</v>
      </c>
      <c r="H105" s="24">
        <f t="shared" si="20"/>
        <v>0</v>
      </c>
      <c r="I105" s="24">
        <f t="shared" si="21"/>
        <v>0</v>
      </c>
      <c r="J105" s="24">
        <f t="shared" si="22"/>
        <v>0</v>
      </c>
      <c r="K105" s="24">
        <f t="shared" si="23"/>
        <v>0</v>
      </c>
      <c r="L105" s="24">
        <f t="shared" si="24"/>
        <v>0</v>
      </c>
      <c r="M105" s="24">
        <f t="shared" si="25"/>
        <v>0</v>
      </c>
      <c r="N105" s="24">
        <f t="shared" si="26"/>
        <v>0</v>
      </c>
      <c r="O105" s="44">
        <f t="shared" si="27"/>
        <v>0</v>
      </c>
    </row>
    <row r="106" spans="1:15" ht="35.1" customHeight="1" x14ac:dyDescent="0.35">
      <c r="A106" s="6">
        <v>9</v>
      </c>
      <c r="B106" s="7" t="s">
        <v>24</v>
      </c>
      <c r="C106" s="24">
        <f t="shared" si="15"/>
        <v>0</v>
      </c>
      <c r="D106" s="24">
        <f t="shared" si="16"/>
        <v>7.2831369443363284E-2</v>
      </c>
      <c r="E106" s="24">
        <f t="shared" si="17"/>
        <v>0.19913279188999675</v>
      </c>
      <c r="F106" s="24">
        <f t="shared" si="18"/>
        <v>0</v>
      </c>
      <c r="G106" s="24">
        <f t="shared" si="19"/>
        <v>0.52610000000000012</v>
      </c>
      <c r="H106" s="24">
        <f t="shared" si="20"/>
        <v>0</v>
      </c>
      <c r="I106" s="24">
        <f t="shared" si="21"/>
        <v>0.10216767146665331</v>
      </c>
      <c r="J106" s="24">
        <f t="shared" si="22"/>
        <v>0</v>
      </c>
      <c r="K106" s="24">
        <f t="shared" si="23"/>
        <v>0.65703781512605031</v>
      </c>
      <c r="L106" s="24">
        <f t="shared" si="24"/>
        <v>0.20989701579328307</v>
      </c>
      <c r="M106" s="24">
        <f t="shared" si="25"/>
        <v>0.47062072766558311</v>
      </c>
      <c r="N106" s="24">
        <f t="shared" si="26"/>
        <v>2.4267913886440073E-4</v>
      </c>
      <c r="O106" s="44">
        <f t="shared" si="27"/>
        <v>0.10078878548351868</v>
      </c>
    </row>
    <row r="107" spans="1:15" ht="35.1" customHeight="1" x14ac:dyDescent="0.35">
      <c r="A107" s="6">
        <v>10</v>
      </c>
      <c r="B107" s="7" t="s">
        <v>25</v>
      </c>
      <c r="C107" s="24">
        <f t="shared" si="15"/>
        <v>0</v>
      </c>
      <c r="D107" s="24">
        <f t="shared" si="16"/>
        <v>1.389402798548682E-2</v>
      </c>
      <c r="E107" s="24">
        <f t="shared" si="17"/>
        <v>2.1426426115001795E-2</v>
      </c>
      <c r="F107" s="24">
        <f t="shared" si="18"/>
        <v>0</v>
      </c>
      <c r="G107" s="24">
        <f t="shared" si="19"/>
        <v>0</v>
      </c>
      <c r="H107" s="24">
        <f t="shared" si="20"/>
        <v>0.27687963142122024</v>
      </c>
      <c r="I107" s="24">
        <f t="shared" si="21"/>
        <v>6.2722451132322717E-3</v>
      </c>
      <c r="J107" s="24">
        <f t="shared" si="22"/>
        <v>0</v>
      </c>
      <c r="K107" s="24">
        <f t="shared" si="23"/>
        <v>0</v>
      </c>
      <c r="L107" s="24">
        <f t="shared" si="24"/>
        <v>0</v>
      </c>
      <c r="M107" s="24">
        <f t="shared" si="25"/>
        <v>0</v>
      </c>
      <c r="N107" s="24">
        <f t="shared" si="26"/>
        <v>0</v>
      </c>
      <c r="O107" s="44">
        <f t="shared" si="27"/>
        <v>3.1703078786504885E-2</v>
      </c>
    </row>
    <row r="108" spans="1:15" ht="35.1" customHeight="1" x14ac:dyDescent="0.35">
      <c r="A108" s="6">
        <v>11</v>
      </c>
      <c r="B108" s="7" t="s">
        <v>26</v>
      </c>
      <c r="C108" s="24">
        <f t="shared" si="15"/>
        <v>0</v>
      </c>
      <c r="D108" s="24">
        <f t="shared" si="16"/>
        <v>8.0244748848955112E-3</v>
      </c>
      <c r="E108" s="24">
        <f t="shared" si="17"/>
        <v>3.5897677260735995E-3</v>
      </c>
      <c r="F108" s="24">
        <f t="shared" si="18"/>
        <v>0</v>
      </c>
      <c r="G108" s="24">
        <f t="shared" si="19"/>
        <v>0</v>
      </c>
      <c r="H108" s="24">
        <f t="shared" si="20"/>
        <v>0</v>
      </c>
      <c r="I108" s="24">
        <f t="shared" si="21"/>
        <v>1.2912400621375017E-2</v>
      </c>
      <c r="J108" s="24">
        <f t="shared" si="22"/>
        <v>0</v>
      </c>
      <c r="K108" s="24">
        <f t="shared" si="23"/>
        <v>0</v>
      </c>
      <c r="L108" s="24">
        <f t="shared" si="24"/>
        <v>0</v>
      </c>
      <c r="M108" s="24">
        <f t="shared" si="25"/>
        <v>0</v>
      </c>
      <c r="N108" s="24">
        <f t="shared" si="26"/>
        <v>0</v>
      </c>
      <c r="O108" s="44">
        <f t="shared" si="27"/>
        <v>7.676616243807677E-3</v>
      </c>
    </row>
    <row r="109" spans="1:15" ht="35.1" customHeight="1" x14ac:dyDescent="0.35">
      <c r="A109" s="6">
        <v>12</v>
      </c>
      <c r="B109" s="7" t="s">
        <v>27</v>
      </c>
      <c r="C109" s="24">
        <f t="shared" si="15"/>
        <v>0</v>
      </c>
      <c r="D109" s="24">
        <f t="shared" si="16"/>
        <v>4.3569093073870704E-2</v>
      </c>
      <c r="E109" s="24">
        <f t="shared" si="17"/>
        <v>0</v>
      </c>
      <c r="F109" s="24">
        <f t="shared" si="18"/>
        <v>0</v>
      </c>
      <c r="G109" s="24">
        <f t="shared" si="19"/>
        <v>0</v>
      </c>
      <c r="H109" s="24">
        <f t="shared" si="20"/>
        <v>0.37615193525236074</v>
      </c>
      <c r="I109" s="24">
        <f t="shared" si="21"/>
        <v>3.990699108154265E-2</v>
      </c>
      <c r="J109" s="24">
        <f t="shared" si="22"/>
        <v>0</v>
      </c>
      <c r="K109" s="24">
        <f t="shared" si="23"/>
        <v>0</v>
      </c>
      <c r="L109" s="24">
        <f t="shared" si="24"/>
        <v>0.32027678455437947</v>
      </c>
      <c r="M109" s="24">
        <f t="shared" si="25"/>
        <v>0</v>
      </c>
      <c r="N109" s="24">
        <f t="shared" si="26"/>
        <v>0</v>
      </c>
      <c r="O109" s="44">
        <f t="shared" si="27"/>
        <v>8.4640516560698903E-2</v>
      </c>
    </row>
    <row r="110" spans="1:15" ht="35.1" customHeight="1" x14ac:dyDescent="0.35">
      <c r="A110" s="6">
        <v>13</v>
      </c>
      <c r="B110" s="7" t="s">
        <v>28</v>
      </c>
      <c r="C110" s="24">
        <f t="shared" si="15"/>
        <v>0</v>
      </c>
      <c r="D110" s="24">
        <f t="shared" si="16"/>
        <v>0.2673824474049859</v>
      </c>
      <c r="E110" s="24">
        <f t="shared" si="17"/>
        <v>0.1263149518612148</v>
      </c>
      <c r="F110" s="24">
        <f t="shared" si="18"/>
        <v>0</v>
      </c>
      <c r="G110" s="24">
        <f t="shared" si="19"/>
        <v>4.3650000000000001E-2</v>
      </c>
      <c r="H110" s="24">
        <f t="shared" si="20"/>
        <v>5.2051575162521208E-2</v>
      </c>
      <c r="I110" s="24">
        <f t="shared" si="21"/>
        <v>0.28979183443113571</v>
      </c>
      <c r="J110" s="24">
        <f t="shared" si="22"/>
        <v>0</v>
      </c>
      <c r="K110" s="24">
        <f t="shared" si="23"/>
        <v>0.1733193277310924</v>
      </c>
      <c r="L110" s="24">
        <f t="shared" si="24"/>
        <v>0</v>
      </c>
      <c r="M110" s="24">
        <f t="shared" si="25"/>
        <v>5.4762700249481162E-2</v>
      </c>
      <c r="N110" s="24">
        <f t="shared" si="26"/>
        <v>0.21254354000805584</v>
      </c>
      <c r="O110" s="44">
        <f t="shared" si="27"/>
        <v>0.22153514075140529</v>
      </c>
    </row>
    <row r="111" spans="1:15" ht="35.1" customHeight="1" x14ac:dyDescent="0.35">
      <c r="A111" s="6">
        <v>14</v>
      </c>
      <c r="B111" s="7" t="s">
        <v>29</v>
      </c>
      <c r="C111" s="24">
        <f t="shared" si="15"/>
        <v>0</v>
      </c>
      <c r="D111" s="24">
        <f t="shared" si="16"/>
        <v>2.7947472182965902E-3</v>
      </c>
      <c r="E111" s="24">
        <f t="shared" si="17"/>
        <v>0</v>
      </c>
      <c r="F111" s="24">
        <f t="shared" si="18"/>
        <v>0</v>
      </c>
      <c r="G111" s="24">
        <f t="shared" si="19"/>
        <v>0</v>
      </c>
      <c r="H111" s="24">
        <f t="shared" si="20"/>
        <v>0</v>
      </c>
      <c r="I111" s="24">
        <f t="shared" si="21"/>
        <v>1.2546580626435625E-2</v>
      </c>
      <c r="J111" s="24">
        <f t="shared" si="22"/>
        <v>0</v>
      </c>
      <c r="K111" s="24">
        <f t="shared" si="23"/>
        <v>0</v>
      </c>
      <c r="L111" s="24">
        <f t="shared" si="24"/>
        <v>0</v>
      </c>
      <c r="M111" s="24">
        <f t="shared" si="25"/>
        <v>0</v>
      </c>
      <c r="N111" s="24">
        <f t="shared" si="26"/>
        <v>0</v>
      </c>
      <c r="O111" s="44">
        <f t="shared" si="27"/>
        <v>5.2477514611883507E-3</v>
      </c>
    </row>
    <row r="112" spans="1:15" ht="35.1" customHeight="1" x14ac:dyDescent="0.35">
      <c r="A112" s="6">
        <v>15</v>
      </c>
      <c r="B112" s="7" t="s">
        <v>30</v>
      </c>
      <c r="C112" s="24">
        <f t="shared" si="15"/>
        <v>0.34467250922509224</v>
      </c>
      <c r="D112" s="24">
        <f t="shared" si="16"/>
        <v>1.1809529626700082E-2</v>
      </c>
      <c r="E112" s="24">
        <f t="shared" si="17"/>
        <v>1.6602675733090395E-2</v>
      </c>
      <c r="F112" s="24">
        <f t="shared" si="18"/>
        <v>0</v>
      </c>
      <c r="G112" s="24">
        <f t="shared" si="19"/>
        <v>0</v>
      </c>
      <c r="H112" s="24">
        <f t="shared" si="20"/>
        <v>0</v>
      </c>
      <c r="I112" s="24">
        <f t="shared" si="21"/>
        <v>1.310227861874832E-2</v>
      </c>
      <c r="J112" s="24">
        <f t="shared" si="22"/>
        <v>0</v>
      </c>
      <c r="K112" s="24">
        <f t="shared" si="23"/>
        <v>0</v>
      </c>
      <c r="L112" s="24">
        <f t="shared" si="24"/>
        <v>0</v>
      </c>
      <c r="M112" s="24">
        <f t="shared" si="25"/>
        <v>0</v>
      </c>
      <c r="N112" s="24">
        <f t="shared" si="26"/>
        <v>0</v>
      </c>
      <c r="O112" s="44">
        <f t="shared" si="27"/>
        <v>1.0857483335507014E-2</v>
      </c>
    </row>
    <row r="113" spans="1:15" ht="35.1" customHeight="1" x14ac:dyDescent="0.35">
      <c r="A113" s="6">
        <v>16</v>
      </c>
      <c r="B113" s="7" t="s">
        <v>31</v>
      </c>
      <c r="C113" s="24">
        <f t="shared" si="15"/>
        <v>0</v>
      </c>
      <c r="D113" s="24">
        <f t="shared" si="16"/>
        <v>5.563257914963831E-2</v>
      </c>
      <c r="E113" s="24">
        <f t="shared" si="17"/>
        <v>2.2672873242110685E-2</v>
      </c>
      <c r="F113" s="24">
        <f t="shared" si="18"/>
        <v>0</v>
      </c>
      <c r="G113" s="24">
        <f t="shared" si="19"/>
        <v>4.9500000000000002E-2</v>
      </c>
      <c r="H113" s="24">
        <f t="shared" si="20"/>
        <v>0</v>
      </c>
      <c r="I113" s="24">
        <f t="shared" si="21"/>
        <v>4.5162882335234758E-2</v>
      </c>
      <c r="J113" s="24">
        <f t="shared" si="22"/>
        <v>0</v>
      </c>
      <c r="K113" s="24">
        <f t="shared" si="23"/>
        <v>0</v>
      </c>
      <c r="L113" s="24">
        <f t="shared" si="24"/>
        <v>0</v>
      </c>
      <c r="M113" s="24">
        <f t="shared" si="25"/>
        <v>0</v>
      </c>
      <c r="N113" s="24">
        <f t="shared" si="26"/>
        <v>0</v>
      </c>
      <c r="O113" s="44">
        <f t="shared" si="27"/>
        <v>3.9063094734684417E-2</v>
      </c>
    </row>
    <row r="114" spans="1:15" ht="35.1" customHeight="1" x14ac:dyDescent="0.35">
      <c r="A114" s="6">
        <v>17</v>
      </c>
      <c r="B114" s="7" t="s">
        <v>32</v>
      </c>
      <c r="C114" s="24">
        <f t="shared" si="15"/>
        <v>0</v>
      </c>
      <c r="D114" s="24">
        <f t="shared" si="16"/>
        <v>3.7713029037371053E-2</v>
      </c>
      <c r="E114" s="24">
        <f t="shared" si="17"/>
        <v>8.5930064942886783E-2</v>
      </c>
      <c r="F114" s="24">
        <f t="shared" si="18"/>
        <v>0</v>
      </c>
      <c r="G114" s="24">
        <f t="shared" si="19"/>
        <v>0</v>
      </c>
      <c r="H114" s="24">
        <f t="shared" si="20"/>
        <v>0</v>
      </c>
      <c r="I114" s="24">
        <f t="shared" si="21"/>
        <v>4.8181628933474628E-2</v>
      </c>
      <c r="J114" s="24">
        <f t="shared" si="22"/>
        <v>0</v>
      </c>
      <c r="K114" s="24">
        <f t="shared" si="23"/>
        <v>0</v>
      </c>
      <c r="L114" s="24">
        <f t="shared" si="24"/>
        <v>0</v>
      </c>
      <c r="M114" s="24">
        <f t="shared" si="25"/>
        <v>0</v>
      </c>
      <c r="N114" s="24">
        <f t="shared" si="26"/>
        <v>0</v>
      </c>
      <c r="O114" s="44">
        <f t="shared" si="27"/>
        <v>3.2763517678959984E-2</v>
      </c>
    </row>
    <row r="115" spans="1:15" ht="35.1" customHeight="1" x14ac:dyDescent="0.35">
      <c r="A115" s="6">
        <v>18</v>
      </c>
      <c r="B115" s="7" t="s">
        <v>33</v>
      </c>
      <c r="C115" s="24">
        <f t="shared" si="15"/>
        <v>0</v>
      </c>
      <c r="D115" s="24">
        <f t="shared" si="16"/>
        <v>2.4629979935455123E-2</v>
      </c>
      <c r="E115" s="24">
        <f t="shared" si="17"/>
        <v>0</v>
      </c>
      <c r="F115" s="24">
        <f t="shared" si="18"/>
        <v>0</v>
      </c>
      <c r="G115" s="24">
        <f t="shared" si="19"/>
        <v>0</v>
      </c>
      <c r="H115" s="24">
        <f t="shared" si="20"/>
        <v>0</v>
      </c>
      <c r="I115" s="24">
        <f t="shared" si="21"/>
        <v>3.4344853444887045E-2</v>
      </c>
      <c r="J115" s="24">
        <f t="shared" si="22"/>
        <v>0</v>
      </c>
      <c r="K115" s="24">
        <f t="shared" si="23"/>
        <v>0</v>
      </c>
      <c r="L115" s="24">
        <f t="shared" si="24"/>
        <v>0</v>
      </c>
      <c r="M115" s="24">
        <f t="shared" si="25"/>
        <v>0</v>
      </c>
      <c r="N115" s="24">
        <f t="shared" si="26"/>
        <v>0</v>
      </c>
      <c r="O115" s="44">
        <f t="shared" si="27"/>
        <v>2.1750616540116553E-2</v>
      </c>
    </row>
    <row r="116" spans="1:15" ht="35.1" customHeight="1" x14ac:dyDescent="0.35">
      <c r="A116" s="6">
        <v>19</v>
      </c>
      <c r="B116" s="7" t="s">
        <v>34</v>
      </c>
      <c r="C116" s="24">
        <f t="shared" si="15"/>
        <v>0</v>
      </c>
      <c r="D116" s="24">
        <f t="shared" si="16"/>
        <v>4.6402789234804231E-2</v>
      </c>
      <c r="E116" s="24">
        <f t="shared" si="17"/>
        <v>0.13147524296744556</v>
      </c>
      <c r="F116" s="24">
        <f t="shared" si="18"/>
        <v>0</v>
      </c>
      <c r="G116" s="24">
        <f t="shared" si="19"/>
        <v>0</v>
      </c>
      <c r="H116" s="24">
        <f t="shared" si="20"/>
        <v>0</v>
      </c>
      <c r="I116" s="24">
        <f t="shared" si="21"/>
        <v>1.9591576928977963E-2</v>
      </c>
      <c r="J116" s="24">
        <f t="shared" si="22"/>
        <v>0</v>
      </c>
      <c r="K116" s="24">
        <f t="shared" si="23"/>
        <v>0</v>
      </c>
      <c r="L116" s="24">
        <f t="shared" si="24"/>
        <v>0</v>
      </c>
      <c r="M116" s="24">
        <f t="shared" si="25"/>
        <v>0</v>
      </c>
      <c r="N116" s="24">
        <f t="shared" si="26"/>
        <v>0</v>
      </c>
      <c r="O116" s="44">
        <f t="shared" si="27"/>
        <v>2.7819158869874981E-2</v>
      </c>
    </row>
    <row r="117" spans="1:15" ht="35.1" customHeight="1" x14ac:dyDescent="0.35">
      <c r="A117" s="6">
        <v>20</v>
      </c>
      <c r="B117" s="7" t="s">
        <v>35</v>
      </c>
      <c r="C117" s="24">
        <f t="shared" si="15"/>
        <v>0</v>
      </c>
      <c r="D117" s="24">
        <f t="shared" si="16"/>
        <v>1.7054031030161287E-3</v>
      </c>
      <c r="E117" s="24">
        <f t="shared" si="17"/>
        <v>0</v>
      </c>
      <c r="F117" s="24">
        <f t="shared" si="18"/>
        <v>0</v>
      </c>
      <c r="G117" s="24">
        <f t="shared" si="19"/>
        <v>0</v>
      </c>
      <c r="H117" s="24">
        <f t="shared" si="20"/>
        <v>0</v>
      </c>
      <c r="I117" s="24">
        <f t="shared" si="21"/>
        <v>1.3796639809142804E-4</v>
      </c>
      <c r="J117" s="24">
        <f t="shared" si="22"/>
        <v>0</v>
      </c>
      <c r="K117" s="24">
        <f t="shared" si="23"/>
        <v>0</v>
      </c>
      <c r="L117" s="24">
        <f t="shared" si="24"/>
        <v>0</v>
      </c>
      <c r="M117" s="24">
        <f t="shared" si="25"/>
        <v>0</v>
      </c>
      <c r="N117" s="24">
        <f t="shared" si="26"/>
        <v>0</v>
      </c>
      <c r="O117" s="44">
        <f t="shared" si="27"/>
        <v>7.8612179363339021E-4</v>
      </c>
    </row>
    <row r="118" spans="1:15" ht="35.1" customHeight="1" x14ac:dyDescent="0.35">
      <c r="A118" s="6">
        <v>21</v>
      </c>
      <c r="B118" s="7" t="s">
        <v>36</v>
      </c>
      <c r="C118" s="24">
        <f t="shared" si="15"/>
        <v>0</v>
      </c>
      <c r="D118" s="24">
        <f t="shared" si="16"/>
        <v>6.4589843254447528E-3</v>
      </c>
      <c r="E118" s="24">
        <f t="shared" si="17"/>
        <v>0</v>
      </c>
      <c r="F118" s="24">
        <f t="shared" si="18"/>
        <v>0</v>
      </c>
      <c r="G118" s="24">
        <f t="shared" si="19"/>
        <v>0</v>
      </c>
      <c r="H118" s="24">
        <f t="shared" si="20"/>
        <v>3.6863022313294696E-4</v>
      </c>
      <c r="I118" s="24">
        <f t="shared" si="21"/>
        <v>3.0986695571342455E-3</v>
      </c>
      <c r="J118" s="24">
        <f t="shared" si="22"/>
        <v>0</v>
      </c>
      <c r="K118" s="24">
        <f t="shared" si="23"/>
        <v>0</v>
      </c>
      <c r="L118" s="24">
        <f t="shared" si="24"/>
        <v>0</v>
      </c>
      <c r="M118" s="24">
        <f t="shared" si="25"/>
        <v>0</v>
      </c>
      <c r="N118" s="24">
        <f t="shared" si="26"/>
        <v>0</v>
      </c>
      <c r="O118" s="44">
        <f t="shared" si="27"/>
        <v>3.8364236160787972E-3</v>
      </c>
    </row>
    <row r="119" spans="1:15" ht="35.1" customHeight="1" x14ac:dyDescent="0.35">
      <c r="A119" s="6">
        <v>22</v>
      </c>
      <c r="B119" s="7" t="s">
        <v>37</v>
      </c>
      <c r="C119" s="24">
        <f t="shared" si="15"/>
        <v>0</v>
      </c>
      <c r="D119" s="24">
        <f t="shared" si="16"/>
        <v>8.3655555054987368E-3</v>
      </c>
      <c r="E119" s="24">
        <f t="shared" si="17"/>
        <v>0</v>
      </c>
      <c r="F119" s="24">
        <f t="shared" si="18"/>
        <v>0</v>
      </c>
      <c r="G119" s="24">
        <f t="shared" si="19"/>
        <v>0</v>
      </c>
      <c r="H119" s="24">
        <f t="shared" si="20"/>
        <v>0</v>
      </c>
      <c r="I119" s="24">
        <f t="shared" si="21"/>
        <v>8.8361206777646441E-3</v>
      </c>
      <c r="J119" s="24">
        <f t="shared" si="22"/>
        <v>0</v>
      </c>
      <c r="K119" s="24">
        <f t="shared" si="23"/>
        <v>0</v>
      </c>
      <c r="L119" s="24">
        <f t="shared" si="24"/>
        <v>0</v>
      </c>
      <c r="M119" s="24">
        <f t="shared" si="25"/>
        <v>0</v>
      </c>
      <c r="N119" s="24">
        <f t="shared" si="26"/>
        <v>0</v>
      </c>
      <c r="O119" s="44">
        <f t="shared" si="27"/>
        <v>6.4783869614521818E-3</v>
      </c>
    </row>
    <row r="120" spans="1:15" ht="35.1" customHeight="1" x14ac:dyDescent="0.35">
      <c r="A120" s="6">
        <v>23</v>
      </c>
      <c r="B120" s="7" t="s">
        <v>38</v>
      </c>
      <c r="C120" s="24">
        <f t="shared" si="15"/>
        <v>0</v>
      </c>
      <c r="D120" s="24">
        <f t="shared" si="16"/>
        <v>1.8403229410410823E-2</v>
      </c>
      <c r="E120" s="24">
        <f t="shared" si="17"/>
        <v>0</v>
      </c>
      <c r="F120" s="24">
        <f t="shared" si="18"/>
        <v>0</v>
      </c>
      <c r="G120" s="24">
        <f t="shared" si="19"/>
        <v>0</v>
      </c>
      <c r="H120" s="24">
        <f t="shared" si="20"/>
        <v>0</v>
      </c>
      <c r="I120" s="24">
        <f t="shared" si="21"/>
        <v>3.2010294757182395E-2</v>
      </c>
      <c r="J120" s="24">
        <f t="shared" si="22"/>
        <v>0</v>
      </c>
      <c r="K120" s="24">
        <f t="shared" si="23"/>
        <v>0</v>
      </c>
      <c r="L120" s="24">
        <f t="shared" si="24"/>
        <v>0</v>
      </c>
      <c r="M120" s="24">
        <f t="shared" si="25"/>
        <v>0</v>
      </c>
      <c r="N120" s="24">
        <f t="shared" si="26"/>
        <v>0</v>
      </c>
      <c r="O120" s="44">
        <f t="shared" si="27"/>
        <v>1.8291959276122486E-2</v>
      </c>
    </row>
    <row r="121" spans="1:15" ht="35.1" customHeight="1" x14ac:dyDescent="0.35">
      <c r="A121" s="6">
        <v>24</v>
      </c>
      <c r="B121" s="7" t="s">
        <v>39</v>
      </c>
      <c r="C121" s="24">
        <f t="shared" si="15"/>
        <v>0</v>
      </c>
      <c r="D121" s="24">
        <f t="shared" si="16"/>
        <v>1.084847760583244E-2</v>
      </c>
      <c r="E121" s="24">
        <f t="shared" si="17"/>
        <v>6.730814486387999E-4</v>
      </c>
      <c r="F121" s="24">
        <f t="shared" si="18"/>
        <v>0</v>
      </c>
      <c r="G121" s="24">
        <f t="shared" si="19"/>
        <v>0</v>
      </c>
      <c r="H121" s="24">
        <f t="shared" si="20"/>
        <v>0</v>
      </c>
      <c r="I121" s="24">
        <f t="shared" si="21"/>
        <v>2.3420841276005456E-2</v>
      </c>
      <c r="J121" s="24">
        <f t="shared" si="22"/>
        <v>0</v>
      </c>
      <c r="K121" s="24">
        <f t="shared" si="23"/>
        <v>0</v>
      </c>
      <c r="L121" s="24">
        <f t="shared" si="24"/>
        <v>0</v>
      </c>
      <c r="M121" s="24">
        <f t="shared" si="25"/>
        <v>0</v>
      </c>
      <c r="N121" s="24">
        <f t="shared" si="26"/>
        <v>0</v>
      </c>
      <c r="O121" s="44">
        <f t="shared" si="27"/>
        <v>1.2252370126056077E-2</v>
      </c>
    </row>
    <row r="122" spans="1:15" ht="35.1" customHeight="1" x14ac:dyDescent="0.35">
      <c r="A122" s="6">
        <v>25</v>
      </c>
      <c r="B122" s="7" t="s">
        <v>40</v>
      </c>
      <c r="C122" s="24">
        <f t="shared" si="15"/>
        <v>0</v>
      </c>
      <c r="D122" s="24">
        <f t="shared" si="16"/>
        <v>1.3013151224350087E-3</v>
      </c>
      <c r="E122" s="24">
        <f t="shared" si="17"/>
        <v>0</v>
      </c>
      <c r="F122" s="24">
        <f t="shared" si="18"/>
        <v>0</v>
      </c>
      <c r="G122" s="24">
        <f t="shared" si="19"/>
        <v>0</v>
      </c>
      <c r="H122" s="24">
        <f t="shared" si="20"/>
        <v>0</v>
      </c>
      <c r="I122" s="24">
        <f t="shared" si="21"/>
        <v>3.7627199479480383E-5</v>
      </c>
      <c r="J122" s="24">
        <f t="shared" si="22"/>
        <v>0</v>
      </c>
      <c r="K122" s="24">
        <f t="shared" si="23"/>
        <v>0</v>
      </c>
      <c r="L122" s="24">
        <f t="shared" si="24"/>
        <v>0</v>
      </c>
      <c r="M122" s="24">
        <f t="shared" si="25"/>
        <v>0</v>
      </c>
      <c r="N122" s="24">
        <f t="shared" si="26"/>
        <v>0</v>
      </c>
      <c r="O122" s="44">
        <f t="shared" si="27"/>
        <v>5.7811306425874459E-4</v>
      </c>
    </row>
    <row r="123" spans="1:15" ht="35.1" customHeight="1" x14ac:dyDescent="0.35">
      <c r="A123" s="6">
        <v>26</v>
      </c>
      <c r="B123" s="7" t="s">
        <v>57</v>
      </c>
      <c r="C123" s="24">
        <f t="shared" si="15"/>
        <v>0</v>
      </c>
      <c r="D123" s="24">
        <f t="shared" si="16"/>
        <v>1.1169937769575079E-2</v>
      </c>
      <c r="E123" s="24">
        <f t="shared" si="17"/>
        <v>3.6795119192254394E-2</v>
      </c>
      <c r="F123" s="24">
        <f t="shared" si="18"/>
        <v>0</v>
      </c>
      <c r="G123" s="24">
        <f t="shared" si="19"/>
        <v>3.7350000000000008E-2</v>
      </c>
      <c r="H123" s="24">
        <f t="shared" si="20"/>
        <v>0</v>
      </c>
      <c r="I123" s="24">
        <f t="shared" si="21"/>
        <v>1.4328995001778418E-2</v>
      </c>
      <c r="J123" s="24">
        <f t="shared" si="22"/>
        <v>0</v>
      </c>
      <c r="K123" s="24">
        <f t="shared" si="23"/>
        <v>0</v>
      </c>
      <c r="L123" s="24">
        <f t="shared" si="24"/>
        <v>0</v>
      </c>
      <c r="M123" s="24">
        <f t="shared" si="25"/>
        <v>6.5033373897393262E-2</v>
      </c>
      <c r="N123" s="24">
        <f t="shared" si="26"/>
        <v>0</v>
      </c>
      <c r="O123" s="44">
        <f t="shared" si="27"/>
        <v>1.2513265342743628E-2</v>
      </c>
    </row>
    <row r="124" spans="1:15" ht="35.1" customHeight="1" x14ac:dyDescent="0.35">
      <c r="A124" s="6">
        <v>27</v>
      </c>
      <c r="B124" s="7" t="s">
        <v>41</v>
      </c>
      <c r="C124" s="24">
        <f t="shared" si="15"/>
        <v>0.4996540590405904</v>
      </c>
      <c r="D124" s="24">
        <f t="shared" si="16"/>
        <v>1.930220837877012E-3</v>
      </c>
      <c r="E124" s="24">
        <f t="shared" si="17"/>
        <v>2.8045060359949997E-2</v>
      </c>
      <c r="F124" s="24">
        <f t="shared" si="18"/>
        <v>1</v>
      </c>
      <c r="G124" s="24">
        <f t="shared" si="19"/>
        <v>0</v>
      </c>
      <c r="H124" s="24">
        <f t="shared" si="20"/>
        <v>0</v>
      </c>
      <c r="I124" s="24">
        <f t="shared" si="21"/>
        <v>7.9086798905944866E-5</v>
      </c>
      <c r="J124" s="24">
        <f t="shared" si="22"/>
        <v>0</v>
      </c>
      <c r="K124" s="24">
        <f t="shared" si="23"/>
        <v>0</v>
      </c>
      <c r="L124" s="24">
        <f t="shared" si="24"/>
        <v>0</v>
      </c>
      <c r="M124" s="24">
        <f t="shared" si="25"/>
        <v>0</v>
      </c>
      <c r="N124" s="24">
        <f t="shared" si="26"/>
        <v>0</v>
      </c>
      <c r="O124" s="44">
        <f t="shared" si="27"/>
        <v>3.8280729477626931E-3</v>
      </c>
    </row>
    <row r="125" spans="1:15" ht="35.1" customHeight="1" x14ac:dyDescent="0.35">
      <c r="A125" s="6">
        <v>28</v>
      </c>
      <c r="B125" s="7" t="s">
        <v>42</v>
      </c>
      <c r="C125" s="24">
        <f t="shared" si="15"/>
        <v>0</v>
      </c>
      <c r="D125" s="24">
        <f t="shared" si="16"/>
        <v>8.3892051633217644E-3</v>
      </c>
      <c r="E125" s="24">
        <f t="shared" si="17"/>
        <v>0</v>
      </c>
      <c r="F125" s="24">
        <f t="shared" si="18"/>
        <v>0</v>
      </c>
      <c r="G125" s="24">
        <f t="shared" si="19"/>
        <v>0</v>
      </c>
      <c r="H125" s="24">
        <f t="shared" si="20"/>
        <v>0</v>
      </c>
      <c r="I125" s="24">
        <f t="shared" si="21"/>
        <v>1.2553897026334413E-2</v>
      </c>
      <c r="J125" s="24">
        <f t="shared" si="22"/>
        <v>0</v>
      </c>
      <c r="K125" s="24">
        <f t="shared" si="23"/>
        <v>0</v>
      </c>
      <c r="L125" s="24">
        <f t="shared" si="24"/>
        <v>0</v>
      </c>
      <c r="M125" s="24">
        <f t="shared" si="25"/>
        <v>0</v>
      </c>
      <c r="N125" s="24">
        <f t="shared" si="26"/>
        <v>0</v>
      </c>
      <c r="O125" s="44">
        <f t="shared" si="27"/>
        <v>7.6834708942302953E-3</v>
      </c>
    </row>
    <row r="126" spans="1:15" ht="35.1" customHeight="1" x14ac:dyDescent="0.35">
      <c r="A126" s="6">
        <v>29</v>
      </c>
      <c r="B126" s="7" t="s">
        <v>43</v>
      </c>
      <c r="C126" s="24">
        <f t="shared" si="15"/>
        <v>0</v>
      </c>
      <c r="D126" s="24">
        <f t="shared" si="16"/>
        <v>0</v>
      </c>
      <c r="E126" s="24">
        <f t="shared" si="17"/>
        <v>0</v>
      </c>
      <c r="F126" s="24">
        <f t="shared" si="18"/>
        <v>0</v>
      </c>
      <c r="G126" s="24">
        <f t="shared" si="19"/>
        <v>0</v>
      </c>
      <c r="H126" s="24">
        <f t="shared" si="20"/>
        <v>0</v>
      </c>
      <c r="I126" s="24">
        <f t="shared" si="21"/>
        <v>0</v>
      </c>
      <c r="J126" s="24">
        <f t="shared" si="22"/>
        <v>0</v>
      </c>
      <c r="K126" s="24">
        <f t="shared" si="23"/>
        <v>0</v>
      </c>
      <c r="L126" s="24">
        <f t="shared" si="24"/>
        <v>0</v>
      </c>
      <c r="M126" s="24">
        <f t="shared" si="25"/>
        <v>0</v>
      </c>
      <c r="N126" s="24">
        <f t="shared" si="26"/>
        <v>0</v>
      </c>
      <c r="O126" s="44">
        <f t="shared" si="27"/>
        <v>0</v>
      </c>
    </row>
    <row r="127" spans="1:15" ht="35.1" customHeight="1" x14ac:dyDescent="0.35">
      <c r="A127" s="6">
        <v>30</v>
      </c>
      <c r="B127" s="7" t="s">
        <v>44</v>
      </c>
      <c r="C127" s="24">
        <f t="shared" si="15"/>
        <v>0</v>
      </c>
      <c r="D127" s="24">
        <f t="shared" si="16"/>
        <v>3.1927038061087772E-3</v>
      </c>
      <c r="E127" s="24">
        <f t="shared" si="17"/>
        <v>2.4679653116755997E-3</v>
      </c>
      <c r="F127" s="24">
        <f t="shared" si="18"/>
        <v>0</v>
      </c>
      <c r="G127" s="24">
        <f t="shared" si="19"/>
        <v>0</v>
      </c>
      <c r="H127" s="24">
        <f t="shared" si="20"/>
        <v>0</v>
      </c>
      <c r="I127" s="24">
        <f t="shared" si="21"/>
        <v>4.166515542362091E-3</v>
      </c>
      <c r="J127" s="24">
        <f t="shared" si="22"/>
        <v>0</v>
      </c>
      <c r="K127" s="24">
        <f t="shared" si="23"/>
        <v>0</v>
      </c>
      <c r="L127" s="24">
        <f t="shared" si="24"/>
        <v>0</v>
      </c>
      <c r="M127" s="24">
        <f t="shared" si="25"/>
        <v>0</v>
      </c>
      <c r="N127" s="24">
        <f t="shared" si="26"/>
        <v>0</v>
      </c>
      <c r="O127" s="44">
        <f t="shared" si="27"/>
        <v>2.7528556247726323E-3</v>
      </c>
    </row>
    <row r="128" spans="1:15" ht="35.1" customHeight="1" x14ac:dyDescent="0.35">
      <c r="A128" s="6">
        <v>31</v>
      </c>
      <c r="B128" s="7" t="s">
        <v>45</v>
      </c>
      <c r="C128" s="24">
        <f t="shared" si="15"/>
        <v>0</v>
      </c>
      <c r="D128" s="24">
        <f t="shared" si="16"/>
        <v>0</v>
      </c>
      <c r="E128" s="24">
        <f t="shared" si="17"/>
        <v>0</v>
      </c>
      <c r="F128" s="24">
        <f t="shared" si="18"/>
        <v>0</v>
      </c>
      <c r="G128" s="24">
        <f t="shared" si="19"/>
        <v>0</v>
      </c>
      <c r="H128" s="24">
        <f t="shared" si="20"/>
        <v>0</v>
      </c>
      <c r="I128" s="24">
        <f t="shared" si="21"/>
        <v>0</v>
      </c>
      <c r="J128" s="24">
        <f t="shared" si="22"/>
        <v>0</v>
      </c>
      <c r="K128" s="24">
        <f t="shared" si="23"/>
        <v>0</v>
      </c>
      <c r="L128" s="24">
        <f t="shared" si="24"/>
        <v>0</v>
      </c>
      <c r="M128" s="24">
        <f t="shared" si="25"/>
        <v>0</v>
      </c>
      <c r="N128" s="24">
        <f t="shared" si="26"/>
        <v>0</v>
      </c>
      <c r="O128" s="44">
        <f t="shared" si="27"/>
        <v>0</v>
      </c>
    </row>
    <row r="129" spans="1:15" ht="35.1" customHeight="1" x14ac:dyDescent="0.35">
      <c r="A129" s="6">
        <v>32</v>
      </c>
      <c r="B129" s="7" t="s">
        <v>46</v>
      </c>
      <c r="C129" s="24">
        <f t="shared" si="15"/>
        <v>0</v>
      </c>
      <c r="D129" s="24">
        <f t="shared" si="16"/>
        <v>0</v>
      </c>
      <c r="E129" s="24">
        <f t="shared" si="17"/>
        <v>0</v>
      </c>
      <c r="F129" s="24">
        <f t="shared" si="18"/>
        <v>0</v>
      </c>
      <c r="G129" s="24">
        <f t="shared" si="19"/>
        <v>0</v>
      </c>
      <c r="H129" s="24">
        <f t="shared" si="20"/>
        <v>0</v>
      </c>
      <c r="I129" s="24">
        <f t="shared" si="21"/>
        <v>0</v>
      </c>
      <c r="J129" s="24">
        <f t="shared" si="22"/>
        <v>0</v>
      </c>
      <c r="K129" s="24">
        <f t="shared" si="23"/>
        <v>0</v>
      </c>
      <c r="L129" s="24">
        <f t="shared" si="24"/>
        <v>0</v>
      </c>
      <c r="M129" s="24">
        <f t="shared" si="25"/>
        <v>0</v>
      </c>
      <c r="N129" s="24">
        <f t="shared" si="26"/>
        <v>0</v>
      </c>
      <c r="O129" s="44">
        <f t="shared" si="27"/>
        <v>0</v>
      </c>
    </row>
    <row r="130" spans="1:15" ht="35.1" customHeight="1" x14ac:dyDescent="0.35">
      <c r="A130" s="6">
        <v>33</v>
      </c>
      <c r="B130" s="7" t="s">
        <v>47</v>
      </c>
      <c r="C130" s="24">
        <f t="shared" si="15"/>
        <v>0.15255996309963102</v>
      </c>
      <c r="D130" s="24">
        <f t="shared" si="16"/>
        <v>1.6820454162773356E-3</v>
      </c>
      <c r="E130" s="24">
        <f t="shared" si="17"/>
        <v>0</v>
      </c>
      <c r="F130" s="24">
        <f t="shared" si="18"/>
        <v>0</v>
      </c>
      <c r="G130" s="24">
        <f t="shared" si="19"/>
        <v>0</v>
      </c>
      <c r="H130" s="24">
        <f t="shared" si="20"/>
        <v>0.29181057654608888</v>
      </c>
      <c r="I130" s="24">
        <f t="shared" si="21"/>
        <v>2.2196563692941621E-3</v>
      </c>
      <c r="J130" s="24">
        <f t="shared" si="22"/>
        <v>0</v>
      </c>
      <c r="K130" s="24">
        <f t="shared" si="23"/>
        <v>0</v>
      </c>
      <c r="L130" s="24">
        <f t="shared" si="24"/>
        <v>0</v>
      </c>
      <c r="M130" s="24">
        <f t="shared" si="25"/>
        <v>2.4025060297377644E-2</v>
      </c>
      <c r="N130" s="24">
        <f t="shared" si="26"/>
        <v>0</v>
      </c>
      <c r="O130" s="44">
        <f t="shared" si="27"/>
        <v>2.7682168880537254E-2</v>
      </c>
    </row>
    <row r="131" spans="1:15" ht="35.1" customHeight="1" x14ac:dyDescent="0.35">
      <c r="A131" s="6">
        <v>34</v>
      </c>
      <c r="B131" s="7" t="s">
        <v>48</v>
      </c>
      <c r="C131" s="24">
        <f t="shared" si="15"/>
        <v>0</v>
      </c>
      <c r="D131" s="24">
        <f t="shared" si="16"/>
        <v>4.8363900613393303E-2</v>
      </c>
      <c r="E131" s="24">
        <f t="shared" si="17"/>
        <v>5.9455527963093993E-3</v>
      </c>
      <c r="F131" s="24">
        <f t="shared" si="18"/>
        <v>0</v>
      </c>
      <c r="G131" s="24">
        <f t="shared" si="19"/>
        <v>1.3500000000000001E-3</v>
      </c>
      <c r="H131" s="24">
        <f t="shared" si="20"/>
        <v>0</v>
      </c>
      <c r="I131" s="24">
        <f t="shared" si="21"/>
        <v>3.4811012638438381E-2</v>
      </c>
      <c r="J131" s="24">
        <f t="shared" si="22"/>
        <v>1</v>
      </c>
      <c r="K131" s="24">
        <f t="shared" si="23"/>
        <v>0</v>
      </c>
      <c r="L131" s="24">
        <f t="shared" si="24"/>
        <v>0</v>
      </c>
      <c r="M131" s="24">
        <f t="shared" si="25"/>
        <v>0</v>
      </c>
      <c r="N131" s="24">
        <f t="shared" si="26"/>
        <v>0</v>
      </c>
      <c r="O131" s="44">
        <f t="shared" si="27"/>
        <v>4.9114181788659061E-2</v>
      </c>
    </row>
    <row r="132" spans="1:15" ht="35.1" customHeight="1" x14ac:dyDescent="0.35">
      <c r="A132" s="6">
        <v>35</v>
      </c>
      <c r="B132" s="32" t="s">
        <v>49</v>
      </c>
      <c r="C132" s="24">
        <f t="shared" si="15"/>
        <v>0</v>
      </c>
      <c r="D132" s="24">
        <f t="shared" si="16"/>
        <v>0</v>
      </c>
      <c r="E132" s="24">
        <f t="shared" si="17"/>
        <v>0</v>
      </c>
      <c r="F132" s="24">
        <f t="shared" si="18"/>
        <v>0</v>
      </c>
      <c r="G132" s="24">
        <f t="shared" si="19"/>
        <v>0</v>
      </c>
      <c r="H132" s="24">
        <f t="shared" si="20"/>
        <v>1.9614566903594833E-4</v>
      </c>
      <c r="I132" s="24">
        <f t="shared" si="21"/>
        <v>0</v>
      </c>
      <c r="J132" s="24">
        <f t="shared" si="22"/>
        <v>0</v>
      </c>
      <c r="K132" s="24">
        <f t="shared" si="23"/>
        <v>0</v>
      </c>
      <c r="L132" s="24">
        <f t="shared" si="24"/>
        <v>0</v>
      </c>
      <c r="M132" s="24">
        <f t="shared" si="25"/>
        <v>0</v>
      </c>
      <c r="N132" s="24">
        <f t="shared" si="26"/>
        <v>0</v>
      </c>
      <c r="O132" s="44">
        <f t="shared" si="27"/>
        <v>1.6595103385723339E-5</v>
      </c>
    </row>
    <row r="133" spans="1:15" ht="35.1" customHeight="1" x14ac:dyDescent="0.35">
      <c r="A133" s="6">
        <v>36</v>
      </c>
      <c r="B133" s="33" t="s">
        <v>50</v>
      </c>
      <c r="C133" s="24">
        <f t="shared" si="15"/>
        <v>0</v>
      </c>
      <c r="D133" s="24">
        <f t="shared" si="16"/>
        <v>6.5591304073373278E-3</v>
      </c>
      <c r="E133" s="24">
        <f t="shared" si="17"/>
        <v>0</v>
      </c>
      <c r="F133" s="24">
        <f t="shared" si="18"/>
        <v>0</v>
      </c>
      <c r="G133" s="24">
        <f t="shared" si="19"/>
        <v>0</v>
      </c>
      <c r="H133" s="24">
        <f t="shared" si="20"/>
        <v>0</v>
      </c>
      <c r="I133" s="24">
        <f t="shared" si="21"/>
        <v>9.7517158650986654E-4</v>
      </c>
      <c r="J133" s="24">
        <f t="shared" si="22"/>
        <v>0</v>
      </c>
      <c r="K133" s="24">
        <f t="shared" si="23"/>
        <v>0</v>
      </c>
      <c r="L133" s="24">
        <f t="shared" si="24"/>
        <v>0</v>
      </c>
      <c r="M133" s="24">
        <f t="shared" si="25"/>
        <v>0</v>
      </c>
      <c r="N133" s="24">
        <f t="shared" si="26"/>
        <v>0</v>
      </c>
      <c r="O133" s="44">
        <f t="shared" si="27"/>
        <v>3.1663574849296345E-3</v>
      </c>
    </row>
    <row r="134" spans="1:15" ht="35.1" customHeight="1" x14ac:dyDescent="0.35">
      <c r="A134" s="6">
        <v>37</v>
      </c>
      <c r="B134" s="42" t="s">
        <v>56</v>
      </c>
      <c r="C134" s="24">
        <f t="shared" si="15"/>
        <v>0</v>
      </c>
      <c r="D134" s="24">
        <f t="shared" si="16"/>
        <v>1.1056069046723464E-2</v>
      </c>
      <c r="E134" s="24">
        <f t="shared" si="17"/>
        <v>0</v>
      </c>
      <c r="F134" s="24">
        <f t="shared" si="18"/>
        <v>0</v>
      </c>
      <c r="G134" s="24">
        <f t="shared" si="19"/>
        <v>2.7000000000000001E-3</v>
      </c>
      <c r="H134" s="24">
        <f t="shared" si="20"/>
        <v>0</v>
      </c>
      <c r="I134" s="24">
        <f t="shared" si="21"/>
        <v>8.2114394864062322E-3</v>
      </c>
      <c r="J134" s="24">
        <f t="shared" si="22"/>
        <v>0</v>
      </c>
      <c r="K134" s="24">
        <f t="shared" si="23"/>
        <v>0</v>
      </c>
      <c r="L134" s="24">
        <f t="shared" si="24"/>
        <v>0</v>
      </c>
      <c r="M134" s="24">
        <f t="shared" si="25"/>
        <v>0</v>
      </c>
      <c r="N134" s="24">
        <f t="shared" si="26"/>
        <v>0</v>
      </c>
      <c r="O134" s="44">
        <f t="shared" si="27"/>
        <v>7.4544393896937983E-3</v>
      </c>
    </row>
    <row r="135" spans="1:15" ht="35.1" customHeight="1" x14ac:dyDescent="0.35">
      <c r="A135" s="6">
        <v>38</v>
      </c>
      <c r="B135" s="42" t="s">
        <v>58</v>
      </c>
      <c r="C135" s="24">
        <f t="shared" si="15"/>
        <v>0</v>
      </c>
      <c r="D135" s="24">
        <f t="shared" si="16"/>
        <v>5.8248231304865216E-4</v>
      </c>
      <c r="E135" s="24">
        <f t="shared" si="17"/>
        <v>0</v>
      </c>
      <c r="F135" s="24">
        <f t="shared" si="18"/>
        <v>0</v>
      </c>
      <c r="G135" s="24">
        <f t="shared" si="19"/>
        <v>0</v>
      </c>
      <c r="H135" s="24">
        <f t="shared" si="20"/>
        <v>0</v>
      </c>
      <c r="I135" s="24">
        <f t="shared" si="21"/>
        <v>6.961031903703871E-4</v>
      </c>
      <c r="J135" s="24">
        <f t="shared" si="22"/>
        <v>0</v>
      </c>
      <c r="K135" s="24">
        <f t="shared" si="23"/>
        <v>0</v>
      </c>
      <c r="L135" s="24">
        <f t="shared" si="24"/>
        <v>0</v>
      </c>
      <c r="M135" s="24">
        <f t="shared" si="25"/>
        <v>0</v>
      </c>
      <c r="N135" s="24">
        <f t="shared" si="26"/>
        <v>0</v>
      </c>
      <c r="O135" s="44">
        <f t="shared" si="27"/>
        <v>4.770663692573885E-4</v>
      </c>
    </row>
    <row r="136" spans="1:15" ht="35.1" customHeight="1" thickBot="1" x14ac:dyDescent="0.4">
      <c r="A136" s="6">
        <v>39</v>
      </c>
      <c r="B136" s="39" t="s">
        <v>59</v>
      </c>
      <c r="C136" s="24">
        <f t="shared" si="15"/>
        <v>0</v>
      </c>
      <c r="D136" s="24">
        <f t="shared" si="16"/>
        <v>3.8890548420090451E-4</v>
      </c>
      <c r="E136" s="24">
        <f t="shared" si="17"/>
        <v>0</v>
      </c>
      <c r="F136" s="24">
        <f t="shared" si="18"/>
        <v>0</v>
      </c>
      <c r="G136" s="24">
        <f t="shared" si="19"/>
        <v>0</v>
      </c>
      <c r="H136" s="24">
        <f t="shared" si="20"/>
        <v>0</v>
      </c>
      <c r="I136" s="24">
        <f t="shared" si="21"/>
        <v>4.7033999349350476E-4</v>
      </c>
      <c r="J136" s="24">
        <f t="shared" si="22"/>
        <v>0</v>
      </c>
      <c r="K136" s="24">
        <f t="shared" si="23"/>
        <v>0</v>
      </c>
      <c r="L136" s="24">
        <f t="shared" si="24"/>
        <v>0</v>
      </c>
      <c r="M136" s="24">
        <f t="shared" si="25"/>
        <v>0</v>
      </c>
      <c r="N136" s="24">
        <f t="shared" si="26"/>
        <v>0</v>
      </c>
      <c r="O136" s="44">
        <f t="shared" si="27"/>
        <v>3.2031363956913671E-4</v>
      </c>
    </row>
    <row r="137" spans="1:15" ht="35.25" customHeight="1" thickBot="1" x14ac:dyDescent="0.3">
      <c r="A137" s="17"/>
      <c r="B137" s="25" t="s">
        <v>51</v>
      </c>
      <c r="C137" s="26">
        <f>SUM(C98:C136)</f>
        <v>1</v>
      </c>
      <c r="D137" s="26">
        <f t="shared" ref="D137:O137" si="28">SUM(D98:D136)</f>
        <v>1.0000000000000007</v>
      </c>
      <c r="E137" s="26">
        <f t="shared" si="28"/>
        <v>0.99999999999999967</v>
      </c>
      <c r="F137" s="26">
        <f t="shared" si="28"/>
        <v>1</v>
      </c>
      <c r="G137" s="26">
        <f t="shared" si="28"/>
        <v>1</v>
      </c>
      <c r="H137" s="26">
        <f t="shared" si="28"/>
        <v>0.99999999999999978</v>
      </c>
      <c r="I137" s="26">
        <f t="shared" si="28"/>
        <v>1</v>
      </c>
      <c r="J137" s="26">
        <f t="shared" si="28"/>
        <v>1</v>
      </c>
      <c r="K137" s="26">
        <f t="shared" si="28"/>
        <v>0.99999999999999989</v>
      </c>
      <c r="L137" s="26">
        <f t="shared" si="28"/>
        <v>1</v>
      </c>
      <c r="M137" s="26">
        <f t="shared" si="28"/>
        <v>1.0000000000000002</v>
      </c>
      <c r="N137" s="26">
        <f t="shared" si="28"/>
        <v>1</v>
      </c>
      <c r="O137" s="26">
        <f t="shared" si="28"/>
        <v>1.0000000000000002</v>
      </c>
    </row>
  </sheetData>
  <mergeCells count="3">
    <mergeCell ref="B1:C1"/>
    <mergeCell ref="B47:B48"/>
    <mergeCell ref="C96:E96"/>
  </mergeCells>
  <pageMargins left="0.7" right="0.7" top="0.75" bottom="0.75" header="0.3" footer="0.3"/>
  <pageSetup scale="59" orientation="portrait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JAN-DEC 2016</vt:lpstr>
      <vt:lpstr>'JAN-DEC 2016'!Print_Area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 Hooper</dc:creator>
  <cp:lastModifiedBy>Tijani Shaibu</cp:lastModifiedBy>
  <dcterms:created xsi:type="dcterms:W3CDTF">2016-08-11T18:56:23Z</dcterms:created>
  <dcterms:modified xsi:type="dcterms:W3CDTF">2020-03-04T10:28:38Z</dcterms:modified>
</cp:coreProperties>
</file>