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victorprieto/Desktop/code/cornerstone/data input/"/>
    </mc:Choice>
  </mc:AlternateContent>
  <xr:revisionPtr revIDLastSave="0" documentId="13_ncr:1_{C7E207E3-1C24-774B-BA18-F8AB2AC4DA38}" xr6:coauthVersionLast="47" xr6:coauthVersionMax="47" xr10:uidLastSave="{00000000-0000-0000-0000-000000000000}"/>
  <bookViews>
    <workbookView xWindow="0" yWindow="500" windowWidth="33600" windowHeight="20500" activeTab="3" xr2:uid="{2114AE23-4723-3F48-88AE-F53CC59B0CBE}"/>
  </bookViews>
  <sheets>
    <sheet name="tournament format" sheetId="6" r:id="rId1"/>
    <sheet name="workspace" sheetId="9" r:id="rId2"/>
    <sheet name="input" sheetId="11" r:id="rId3"/>
    <sheet name="list of teams" sheetId="1" r:id="rId4"/>
    <sheet name="team codes" sheetId="8" r:id="rId5"/>
    <sheet name="group names" sheetId="2" r:id="rId6"/>
    <sheet name="room assignments" sheetId="3" r:id="rId7"/>
    <sheet name="QR codes" sheetId="5" r:id="rId8"/>
    <sheet name="text inpu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19" i="9" l="1"/>
  <c r="L18" i="9"/>
  <c r="L11" i="9"/>
  <c r="L12" i="9"/>
  <c r="L13" i="9"/>
  <c r="L14" i="9"/>
  <c r="L15" i="9"/>
  <c r="L16" i="9"/>
  <c r="L17" i="9"/>
  <c r="F12" i="9"/>
  <c r="G12" i="9"/>
  <c r="H12" i="9"/>
  <c r="I12" i="9"/>
  <c r="J12" i="9"/>
  <c r="K12" i="9"/>
  <c r="F13" i="9"/>
  <c r="G13" i="9"/>
  <c r="H13" i="9"/>
  <c r="H17" i="9" s="1"/>
  <c r="I13" i="9"/>
  <c r="I17" i="9" s="1"/>
  <c r="J13" i="9"/>
  <c r="J17" i="9" s="1"/>
  <c r="K13" i="9"/>
  <c r="K17" i="9" s="1"/>
  <c r="F14" i="9"/>
  <c r="F18" i="9" s="1"/>
  <c r="G14" i="9"/>
  <c r="G18" i="9" s="1"/>
  <c r="H14" i="9"/>
  <c r="H18" i="9" s="1"/>
  <c r="I14" i="9"/>
  <c r="I18" i="9" s="1"/>
  <c r="J14" i="9"/>
  <c r="K14" i="9"/>
  <c r="F15" i="9"/>
  <c r="G15" i="9"/>
  <c r="H15" i="9"/>
  <c r="I15" i="9"/>
  <c r="J15" i="9"/>
  <c r="K15" i="9"/>
  <c r="F16" i="9"/>
  <c r="G16" i="9"/>
  <c r="H16" i="9"/>
  <c r="I16" i="9"/>
  <c r="J16" i="9"/>
  <c r="K16" i="9"/>
  <c r="F17" i="9"/>
  <c r="G17" i="9"/>
  <c r="J18" i="9"/>
  <c r="K18" i="9"/>
  <c r="K11" i="9"/>
  <c r="G11" i="9"/>
  <c r="H11" i="9"/>
  <c r="I11" i="9"/>
  <c r="J11" i="9"/>
  <c r="F11" i="9"/>
  <c r="L8" i="9"/>
  <c r="L9" i="9"/>
  <c r="L10" i="9"/>
  <c r="L7" i="9"/>
  <c r="D43" i="9"/>
  <c r="D19" i="9"/>
  <c r="D20" i="9"/>
  <c r="D21" i="9"/>
  <c r="D22" i="9"/>
  <c r="D23" i="9"/>
  <c r="D24" i="9"/>
  <c r="D25" i="9"/>
  <c r="D26" i="9"/>
  <c r="D27" i="9"/>
  <c r="D28" i="9"/>
  <c r="D29" i="9"/>
  <c r="D30" i="9"/>
  <c r="D31" i="9"/>
  <c r="D32" i="9"/>
  <c r="D33" i="9"/>
  <c r="D34" i="9"/>
  <c r="D35" i="9"/>
  <c r="D36" i="9"/>
  <c r="D37" i="9"/>
  <c r="D38" i="9"/>
  <c r="D39" i="9"/>
  <c r="D40" i="9"/>
  <c r="D41" i="9"/>
  <c r="D42" i="9"/>
  <c r="A32" i="9"/>
  <c r="B32" i="9"/>
  <c r="C32" i="9"/>
  <c r="A33" i="9"/>
  <c r="B33" i="9"/>
  <c r="C33" i="9"/>
  <c r="A34" i="9"/>
  <c r="B34" i="9"/>
  <c r="C34" i="9"/>
  <c r="A35" i="9"/>
  <c r="B35" i="9"/>
  <c r="C35" i="9"/>
  <c r="A36" i="9"/>
  <c r="B36" i="9"/>
  <c r="C36" i="9"/>
  <c r="A37" i="9"/>
  <c r="B37" i="9"/>
  <c r="C37" i="9"/>
  <c r="A38" i="9"/>
  <c r="B38" i="9"/>
  <c r="C38" i="9"/>
  <c r="A39" i="9"/>
  <c r="B39" i="9"/>
  <c r="C39" i="9"/>
  <c r="A40" i="9"/>
  <c r="B40" i="9"/>
  <c r="C40" i="9"/>
  <c r="A41" i="9"/>
  <c r="B41" i="9"/>
  <c r="C41" i="9"/>
  <c r="A42" i="9"/>
  <c r="B42" i="9"/>
  <c r="C42" i="9"/>
  <c r="A31" i="9"/>
  <c r="B31" i="9"/>
  <c r="C31" i="9"/>
  <c r="A29" i="9"/>
  <c r="B29" i="9"/>
  <c r="C29" i="9"/>
  <c r="A30" i="9"/>
  <c r="B30" i="9"/>
  <c r="C30" i="9"/>
  <c r="A20" i="9"/>
  <c r="B20" i="9"/>
  <c r="C20" i="9"/>
  <c r="A21" i="9"/>
  <c r="B21" i="9"/>
  <c r="C21" i="9"/>
  <c r="A22" i="9"/>
  <c r="B22" i="9"/>
  <c r="C22" i="9"/>
  <c r="A23" i="9"/>
  <c r="B23" i="9"/>
  <c r="C23" i="9"/>
  <c r="A24" i="9"/>
  <c r="B24" i="9"/>
  <c r="C24" i="9"/>
  <c r="A25" i="9"/>
  <c r="B25" i="9"/>
  <c r="C25" i="9"/>
  <c r="A26" i="9"/>
  <c r="B26" i="9"/>
  <c r="C26" i="9"/>
  <c r="A27" i="9"/>
  <c r="B27" i="9"/>
  <c r="C27" i="9"/>
  <c r="A28" i="9"/>
  <c r="B28" i="9"/>
  <c r="C28" i="9"/>
  <c r="C19" i="9"/>
  <c r="B19" i="9"/>
  <c r="A19" i="9"/>
  <c r="D8" i="9"/>
  <c r="D9" i="9"/>
  <c r="D10" i="9"/>
  <c r="D11" i="9"/>
  <c r="D12" i="9"/>
  <c r="D13" i="9"/>
  <c r="D14" i="9"/>
  <c r="D15" i="9"/>
  <c r="D16" i="9"/>
  <c r="D17" i="9"/>
  <c r="D18" i="9"/>
  <c r="D7" i="9"/>
  <c r="B9" i="1"/>
  <c r="B10" i="1"/>
  <c r="B11" i="1"/>
  <c r="B12" i="1"/>
  <c r="B13" i="1"/>
  <c r="B15" i="1"/>
  <c r="B16" i="1"/>
  <c r="B17" i="1"/>
  <c r="B18" i="1"/>
  <c r="B19" i="1"/>
  <c r="B21" i="1"/>
  <c r="B22" i="1"/>
  <c r="B23" i="1"/>
  <c r="B24" i="1"/>
  <c r="B25" i="1"/>
  <c r="B27" i="1"/>
  <c r="B28" i="1"/>
  <c r="B29" i="1"/>
  <c r="B30" i="1"/>
  <c r="B31" i="1"/>
  <c r="B33" i="1"/>
  <c r="B34" i="1"/>
  <c r="B35" i="1"/>
  <c r="B36" i="1"/>
  <c r="B37" i="1"/>
  <c r="B39" i="1"/>
  <c r="B40" i="1"/>
  <c r="B41" i="1"/>
  <c r="B42" i="1"/>
  <c r="B43" i="1"/>
  <c r="B45" i="1"/>
  <c r="B46" i="1"/>
  <c r="B47" i="1"/>
  <c r="B48" i="1"/>
  <c r="B49" i="1"/>
  <c r="B51" i="1"/>
  <c r="B52" i="1"/>
  <c r="B53" i="1"/>
  <c r="B54" i="1"/>
  <c r="B55" i="1"/>
  <c r="B57" i="1"/>
  <c r="B58" i="1"/>
  <c r="B59" i="1"/>
  <c r="B60" i="1"/>
  <c r="B61" i="1"/>
  <c r="B63" i="1"/>
  <c r="B64" i="1"/>
  <c r="B65" i="1"/>
  <c r="B66" i="1"/>
  <c r="B67" i="1"/>
  <c r="B69" i="1"/>
  <c r="B70" i="1"/>
  <c r="B71" i="1"/>
  <c r="B72" i="1"/>
  <c r="B73" i="1"/>
  <c r="B3" i="1"/>
  <c r="B4" i="1"/>
  <c r="B5" i="1"/>
  <c r="B6" i="1"/>
  <c r="B7" i="1"/>
  <c r="B68" i="1"/>
  <c r="B62" i="1"/>
  <c r="B56" i="1"/>
  <c r="B50" i="1"/>
  <c r="B44" i="1"/>
  <c r="B38" i="1"/>
  <c r="B32" i="1"/>
  <c r="B26" i="1"/>
  <c r="B20" i="1"/>
  <c r="B14" i="1"/>
  <c r="B8" i="1"/>
  <c r="B2" i="1"/>
  <c r="B37" i="3"/>
  <c r="B35" i="3"/>
  <c r="B34" i="3"/>
  <c r="B33" i="3"/>
  <c r="B31" i="3"/>
  <c r="B30" i="3"/>
  <c r="B29" i="3"/>
  <c r="B28" i="3"/>
  <c r="B27" i="3"/>
  <c r="B24" i="3"/>
  <c r="B23" i="3"/>
  <c r="B22" i="3"/>
  <c r="B21" i="3"/>
  <c r="B20" i="3"/>
  <c r="B36" i="3"/>
  <c r="B32" i="3"/>
  <c r="B26" i="3"/>
  <c r="B25" i="3"/>
  <c r="B19" i="3"/>
  <c r="B18" i="3"/>
  <c r="B17" i="3"/>
  <c r="B16" i="3"/>
  <c r="B15" i="3"/>
  <c r="B14" i="3"/>
  <c r="B13" i="3"/>
  <c r="B10" i="3"/>
  <c r="B9" i="3"/>
  <c r="B12" i="3"/>
  <c r="B11" i="3"/>
  <c r="B8" i="3"/>
  <c r="B7" i="3"/>
  <c r="B6" i="3"/>
  <c r="B4" i="3"/>
  <c r="B5" i="3"/>
  <c r="B3" i="3"/>
  <c r="B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victor prieto</author>
  </authors>
  <commentList>
    <comment ref="C1" authorId="0" shapeId="0" xr:uid="{CF21EA65-92BA-564E-8E51-FC6B528C86CD}">
      <text>
        <r>
          <rPr>
            <sz val="10"/>
            <color rgb="FF000000"/>
            <rFont val="Tahoma"/>
            <family val="2"/>
          </rPr>
          <t>Shorter URLs compile more quickly in LaTeX.</t>
        </r>
      </text>
    </comment>
  </commentList>
</comments>
</file>

<file path=xl/sharedStrings.xml><?xml version="1.0" encoding="utf-8"?>
<sst xmlns="http://schemas.openxmlformats.org/spreadsheetml/2006/main" count="511" uniqueCount="276">
  <si>
    <t>Team</t>
  </si>
  <si>
    <t>Prelim Group</t>
  </si>
  <si>
    <t>Room Name</t>
  </si>
  <si>
    <t>Room Assignment</t>
  </si>
  <si>
    <t>code_7</t>
  </si>
  <si>
    <t>code_8</t>
  </si>
  <si>
    <t>code_9</t>
  </si>
  <si>
    <t>code_10</t>
  </si>
  <si>
    <t>code_11</t>
  </si>
  <si>
    <t>code_12</t>
  </si>
  <si>
    <t>Item</t>
  </si>
  <si>
    <t>Input</t>
  </si>
  <si>
    <t>tournament name</t>
  </si>
  <si>
    <t>tournament location</t>
  </si>
  <si>
    <t>tournament date</t>
  </si>
  <si>
    <t>QR codes</t>
  </si>
  <si>
    <t>Directions</t>
  </si>
  <si>
    <t>Enter tournament name here.</t>
  </si>
  <si>
    <t>Enter tournament location here.</t>
  </si>
  <si>
    <t>Enter tournament date here.</t>
  </si>
  <si>
    <t>Enter "Y" or "N" for QR codes to be included.</t>
  </si>
  <si>
    <t>Do not edit.</t>
  </si>
  <si>
    <t>the number of teams that advance to each bracket (e.g. top 2 or top 3)</t>
  </si>
  <si>
    <t>number of prelim rounds (do not include tiebreakers)</t>
  </si>
  <si>
    <t>Prelim Group Names</t>
  </si>
  <si>
    <t>Playoff Bracket Names</t>
  </si>
  <si>
    <t>Prelim Finish</t>
  </si>
  <si>
    <t>Prelim PPB</t>
  </si>
  <si>
    <t>Playoff Bracket</t>
  </si>
  <si>
    <t>Text</t>
  </si>
  <si>
    <t>Enter "Y" or "N" for text input to be included.</t>
  </si>
  <si>
    <t>Location</t>
  </si>
  <si>
    <t>Individualized Team Playoff Schedule</t>
  </si>
  <si>
    <t>Individualized Room Playoff Schedule</t>
  </si>
  <si>
    <t>QR code</t>
  </si>
  <si>
    <t>Link</t>
  </si>
  <si>
    <t>Caption</t>
  </si>
  <si>
    <t>text</t>
  </si>
  <si>
    <t>Code</t>
  </si>
  <si>
    <t>playoff schedule code 1</t>
  </si>
  <si>
    <t>playoff schedule code 2</t>
  </si>
  <si>
    <t>crossover</t>
  </si>
  <si>
    <t>Avenue</t>
  </si>
  <si>
    <t>Bayou</t>
  </si>
  <si>
    <t>Circle</t>
  </si>
  <si>
    <t>Drive</t>
  </si>
  <si>
    <t>Expressway</t>
  </si>
  <si>
    <t>Ford</t>
  </si>
  <si>
    <t>Glen</t>
  </si>
  <si>
    <t>Harbor</t>
  </si>
  <si>
    <t>Inlet</t>
  </si>
  <si>
    <t>Alley</t>
  </si>
  <si>
    <t>Boulevard</t>
  </si>
  <si>
    <t>Causeway</t>
  </si>
  <si>
    <t>Dale</t>
  </si>
  <si>
    <t>Estate</t>
  </si>
  <si>
    <t>Ferry</t>
  </si>
  <si>
    <t>Grove</t>
  </si>
  <si>
    <t>Hollow</t>
  </si>
  <si>
    <t>Island</t>
  </si>
  <si>
    <t>Junction</t>
  </si>
  <si>
    <t>Knoll</t>
  </si>
  <si>
    <t>Landing</t>
  </si>
  <si>
    <t>6,6,6,6,6,6,6,6,6,6,6,6</t>
  </si>
  <si>
    <t>N</t>
  </si>
  <si>
    <t>Jetty</t>
  </si>
  <si>
    <t>Key</t>
  </si>
  <si>
    <t>Loop</t>
  </si>
  <si>
    <t>https://forms.gle/AnX5uc7Lu2GpdiwMA</t>
  </si>
  <si>
    <t>Moderator Feedback</t>
  </si>
  <si>
    <t>https://pacensc.github.io/</t>
  </si>
  <si>
    <t>seed</t>
  </si>
  <si>
    <t>order</t>
  </si>
  <si>
    <t>1,8,9,16,17,24,2,7,10,15,18,23,3,6,11,14,19,22,4,5,12,13,20,21,25,32,33,40,41,48,26,31,34,39,42,47,27,30,35,38,43,46,28,29,36,37,44,45,49,56,57,64,65,72,50,55,58,63,66,71,51,54,59,62,67,70,52,53,60,61,68,69</t>
  </si>
  <si>
    <t>25,32,33,40,41,48,</t>
  </si>
  <si>
    <t>26,31,34,39,42,47,</t>
  </si>
  <si>
    <t>27,30,35,38,43,46,</t>
  </si>
  <si>
    <t>28,29,36,37,44,45,</t>
  </si>
  <si>
    <t>49,56,57,64,65,72,</t>
  </si>
  <si>
    <t>50,55,58,63,66,71,</t>
  </si>
  <si>
    <t>51,54,59,62,67,70,</t>
  </si>
  <si>
    <t>52,53,60,61,68,69</t>
  </si>
  <si>
    <t>1,8,9,16,17,24</t>
  </si>
  <si>
    <t>2,7,10,15,18,23</t>
  </si>
  <si>
    <t>3,6,11,14,19,22</t>
  </si>
  <si>
    <t>4,5,12,13,20,21</t>
  </si>
  <si>
    <t>Y</t>
  </si>
  <si>
    <t>Hinsdale Central</t>
  </si>
  <si>
    <t>Clayton</t>
  </si>
  <si>
    <t>Beavercreek</t>
  </si>
  <si>
    <t>Barrington A</t>
  </si>
  <si>
    <t>John P. Stevens</t>
  </si>
  <si>
    <t>Carbondale</t>
  </si>
  <si>
    <t>Richard Montgomery B</t>
  </si>
  <si>
    <t>Thomas Jefferson A</t>
  </si>
  <si>
    <t>Hunter B</t>
  </si>
  <si>
    <t>Thomas Jefferson F</t>
  </si>
  <si>
    <t>Kinkaid</t>
  </si>
  <si>
    <t>Winston Churchill A</t>
  </si>
  <si>
    <t>Southside A</t>
  </si>
  <si>
    <t>Choate Rosemary Hall B</t>
  </si>
  <si>
    <t>Winston Churchill B</t>
  </si>
  <si>
    <t>Calloway County</t>
  </si>
  <si>
    <t>Great Valley</t>
  </si>
  <si>
    <t>Choate Rosemary Hall A</t>
  </si>
  <si>
    <t>Detroit Catholic Central B</t>
  </si>
  <si>
    <t>Chattahoochee B</t>
  </si>
  <si>
    <t>Belmont</t>
  </si>
  <si>
    <t>Saint Joseph</t>
  </si>
  <si>
    <t>Southside B</t>
  </si>
  <si>
    <t>Thomas Jefferson E</t>
  </si>
  <si>
    <t>Carl Sandburg</t>
  </si>
  <si>
    <t>College Heights Christian</t>
  </si>
  <si>
    <t>Johns Creek B</t>
  </si>
  <si>
    <t>Rockford Auburn A</t>
  </si>
  <si>
    <t>Washington A</t>
  </si>
  <si>
    <t>IMSA B</t>
  </si>
  <si>
    <t>Springfield</t>
  </si>
  <si>
    <t>Wayzata A</t>
  </si>
  <si>
    <t>Hoover B</t>
  </si>
  <si>
    <t>Ridgewood</t>
  </si>
  <si>
    <t>Moravia</t>
  </si>
  <si>
    <t>Rockford Auburn B</t>
  </si>
  <si>
    <t>Thomas Jefferson D</t>
  </si>
  <si>
    <t>Chattahoochee A</t>
  </si>
  <si>
    <t>Manheim Township</t>
  </si>
  <si>
    <t>Detroit Catholic Central A</t>
  </si>
  <si>
    <t>DeWitt</t>
  </si>
  <si>
    <t>Northmont</t>
  </si>
  <si>
    <t>Solon</t>
  </si>
  <si>
    <t>Hoover A</t>
  </si>
  <si>
    <t>Thomas Jefferson C</t>
  </si>
  <si>
    <t>University Lab</t>
  </si>
  <si>
    <t>Washington B</t>
  </si>
  <si>
    <t>Detroit Country Day</t>
  </si>
  <si>
    <t>Canyon Crest</t>
  </si>
  <si>
    <t>Detroit Catholic Central C</t>
  </si>
  <si>
    <t>Waukee</t>
  </si>
  <si>
    <t>Lambert</t>
  </si>
  <si>
    <t>Mexico</t>
  </si>
  <si>
    <t>Richard Montgomery A</t>
  </si>
  <si>
    <t>IMSA A</t>
  </si>
  <si>
    <t>Wayzata B</t>
  </si>
  <si>
    <t>Glasgow</t>
  </si>
  <si>
    <t>Thomas Jefferson B</t>
  </si>
  <si>
    <t>Johns Creek A</t>
  </si>
  <si>
    <t>High Tech</t>
  </si>
  <si>
    <t>Hunter A</t>
  </si>
  <si>
    <t>Waukee Northwest</t>
  </si>
  <si>
    <t>Barrington B</t>
  </si>
  <si>
    <t>Sagittarius</t>
  </si>
  <si>
    <t>HDC</t>
  </si>
  <si>
    <t>CLA</t>
  </si>
  <si>
    <t>BVC</t>
  </si>
  <si>
    <t>BAA</t>
  </si>
  <si>
    <t>JPS</t>
  </si>
  <si>
    <t>CAR</t>
  </si>
  <si>
    <t>RMB</t>
  </si>
  <si>
    <t>TJA</t>
  </si>
  <si>
    <t>HTB</t>
  </si>
  <si>
    <t>TJF</t>
  </si>
  <si>
    <t>KIN</t>
  </si>
  <si>
    <t>WCA</t>
  </si>
  <si>
    <t>SSA</t>
  </si>
  <si>
    <t>CRB</t>
  </si>
  <si>
    <t>SJA</t>
  </si>
  <si>
    <t>WCB</t>
  </si>
  <si>
    <t>CAL</t>
  </si>
  <si>
    <t>GVA</t>
  </si>
  <si>
    <t>CRA</t>
  </si>
  <si>
    <t>DCB</t>
  </si>
  <si>
    <t>CHB</t>
  </si>
  <si>
    <t>BEL</t>
  </si>
  <si>
    <t>STJ</t>
  </si>
  <si>
    <t>SSB</t>
  </si>
  <si>
    <t>TJE</t>
  </si>
  <si>
    <t>CSB</t>
  </si>
  <si>
    <t>CHC</t>
  </si>
  <si>
    <t>JCB</t>
  </si>
  <si>
    <t>RAA</t>
  </si>
  <si>
    <t>WST</t>
  </si>
  <si>
    <t>WTA</t>
  </si>
  <si>
    <t>IMB</t>
  </si>
  <si>
    <t>SHS</t>
  </si>
  <si>
    <t>WZA</t>
  </si>
  <si>
    <t>HOB</t>
  </si>
  <si>
    <t>RWD</t>
  </si>
  <si>
    <t>MOR</t>
  </si>
  <si>
    <t>RAB</t>
  </si>
  <si>
    <t>TJD</t>
  </si>
  <si>
    <t>CHA</t>
  </si>
  <si>
    <t>MTA</t>
  </si>
  <si>
    <t>DCA</t>
  </si>
  <si>
    <t>DWT</t>
  </si>
  <si>
    <t>NOR</t>
  </si>
  <si>
    <t>SOL</t>
  </si>
  <si>
    <t>HOA</t>
  </si>
  <si>
    <t>TJC</t>
  </si>
  <si>
    <t>UNI</t>
  </si>
  <si>
    <t>WTB</t>
  </si>
  <si>
    <t>DCD</t>
  </si>
  <si>
    <t>CCA</t>
  </si>
  <si>
    <t>DCC</t>
  </si>
  <si>
    <t>WAU</t>
  </si>
  <si>
    <t>LAM</t>
  </si>
  <si>
    <t>MEX</t>
  </si>
  <si>
    <t>RMA</t>
  </si>
  <si>
    <t>IMA</t>
  </si>
  <si>
    <t>WZB</t>
  </si>
  <si>
    <t>GGW</t>
  </si>
  <si>
    <t>MLA</t>
  </si>
  <si>
    <t>TJB</t>
  </si>
  <si>
    <t>JCA</t>
  </si>
  <si>
    <t>HTC</t>
  </si>
  <si>
    <t>HTA</t>
  </si>
  <si>
    <t>WNW</t>
  </si>
  <si>
    <t>BAB</t>
  </si>
  <si>
    <t>SGT</t>
  </si>
  <si>
    <t>John Wayne</t>
  </si>
  <si>
    <t>McCarran</t>
  </si>
  <si>
    <t>Seatac</t>
  </si>
  <si>
    <t>Lindbergh</t>
  </si>
  <si>
    <t>Sky Harbor</t>
  </si>
  <si>
    <t>LAX A</t>
  </si>
  <si>
    <t>LAX B</t>
  </si>
  <si>
    <t>DFW A/B</t>
  </si>
  <si>
    <t>Barajas</t>
  </si>
  <si>
    <t>Narita B</t>
  </si>
  <si>
    <t>Mirabel</t>
  </si>
  <si>
    <t>Narita A</t>
  </si>
  <si>
    <t>Capital</t>
  </si>
  <si>
    <t>Da Vinci B</t>
  </si>
  <si>
    <t>Tegel</t>
  </si>
  <si>
    <t>Malpensa</t>
  </si>
  <si>
    <t>Gatwick</t>
  </si>
  <si>
    <t>Heathrow B</t>
  </si>
  <si>
    <t>Heathrow A</t>
  </si>
  <si>
    <t>London</t>
  </si>
  <si>
    <t>Intl A</t>
  </si>
  <si>
    <t>Intl B</t>
  </si>
  <si>
    <t>Dulles</t>
  </si>
  <si>
    <t>Reagan</t>
  </si>
  <si>
    <t>Liberty</t>
  </si>
  <si>
    <t>Logan</t>
  </si>
  <si>
    <t>JFK</t>
  </si>
  <si>
    <t>LaGuardia</t>
  </si>
  <si>
    <t>Suite 2040</t>
  </si>
  <si>
    <t>Suite 2140</t>
  </si>
  <si>
    <t>Suite 2240</t>
  </si>
  <si>
    <t>Suite 2440</t>
  </si>
  <si>
    <t>Suite 2540</t>
  </si>
  <si>
    <t>Suite 2640</t>
  </si>
  <si>
    <t>http://www.pace-nsc.org/live/</t>
  </si>
  <si>
    <t>Live Stats</t>
  </si>
  <si>
    <t>White Station</t>
  </si>
  <si>
    <t>Legation School</t>
  </si>
  <si>
    <t>Parkway West</t>
  </si>
  <si>
    <t>Dunbar</t>
  </si>
  <si>
    <t>DBR</t>
  </si>
  <si>
    <t>LEG</t>
  </si>
  <si>
    <t>PWA</t>
  </si>
  <si>
    <t>Tournament Website</t>
  </si>
  <si>
    <t>At the end of round 10, please remain in your room. You will be instructed to fill out a record confirmation card to ensure that you and the control room agree on your team’s record. You will also receive any relevant protest resolutions from previous rounds. If you are not involved in a tiebreaker, you are free to go for the evening; otherwise you will be given instructions on where to go.
Superplayoff schedules and room assignments will be posted on the NSC website and on Twitter by 8:30 PM. Please show up to your round 11 game by 8:20 AM Sunday morning.</t>
  </si>
  <si>
    <t>2022 PACE NSC</t>
  </si>
  <si>
    <t>Rosemont, IL</t>
  </si>
  <si>
    <t>http://www.pace-nsc.org/official-pace-ruleset/</t>
  </si>
  <si>
    <t>Rules</t>
  </si>
  <si>
    <t>STA</t>
  </si>
  <si>
    <t>Stevenson B</t>
  </si>
  <si>
    <t>STB</t>
  </si>
  <si>
    <t>Stevenson A</t>
  </si>
  <si>
    <t>Tech Center</t>
  </si>
  <si>
    <t>Strake Jesuit</t>
  </si>
  <si>
    <t>Mira Loma</t>
  </si>
  <si>
    <t xml:space="preserve">Once both teams are in the room, pleace close the door. Scorekeepers should obtain packet passwords from the dedicated Slack channel. The round may begin once passwords are posted. At the end of the round, ensure both teams agree with the final score. If the final score is within 100 points, or there is a pending protest, teams should initial next to their scores on this schedule.
After round 10, check Slack for an announcement of which teams are involved in tiebreakers. The announcement will contain information on where they should report for tiebreakers. Please relay that information to those teams and check to see if your room is hosting a tiebreaker round.
Once your round 10 teams have left (or when your tiebreaker round is complete and teams have signed the record confirmation), you are free to go for the evening. Please unplug the room’s buzzer system (but leave it set up.) Report to JFK by 8:00 AM to check in for Sunday. </t>
  </si>
  <si>
    <t>Prelim PPG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</si>
</sst>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font>
      <sz val="16"/>
      <color theme="1"/>
      <name val="ArialMT"/>
      <family val="2"/>
    </font>
    <font>
      <sz val="8"/>
      <name val="ArialMT"/>
      <family val="2"/>
    </font>
    <font>
      <b/>
      <sz val="16"/>
      <color rgb="FF3F3F3F"/>
      <name val="ArialMT"/>
      <family val="2"/>
    </font>
    <font>
      <b/>
      <sz val="16"/>
      <color rgb="FF3F3F3F"/>
      <name val="Arial"/>
      <family val="2"/>
    </font>
    <font>
      <sz val="16"/>
      <color theme="1"/>
      <name val="ArialMT"/>
      <family val="2"/>
    </font>
    <font>
      <b/>
      <sz val="14"/>
      <color rgb="FF3F3F3F"/>
      <name val="ArialMT"/>
      <family val="2"/>
    </font>
    <font>
      <b/>
      <sz val="10"/>
      <color rgb="FF3F3F3F"/>
      <name val="ArialMT"/>
      <family val="2"/>
    </font>
    <font>
      <sz val="10"/>
      <color rgb="FF000000"/>
      <name val="Tahoma"/>
      <family val="2"/>
    </font>
    <font>
      <sz val="16"/>
      <color rgb="FF000000"/>
      <name val="ArialMT"/>
      <family val="2"/>
    </font>
    <font>
      <u/>
      <sz val="16"/>
      <color theme="10"/>
      <name val="ArialMT"/>
      <family val="2"/>
    </font>
    <font>
      <sz val="10"/>
      <color theme="1"/>
      <name val="Arial"/>
      <family val="2"/>
    </font>
  </fonts>
  <fills count="7">
    <fill>
      <patternFill patternType="none"/>
    </fill>
    <fill>
      <patternFill patternType="gray125"/>
    </fill>
    <fill>
      <patternFill patternType="solid">
        <fgColor rgb="FFF2F2F2"/>
      </patternFill>
    </fill>
    <fill>
      <patternFill patternType="solid">
        <fgColor theme="4" tint="0.79998168889431442"/>
        <bgColor indexed="65"/>
      </patternFill>
    </fill>
    <fill>
      <patternFill patternType="solid">
        <fgColor rgb="FFF2F2F2"/>
        <bgColor rgb="FFFFFFFF"/>
      </patternFill>
    </fill>
    <fill>
      <patternFill patternType="solid">
        <fgColor rgb="FFD9E1F2"/>
        <bgColor rgb="FFFFFFFF"/>
      </patternFill>
    </fill>
    <fill>
      <patternFill patternType="solid">
        <fgColor rgb="FFD9E1F2"/>
        <bgColor rgb="FF000000"/>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indexed="64"/>
      </left>
      <right style="thin">
        <color indexed="64"/>
      </right>
      <top/>
      <bottom style="thin">
        <color indexed="64"/>
      </bottom>
      <diagonal/>
    </border>
  </borders>
  <cellStyleXfs count="4">
    <xf numFmtId="0" fontId="0" fillId="0" borderId="0"/>
    <xf numFmtId="0" fontId="2" fillId="2" borderId="1" applyNumberFormat="0" applyAlignment="0" applyProtection="0"/>
    <xf numFmtId="0" fontId="4" fillId="3" borderId="2" applyNumberFormat="0" applyAlignment="0" applyProtection="0"/>
    <xf numFmtId="0" fontId="9" fillId="0" borderId="0" applyNumberFormat="0" applyFill="0" applyBorder="0" applyAlignment="0" applyProtection="0"/>
  </cellStyleXfs>
  <cellXfs count="27">
    <xf numFmtId="0" fontId="0" fillId="0" borderId="0" xfId="0"/>
    <xf numFmtId="0" fontId="0" fillId="0" borderId="0" xfId="0" applyAlignment="1">
      <alignment vertical="center"/>
    </xf>
    <xf numFmtId="0" fontId="0" fillId="0" borderId="0" xfId="0" applyAlignment="1">
      <alignment horizontal="center"/>
    </xf>
    <xf numFmtId="0" fontId="2" fillId="2" borderId="1" xfId="1" applyAlignment="1">
      <alignment horizontal="center" vertical="center"/>
    </xf>
    <xf numFmtId="0" fontId="3" fillId="2" borderId="1" xfId="1" applyFont="1" applyAlignment="1">
      <alignment horizontal="center" vertical="center"/>
    </xf>
    <xf numFmtId="0" fontId="2" fillId="2" borderId="1" xfId="1" applyAlignment="1">
      <alignment horizontal="center" vertical="center" wrapText="1"/>
    </xf>
    <xf numFmtId="0" fontId="2" fillId="2" borderId="3" xfId="1" applyBorder="1" applyAlignment="1">
      <alignment horizontal="center" vertical="center"/>
    </xf>
    <xf numFmtId="0" fontId="2" fillId="2" borderId="4" xfId="1" applyBorder="1" applyAlignment="1">
      <alignment horizontal="center" vertical="center"/>
    </xf>
    <xf numFmtId="0" fontId="2" fillId="2" borderId="5" xfId="1" applyBorder="1" applyAlignment="1">
      <alignment horizontal="center" vertical="center"/>
    </xf>
    <xf numFmtId="0" fontId="4" fillId="3" borderId="2" xfId="2" applyBorder="1" applyAlignment="1">
      <alignment horizontal="center" vertical="center"/>
    </xf>
    <xf numFmtId="0" fontId="2" fillId="2" borderId="2" xfId="1" applyBorder="1" applyAlignment="1">
      <alignment horizontal="center" vertical="center"/>
    </xf>
    <xf numFmtId="0" fontId="5" fillId="4" borderId="1" xfId="1" applyFont="1" applyFill="1" applyAlignment="1">
      <alignment horizontal="center" vertical="center"/>
    </xf>
    <xf numFmtId="0" fontId="6" fillId="2" borderId="1" xfId="1" applyFont="1" applyAlignment="1">
      <alignment horizontal="center" vertical="center"/>
    </xf>
    <xf numFmtId="0" fontId="4" fillId="3" borderId="2" xfId="2" applyAlignment="1">
      <alignment horizontal="center" vertical="center"/>
    </xf>
    <xf numFmtId="0" fontId="4" fillId="3" borderId="2" xfId="2" applyAlignment="1">
      <alignment horizontal="center" vertical="center" wrapText="1"/>
    </xf>
    <xf numFmtId="0" fontId="4" fillId="3" borderId="2" xfId="2" applyAlignment="1">
      <alignment horizontal="center"/>
    </xf>
    <xf numFmtId="164" fontId="4" fillId="3" borderId="2" xfId="2" applyNumberFormat="1" applyAlignment="1">
      <alignment horizontal="center" vertical="center"/>
    </xf>
    <xf numFmtId="0" fontId="2" fillId="2" borderId="6" xfId="1" applyBorder="1" applyAlignment="1">
      <alignment horizontal="center" vertical="center"/>
    </xf>
    <xf numFmtId="0" fontId="2" fillId="2" borderId="1" xfId="1" applyAlignment="1">
      <alignment horizontal="center"/>
    </xf>
    <xf numFmtId="0" fontId="8" fillId="5" borderId="2" xfId="2" applyFont="1" applyFill="1" applyAlignment="1">
      <alignment horizontal="center" vertical="center"/>
    </xf>
    <xf numFmtId="0" fontId="2" fillId="2" borderId="1" xfId="1"/>
    <xf numFmtId="2" fontId="4" fillId="3" borderId="2" xfId="2" applyNumberFormat="1" applyAlignment="1">
      <alignment horizontal="center"/>
    </xf>
    <xf numFmtId="0" fontId="9" fillId="3" borderId="2" xfId="3" applyFill="1" applyBorder="1" applyAlignment="1">
      <alignment horizontal="center" vertical="center"/>
    </xf>
    <xf numFmtId="0" fontId="2" fillId="2" borderId="0" xfId="1" applyBorder="1" applyAlignment="1">
      <alignment horizontal="center" vertical="center"/>
    </xf>
    <xf numFmtId="0" fontId="2" fillId="2" borderId="0" xfId="1" applyBorder="1" applyAlignment="1">
      <alignment horizontal="center" vertical="center" wrapText="1"/>
    </xf>
    <xf numFmtId="0" fontId="8" fillId="6" borderId="7" xfId="0" applyFont="1" applyFill="1" applyBorder="1" applyAlignment="1">
      <alignment horizontal="center" vertical="center" wrapText="1"/>
    </xf>
    <xf numFmtId="0" fontId="10" fillId="0" borderId="0" xfId="0" applyFont="1"/>
  </cellXfs>
  <cellStyles count="4">
    <cellStyle name="20% - Accent1" xfId="2" builtinId="30" customBuiltin="1"/>
    <cellStyle name="Hyperlink" xfId="3"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s://pacensc.github.io/" TargetMode="External"/><Relationship Id="rId7" Type="http://schemas.openxmlformats.org/officeDocument/2006/relationships/comments" Target="../comments1.xml"/><Relationship Id="rId2" Type="http://schemas.openxmlformats.org/officeDocument/2006/relationships/hyperlink" Target="https://pacensc.github.io/" TargetMode="External"/><Relationship Id="rId1" Type="http://schemas.openxmlformats.org/officeDocument/2006/relationships/hyperlink" Target="https://forms.gle/AnX5uc7Lu2GpdiwMA" TargetMode="External"/><Relationship Id="rId6" Type="http://schemas.openxmlformats.org/officeDocument/2006/relationships/vmlDrawing" Target="../drawings/vmlDrawing1.vml"/><Relationship Id="rId5" Type="http://schemas.openxmlformats.org/officeDocument/2006/relationships/printerSettings" Target="../printerSettings/printerSettings5.bin"/><Relationship Id="rId4" Type="http://schemas.openxmlformats.org/officeDocument/2006/relationships/hyperlink" Target="http://www.pace-nsc.org/official-pace-rulese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5B6E-5562-4B4B-9B01-3722A29F012F}">
  <dimension ref="A1:C11"/>
  <sheetViews>
    <sheetView zoomScale="125" zoomScaleNormal="80" workbookViewId="0">
      <selection activeCell="B10" sqref="B10"/>
    </sheetView>
  </sheetViews>
  <sheetFormatPr baseColWidth="10" defaultColWidth="10.6640625" defaultRowHeight="20"/>
  <cols>
    <col min="1" max="1" width="42.33203125" customWidth="1"/>
    <col min="2" max="2" width="25.33203125" customWidth="1"/>
    <col min="3" max="3" width="39.88671875" customWidth="1"/>
  </cols>
  <sheetData>
    <row r="1" spans="1:3" ht="40" customHeight="1">
      <c r="A1" s="3" t="s">
        <v>10</v>
      </c>
      <c r="B1" s="8" t="s">
        <v>11</v>
      </c>
      <c r="C1" s="3" t="s">
        <v>16</v>
      </c>
    </row>
    <row r="2" spans="1:3" ht="40" customHeight="1">
      <c r="A2" s="6" t="s">
        <v>12</v>
      </c>
      <c r="B2" s="13" t="s">
        <v>263</v>
      </c>
      <c r="C2" s="7" t="s">
        <v>17</v>
      </c>
    </row>
    <row r="3" spans="1:3" ht="40" customHeight="1">
      <c r="A3" s="6" t="s">
        <v>13</v>
      </c>
      <c r="B3" s="13" t="s">
        <v>264</v>
      </c>
      <c r="C3" s="7" t="s">
        <v>18</v>
      </c>
    </row>
    <row r="4" spans="1:3" ht="40" customHeight="1">
      <c r="A4" s="6" t="s">
        <v>14</v>
      </c>
      <c r="B4" s="16">
        <v>44723</v>
      </c>
      <c r="C4" s="7" t="s">
        <v>19</v>
      </c>
    </row>
    <row r="5" spans="1:3" ht="40" customHeight="1">
      <c r="A5" s="6" t="s">
        <v>15</v>
      </c>
      <c r="B5" s="9" t="s">
        <v>86</v>
      </c>
      <c r="C5" s="7" t="s">
        <v>20</v>
      </c>
    </row>
    <row r="6" spans="1:3" ht="40" customHeight="1">
      <c r="A6" s="6" t="s">
        <v>37</v>
      </c>
      <c r="B6" s="9" t="s">
        <v>86</v>
      </c>
      <c r="C6" s="7" t="s">
        <v>30</v>
      </c>
    </row>
    <row r="7" spans="1:3" ht="40" customHeight="1">
      <c r="A7" s="5" t="s">
        <v>23</v>
      </c>
      <c r="B7" s="3">
        <v>5</v>
      </c>
      <c r="C7" s="3" t="s">
        <v>21</v>
      </c>
    </row>
    <row r="8" spans="1:3" ht="40" customHeight="1">
      <c r="A8" s="5" t="s">
        <v>41</v>
      </c>
      <c r="B8" s="3" t="s">
        <v>64</v>
      </c>
      <c r="C8" s="3" t="s">
        <v>21</v>
      </c>
    </row>
    <row r="9" spans="1:3" ht="40" customHeight="1">
      <c r="A9" s="5" t="s">
        <v>22</v>
      </c>
      <c r="B9" s="3">
        <v>2</v>
      </c>
      <c r="C9" s="3" t="s">
        <v>21</v>
      </c>
    </row>
    <row r="10" spans="1:3" ht="40" customHeight="1">
      <c r="A10" s="5" t="s">
        <v>39</v>
      </c>
      <c r="B10" s="17" t="s">
        <v>73</v>
      </c>
      <c r="C10" s="3" t="s">
        <v>21</v>
      </c>
    </row>
    <row r="11" spans="1:3" ht="40" customHeight="1">
      <c r="A11" s="5" t="s">
        <v>40</v>
      </c>
      <c r="B11" s="3" t="s">
        <v>63</v>
      </c>
      <c r="C11" s="3"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B258-5777-BD41-9ABF-F4AA1F60E196}">
  <dimension ref="A1:M43"/>
  <sheetViews>
    <sheetView topLeftCell="D1" zoomScale="137" workbookViewId="0">
      <selection activeCell="E6" sqref="E6"/>
    </sheetView>
  </sheetViews>
  <sheetFormatPr baseColWidth="10" defaultRowHeight="20"/>
  <sheetData>
    <row r="1" spans="1:13" ht="21">
      <c r="A1" s="24" t="s">
        <v>72</v>
      </c>
      <c r="B1" t="s">
        <v>71</v>
      </c>
      <c r="C1" s="23" t="s">
        <v>71</v>
      </c>
    </row>
    <row r="2" spans="1:13">
      <c r="A2">
        <v>1</v>
      </c>
      <c r="B2">
        <v>1</v>
      </c>
      <c r="C2">
        <v>8</v>
      </c>
    </row>
    <row r="3" spans="1:13">
      <c r="A3">
        <v>2</v>
      </c>
      <c r="B3">
        <v>4</v>
      </c>
      <c r="C3">
        <v>5</v>
      </c>
    </row>
    <row r="4" spans="1:13">
      <c r="A4">
        <v>3</v>
      </c>
      <c r="B4">
        <v>2</v>
      </c>
      <c r="C4">
        <v>7</v>
      </c>
    </row>
    <row r="5" spans="1:13">
      <c r="A5">
        <v>4</v>
      </c>
      <c r="B5">
        <v>3</v>
      </c>
      <c r="C5">
        <v>6</v>
      </c>
    </row>
    <row r="7" spans="1:13">
      <c r="A7">
        <v>1</v>
      </c>
      <c r="B7">
        <v>1</v>
      </c>
      <c r="C7">
        <v>24</v>
      </c>
      <c r="D7" t="str">
        <f>B7&amp;","&amp;C7&amp;","</f>
        <v>1,24,</v>
      </c>
      <c r="F7">
        <v>1</v>
      </c>
      <c r="G7">
        <v>8</v>
      </c>
      <c r="H7">
        <v>9</v>
      </c>
      <c r="I7">
        <v>16</v>
      </c>
      <c r="J7">
        <v>17</v>
      </c>
      <c r="K7">
        <v>24</v>
      </c>
      <c r="L7" t="str">
        <f>F7&amp;","&amp;G7&amp;","&amp;H7&amp;","&amp;I7&amp;","&amp;J7&amp;","&amp;K7&amp;","</f>
        <v>1,8,9,16,17,24,</v>
      </c>
      <c r="M7" t="s">
        <v>82</v>
      </c>
    </row>
    <row r="8" spans="1:13">
      <c r="A8">
        <v>2</v>
      </c>
      <c r="B8">
        <v>12</v>
      </c>
      <c r="C8">
        <v>13</v>
      </c>
      <c r="D8" t="str">
        <f t="shared" ref="D8:D42" si="0">B8&amp;","&amp;C8&amp;","</f>
        <v>12,13,</v>
      </c>
      <c r="F8">
        <v>2</v>
      </c>
      <c r="G8">
        <v>7</v>
      </c>
      <c r="H8">
        <v>10</v>
      </c>
      <c r="I8">
        <v>15</v>
      </c>
      <c r="J8">
        <v>18</v>
      </c>
      <c r="K8">
        <v>23</v>
      </c>
      <c r="L8" t="str">
        <f t="shared" ref="L8:L17" si="1">F8&amp;","&amp;G8&amp;","&amp;H8&amp;","&amp;I8&amp;","&amp;J8&amp;","&amp;K8&amp;","</f>
        <v>2,7,10,15,18,23,</v>
      </c>
      <c r="M8" t="s">
        <v>83</v>
      </c>
    </row>
    <row r="9" spans="1:13">
      <c r="A9">
        <v>3</v>
      </c>
      <c r="B9">
        <v>2</v>
      </c>
      <c r="C9">
        <v>23</v>
      </c>
      <c r="D9" t="str">
        <f t="shared" si="0"/>
        <v>2,23,</v>
      </c>
      <c r="F9">
        <v>3</v>
      </c>
      <c r="G9">
        <v>6</v>
      </c>
      <c r="H9">
        <v>11</v>
      </c>
      <c r="I9">
        <v>14</v>
      </c>
      <c r="J9">
        <v>19</v>
      </c>
      <c r="K9">
        <v>22</v>
      </c>
      <c r="L9" t="str">
        <f t="shared" si="1"/>
        <v>3,6,11,14,19,22,</v>
      </c>
      <c r="M9" t="s">
        <v>84</v>
      </c>
    </row>
    <row r="10" spans="1:13">
      <c r="A10">
        <v>4</v>
      </c>
      <c r="B10">
        <v>11</v>
      </c>
      <c r="C10">
        <v>14</v>
      </c>
      <c r="D10" t="str">
        <f t="shared" si="0"/>
        <v>11,14,</v>
      </c>
      <c r="F10">
        <v>4</v>
      </c>
      <c r="G10">
        <v>5</v>
      </c>
      <c r="H10">
        <v>12</v>
      </c>
      <c r="I10">
        <v>13</v>
      </c>
      <c r="J10">
        <v>20</v>
      </c>
      <c r="K10">
        <v>21</v>
      </c>
      <c r="L10" t="str">
        <f t="shared" si="1"/>
        <v>4,5,12,13,20,21,</v>
      </c>
      <c r="M10" t="s">
        <v>85</v>
      </c>
    </row>
    <row r="11" spans="1:13">
      <c r="A11">
        <v>5</v>
      </c>
      <c r="B11">
        <v>3</v>
      </c>
      <c r="C11">
        <v>22</v>
      </c>
      <c r="D11" t="str">
        <f t="shared" si="0"/>
        <v>3,22,</v>
      </c>
      <c r="F11">
        <f>F7+24</f>
        <v>25</v>
      </c>
      <c r="G11">
        <f t="shared" ref="G11:J11" si="2">G7+24</f>
        <v>32</v>
      </c>
      <c r="H11">
        <f t="shared" si="2"/>
        <v>33</v>
      </c>
      <c r="I11">
        <f t="shared" si="2"/>
        <v>40</v>
      </c>
      <c r="J11">
        <f t="shared" si="2"/>
        <v>41</v>
      </c>
      <c r="K11">
        <f>K7+24</f>
        <v>48</v>
      </c>
      <c r="L11" t="str">
        <f t="shared" si="1"/>
        <v>25,32,33,40,41,48,</v>
      </c>
      <c r="M11" t="s">
        <v>74</v>
      </c>
    </row>
    <row r="12" spans="1:13">
      <c r="A12">
        <v>6</v>
      </c>
      <c r="B12">
        <v>10</v>
      </c>
      <c r="C12">
        <v>15</v>
      </c>
      <c r="D12" t="str">
        <f t="shared" si="0"/>
        <v>10,15,</v>
      </c>
      <c r="F12">
        <f t="shared" ref="F12:K12" si="3">F8+24</f>
        <v>26</v>
      </c>
      <c r="G12">
        <f t="shared" si="3"/>
        <v>31</v>
      </c>
      <c r="H12">
        <f t="shared" si="3"/>
        <v>34</v>
      </c>
      <c r="I12">
        <f t="shared" si="3"/>
        <v>39</v>
      </c>
      <c r="J12">
        <f t="shared" si="3"/>
        <v>42</v>
      </c>
      <c r="K12">
        <f t="shared" si="3"/>
        <v>47</v>
      </c>
      <c r="L12" t="str">
        <f t="shared" si="1"/>
        <v>26,31,34,39,42,47,</v>
      </c>
      <c r="M12" t="s">
        <v>75</v>
      </c>
    </row>
    <row r="13" spans="1:13">
      <c r="A13">
        <v>7</v>
      </c>
      <c r="B13">
        <v>4</v>
      </c>
      <c r="C13">
        <v>21</v>
      </c>
      <c r="D13" t="str">
        <f t="shared" si="0"/>
        <v>4,21,</v>
      </c>
      <c r="F13">
        <f t="shared" ref="F13:K13" si="4">F9+24</f>
        <v>27</v>
      </c>
      <c r="G13">
        <f t="shared" si="4"/>
        <v>30</v>
      </c>
      <c r="H13">
        <f t="shared" si="4"/>
        <v>35</v>
      </c>
      <c r="I13">
        <f t="shared" si="4"/>
        <v>38</v>
      </c>
      <c r="J13">
        <f t="shared" si="4"/>
        <v>43</v>
      </c>
      <c r="K13">
        <f t="shared" si="4"/>
        <v>46</v>
      </c>
      <c r="L13" t="str">
        <f t="shared" si="1"/>
        <v>27,30,35,38,43,46,</v>
      </c>
      <c r="M13" t="s">
        <v>76</v>
      </c>
    </row>
    <row r="14" spans="1:13">
      <c r="A14">
        <v>8</v>
      </c>
      <c r="B14">
        <v>9</v>
      </c>
      <c r="C14">
        <v>16</v>
      </c>
      <c r="D14" t="str">
        <f t="shared" si="0"/>
        <v>9,16,</v>
      </c>
      <c r="F14">
        <f t="shared" ref="F14:K14" si="5">F10+24</f>
        <v>28</v>
      </c>
      <c r="G14">
        <f t="shared" si="5"/>
        <v>29</v>
      </c>
      <c r="H14">
        <f t="shared" si="5"/>
        <v>36</v>
      </c>
      <c r="I14">
        <f t="shared" si="5"/>
        <v>37</v>
      </c>
      <c r="J14">
        <f t="shared" si="5"/>
        <v>44</v>
      </c>
      <c r="K14">
        <f t="shared" si="5"/>
        <v>45</v>
      </c>
      <c r="L14" t="str">
        <f t="shared" si="1"/>
        <v>28,29,36,37,44,45,</v>
      </c>
      <c r="M14" t="s">
        <v>77</v>
      </c>
    </row>
    <row r="15" spans="1:13">
      <c r="A15">
        <v>9</v>
      </c>
      <c r="B15">
        <v>5</v>
      </c>
      <c r="C15">
        <v>20</v>
      </c>
      <c r="D15" t="str">
        <f t="shared" si="0"/>
        <v>5,20,</v>
      </c>
      <c r="F15">
        <f t="shared" ref="F15:K15" si="6">F11+24</f>
        <v>49</v>
      </c>
      <c r="G15">
        <f t="shared" si="6"/>
        <v>56</v>
      </c>
      <c r="H15">
        <f t="shared" si="6"/>
        <v>57</v>
      </c>
      <c r="I15">
        <f t="shared" si="6"/>
        <v>64</v>
      </c>
      <c r="J15">
        <f t="shared" si="6"/>
        <v>65</v>
      </c>
      <c r="K15">
        <f t="shared" si="6"/>
        <v>72</v>
      </c>
      <c r="L15" t="str">
        <f t="shared" si="1"/>
        <v>49,56,57,64,65,72,</v>
      </c>
      <c r="M15" t="s">
        <v>78</v>
      </c>
    </row>
    <row r="16" spans="1:13">
      <c r="A16">
        <v>10</v>
      </c>
      <c r="B16">
        <v>8</v>
      </c>
      <c r="C16">
        <v>17</v>
      </c>
      <c r="D16" t="str">
        <f t="shared" si="0"/>
        <v>8,17,</v>
      </c>
      <c r="F16">
        <f t="shared" ref="F16:K16" si="7">F12+24</f>
        <v>50</v>
      </c>
      <c r="G16">
        <f t="shared" si="7"/>
        <v>55</v>
      </c>
      <c r="H16">
        <f t="shared" si="7"/>
        <v>58</v>
      </c>
      <c r="I16">
        <f t="shared" si="7"/>
        <v>63</v>
      </c>
      <c r="J16">
        <f t="shared" si="7"/>
        <v>66</v>
      </c>
      <c r="K16">
        <f t="shared" si="7"/>
        <v>71</v>
      </c>
      <c r="L16" t="str">
        <f t="shared" si="1"/>
        <v>50,55,58,63,66,71,</v>
      </c>
      <c r="M16" t="s">
        <v>79</v>
      </c>
    </row>
    <row r="17" spans="1:13">
      <c r="A17">
        <v>11</v>
      </c>
      <c r="B17">
        <v>6</v>
      </c>
      <c r="C17">
        <v>19</v>
      </c>
      <c r="D17" t="str">
        <f t="shared" si="0"/>
        <v>6,19,</v>
      </c>
      <c r="F17">
        <f t="shared" ref="F17:K17" si="8">F13+24</f>
        <v>51</v>
      </c>
      <c r="G17">
        <f t="shared" si="8"/>
        <v>54</v>
      </c>
      <c r="H17">
        <f t="shared" si="8"/>
        <v>59</v>
      </c>
      <c r="I17">
        <f t="shared" si="8"/>
        <v>62</v>
      </c>
      <c r="J17">
        <f t="shared" si="8"/>
        <v>67</v>
      </c>
      <c r="K17">
        <f t="shared" si="8"/>
        <v>70</v>
      </c>
      <c r="L17" t="str">
        <f t="shared" si="1"/>
        <v>51,54,59,62,67,70,</v>
      </c>
      <c r="M17" t="s">
        <v>80</v>
      </c>
    </row>
    <row r="18" spans="1:13">
      <c r="A18">
        <v>12</v>
      </c>
      <c r="B18">
        <v>7</v>
      </c>
      <c r="C18">
        <v>18</v>
      </c>
      <c r="D18" t="str">
        <f t="shared" si="0"/>
        <v>7,18,</v>
      </c>
      <c r="F18">
        <f t="shared" ref="F18:K18" si="9">F14+24</f>
        <v>52</v>
      </c>
      <c r="G18">
        <f t="shared" si="9"/>
        <v>53</v>
      </c>
      <c r="H18">
        <f t="shared" si="9"/>
        <v>60</v>
      </c>
      <c r="I18">
        <f t="shared" si="9"/>
        <v>61</v>
      </c>
      <c r="J18">
        <f t="shared" si="9"/>
        <v>68</v>
      </c>
      <c r="K18">
        <f t="shared" si="9"/>
        <v>69</v>
      </c>
      <c r="L18" t="str">
        <f>F18&amp;","&amp;G18&amp;","&amp;H18&amp;","&amp;I18&amp;","&amp;J18&amp;","&amp;K18</f>
        <v>52,53,60,61,68,69</v>
      </c>
      <c r="M18" t="s">
        <v>81</v>
      </c>
    </row>
    <row r="19" spans="1:13">
      <c r="A19">
        <f t="shared" ref="A19:A31" si="10">A7+12</f>
        <v>13</v>
      </c>
      <c r="B19">
        <f t="shared" ref="B19:C31" si="11">B7+24</f>
        <v>25</v>
      </c>
      <c r="C19">
        <f t="shared" si="11"/>
        <v>48</v>
      </c>
      <c r="D19" t="str">
        <f t="shared" si="0"/>
        <v>25,48,</v>
      </c>
      <c r="L19" t="str">
        <f>_xlfn.CONCAT(L7:L18)</f>
        <v>1,8,9,16,17,24,2,7,10,15,18,23,3,6,11,14,19,22,4,5,12,13,20,21,25,32,33,40,41,48,26,31,34,39,42,47,27,30,35,38,43,46,28,29,36,37,44,45,49,56,57,64,65,72,50,55,58,63,66,71,51,54,59,62,67,70,52,53,60,61,68,69</v>
      </c>
    </row>
    <row r="20" spans="1:13">
      <c r="A20">
        <f t="shared" si="10"/>
        <v>14</v>
      </c>
      <c r="B20">
        <f t="shared" si="11"/>
        <v>36</v>
      </c>
      <c r="C20">
        <f t="shared" si="11"/>
        <v>37</v>
      </c>
      <c r="D20" t="str">
        <f t="shared" si="0"/>
        <v>36,37,</v>
      </c>
    </row>
    <row r="21" spans="1:13">
      <c r="A21">
        <f t="shared" si="10"/>
        <v>15</v>
      </c>
      <c r="B21">
        <f t="shared" si="11"/>
        <v>26</v>
      </c>
      <c r="C21">
        <f t="shared" si="11"/>
        <v>47</v>
      </c>
      <c r="D21" t="str">
        <f t="shared" si="0"/>
        <v>26,47,</v>
      </c>
    </row>
    <row r="22" spans="1:13">
      <c r="A22">
        <f t="shared" si="10"/>
        <v>16</v>
      </c>
      <c r="B22">
        <f t="shared" si="11"/>
        <v>35</v>
      </c>
      <c r="C22">
        <f t="shared" si="11"/>
        <v>38</v>
      </c>
      <c r="D22" t="str">
        <f t="shared" si="0"/>
        <v>35,38,</v>
      </c>
    </row>
    <row r="23" spans="1:13">
      <c r="A23">
        <f t="shared" si="10"/>
        <v>17</v>
      </c>
      <c r="B23">
        <f t="shared" si="11"/>
        <v>27</v>
      </c>
      <c r="C23">
        <f t="shared" si="11"/>
        <v>46</v>
      </c>
      <c r="D23" t="str">
        <f t="shared" si="0"/>
        <v>27,46,</v>
      </c>
    </row>
    <row r="24" spans="1:13">
      <c r="A24">
        <f t="shared" si="10"/>
        <v>18</v>
      </c>
      <c r="B24">
        <f t="shared" si="11"/>
        <v>34</v>
      </c>
      <c r="C24">
        <f t="shared" si="11"/>
        <v>39</v>
      </c>
      <c r="D24" t="str">
        <f t="shared" si="0"/>
        <v>34,39,</v>
      </c>
    </row>
    <row r="25" spans="1:13">
      <c r="A25">
        <f t="shared" si="10"/>
        <v>19</v>
      </c>
      <c r="B25">
        <f t="shared" si="11"/>
        <v>28</v>
      </c>
      <c r="C25">
        <f t="shared" si="11"/>
        <v>45</v>
      </c>
      <c r="D25" t="str">
        <f t="shared" si="0"/>
        <v>28,45,</v>
      </c>
    </row>
    <row r="26" spans="1:13">
      <c r="A26">
        <f t="shared" si="10"/>
        <v>20</v>
      </c>
      <c r="B26">
        <f t="shared" si="11"/>
        <v>33</v>
      </c>
      <c r="C26">
        <f t="shared" si="11"/>
        <v>40</v>
      </c>
      <c r="D26" t="str">
        <f t="shared" si="0"/>
        <v>33,40,</v>
      </c>
    </row>
    <row r="27" spans="1:13">
      <c r="A27">
        <f t="shared" si="10"/>
        <v>21</v>
      </c>
      <c r="B27">
        <f t="shared" si="11"/>
        <v>29</v>
      </c>
      <c r="C27">
        <f t="shared" si="11"/>
        <v>44</v>
      </c>
      <c r="D27" t="str">
        <f t="shared" si="0"/>
        <v>29,44,</v>
      </c>
    </row>
    <row r="28" spans="1:13">
      <c r="A28">
        <f t="shared" si="10"/>
        <v>22</v>
      </c>
      <c r="B28">
        <f t="shared" si="11"/>
        <v>32</v>
      </c>
      <c r="C28">
        <f t="shared" si="11"/>
        <v>41</v>
      </c>
      <c r="D28" t="str">
        <f t="shared" si="0"/>
        <v>32,41,</v>
      </c>
    </row>
    <row r="29" spans="1:13">
      <c r="A29">
        <f t="shared" si="10"/>
        <v>23</v>
      </c>
      <c r="B29">
        <f t="shared" si="11"/>
        <v>30</v>
      </c>
      <c r="C29">
        <f t="shared" si="11"/>
        <v>43</v>
      </c>
      <c r="D29" t="str">
        <f t="shared" si="0"/>
        <v>30,43,</v>
      </c>
    </row>
    <row r="30" spans="1:13">
      <c r="A30">
        <f t="shared" si="10"/>
        <v>24</v>
      </c>
      <c r="B30">
        <f t="shared" si="11"/>
        <v>31</v>
      </c>
      <c r="C30">
        <f t="shared" si="11"/>
        <v>42</v>
      </c>
      <c r="D30" t="str">
        <f t="shared" si="0"/>
        <v>31,42,</v>
      </c>
    </row>
    <row r="31" spans="1:13">
      <c r="A31">
        <f t="shared" si="10"/>
        <v>25</v>
      </c>
      <c r="B31">
        <f t="shared" si="11"/>
        <v>49</v>
      </c>
      <c r="C31">
        <f t="shared" si="11"/>
        <v>72</v>
      </c>
      <c r="D31" t="str">
        <f t="shared" si="0"/>
        <v>49,72,</v>
      </c>
    </row>
    <row r="32" spans="1:13">
      <c r="A32">
        <f t="shared" ref="A32:A42" si="12">A20+12</f>
        <v>26</v>
      </c>
      <c r="B32">
        <f t="shared" ref="B32:C32" si="13">B20+24</f>
        <v>60</v>
      </c>
      <c r="C32">
        <f t="shared" si="13"/>
        <v>61</v>
      </c>
      <c r="D32" t="str">
        <f t="shared" si="0"/>
        <v>60,61,</v>
      </c>
    </row>
    <row r="33" spans="1:4">
      <c r="A33">
        <f t="shared" si="12"/>
        <v>27</v>
      </c>
      <c r="B33">
        <f t="shared" ref="B33:C33" si="14">B21+24</f>
        <v>50</v>
      </c>
      <c r="C33">
        <f t="shared" si="14"/>
        <v>71</v>
      </c>
      <c r="D33" t="str">
        <f t="shared" si="0"/>
        <v>50,71,</v>
      </c>
    </row>
    <row r="34" spans="1:4">
      <c r="A34">
        <f t="shared" si="12"/>
        <v>28</v>
      </c>
      <c r="B34">
        <f t="shared" ref="B34:C34" si="15">B22+24</f>
        <v>59</v>
      </c>
      <c r="C34">
        <f t="shared" si="15"/>
        <v>62</v>
      </c>
      <c r="D34" t="str">
        <f t="shared" si="0"/>
        <v>59,62,</v>
      </c>
    </row>
    <row r="35" spans="1:4">
      <c r="A35">
        <f t="shared" si="12"/>
        <v>29</v>
      </c>
      <c r="B35">
        <f t="shared" ref="B35:C35" si="16">B23+24</f>
        <v>51</v>
      </c>
      <c r="C35">
        <f t="shared" si="16"/>
        <v>70</v>
      </c>
      <c r="D35" t="str">
        <f t="shared" si="0"/>
        <v>51,70,</v>
      </c>
    </row>
    <row r="36" spans="1:4">
      <c r="A36">
        <f t="shared" si="12"/>
        <v>30</v>
      </c>
      <c r="B36">
        <f t="shared" ref="B36:C36" si="17">B24+24</f>
        <v>58</v>
      </c>
      <c r="C36">
        <f t="shared" si="17"/>
        <v>63</v>
      </c>
      <c r="D36" t="str">
        <f t="shared" si="0"/>
        <v>58,63,</v>
      </c>
    </row>
    <row r="37" spans="1:4">
      <c r="A37">
        <f t="shared" si="12"/>
        <v>31</v>
      </c>
      <c r="B37">
        <f t="shared" ref="B37:C37" si="18">B25+24</f>
        <v>52</v>
      </c>
      <c r="C37">
        <f t="shared" si="18"/>
        <v>69</v>
      </c>
      <c r="D37" t="str">
        <f t="shared" si="0"/>
        <v>52,69,</v>
      </c>
    </row>
    <row r="38" spans="1:4">
      <c r="A38">
        <f t="shared" si="12"/>
        <v>32</v>
      </c>
      <c r="B38">
        <f t="shared" ref="B38:C38" si="19">B26+24</f>
        <v>57</v>
      </c>
      <c r="C38">
        <f t="shared" si="19"/>
        <v>64</v>
      </c>
      <c r="D38" t="str">
        <f t="shared" si="0"/>
        <v>57,64,</v>
      </c>
    </row>
    <row r="39" spans="1:4">
      <c r="A39">
        <f t="shared" si="12"/>
        <v>33</v>
      </c>
      <c r="B39">
        <f t="shared" ref="B39:C39" si="20">B27+24</f>
        <v>53</v>
      </c>
      <c r="C39">
        <f t="shared" si="20"/>
        <v>68</v>
      </c>
      <c r="D39" t="str">
        <f t="shared" si="0"/>
        <v>53,68,</v>
      </c>
    </row>
    <row r="40" spans="1:4">
      <c r="A40">
        <f t="shared" si="12"/>
        <v>34</v>
      </c>
      <c r="B40">
        <f t="shared" ref="B40:C40" si="21">B28+24</f>
        <v>56</v>
      </c>
      <c r="C40">
        <f t="shared" si="21"/>
        <v>65</v>
      </c>
      <c r="D40" t="str">
        <f t="shared" si="0"/>
        <v>56,65,</v>
      </c>
    </row>
    <row r="41" spans="1:4">
      <c r="A41">
        <f t="shared" si="12"/>
        <v>35</v>
      </c>
      <c r="B41">
        <f t="shared" ref="B41:C41" si="22">B29+24</f>
        <v>54</v>
      </c>
      <c r="C41">
        <f t="shared" si="22"/>
        <v>67</v>
      </c>
      <c r="D41" t="str">
        <f t="shared" si="0"/>
        <v>54,67,</v>
      </c>
    </row>
    <row r="42" spans="1:4">
      <c r="A42">
        <f t="shared" si="12"/>
        <v>36</v>
      </c>
      <c r="B42">
        <f t="shared" ref="B42:C42" si="23">B30+24</f>
        <v>55</v>
      </c>
      <c r="C42">
        <f t="shared" si="23"/>
        <v>66</v>
      </c>
      <c r="D42" t="str">
        <f t="shared" si="0"/>
        <v>55,66,</v>
      </c>
    </row>
    <row r="43" spans="1:4">
      <c r="D43" t="str">
        <f>_xlfn.CONCAT(D7:D42)</f>
        <v>1,24,12,13,2,23,11,14,3,22,10,15,4,21,9,16,5,20,8,17,6,19,7,18,25,48,36,37,26,47,35,38,27,46,34,39,28,45,33,40,29,44,32,41,30,43,31,42,49,72,60,61,50,71,59,62,51,70,58,63,52,69,57,64,53,68,56,65,54,67,55,66,</v>
      </c>
    </row>
  </sheetData>
  <sortState xmlns:xlrd2="http://schemas.microsoft.com/office/spreadsheetml/2017/richdata2" ref="A7:C18">
    <sortCondition ref="A7:A1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EAC0-2B48-CF45-BB56-8BBDDD086152}">
  <dimension ref="B1:E201"/>
  <sheetViews>
    <sheetView workbookViewId="0">
      <selection activeCell="D1" sqref="D1:D72"/>
    </sheetView>
  </sheetViews>
  <sheetFormatPr baseColWidth="10" defaultRowHeight="20"/>
  <sheetData>
    <row r="1" spans="2:5">
      <c r="B1" s="26" t="s">
        <v>126</v>
      </c>
      <c r="C1" s="26" t="s">
        <v>42</v>
      </c>
      <c r="D1" s="26">
        <v>19.64</v>
      </c>
      <c r="E1" s="26">
        <v>1</v>
      </c>
    </row>
    <row r="2" spans="2:5">
      <c r="B2" s="26" t="s">
        <v>124</v>
      </c>
      <c r="C2" s="26" t="s">
        <v>42</v>
      </c>
      <c r="D2" s="26">
        <v>18.89</v>
      </c>
      <c r="E2" s="26">
        <v>2</v>
      </c>
    </row>
    <row r="3" spans="2:5">
      <c r="B3" s="26" t="s">
        <v>270</v>
      </c>
      <c r="C3" s="26" t="s">
        <v>42</v>
      </c>
      <c r="D3" s="26">
        <v>16.600000000000001</v>
      </c>
      <c r="E3" s="26">
        <v>3</v>
      </c>
    </row>
    <row r="4" spans="2:5">
      <c r="B4" s="26" t="s">
        <v>115</v>
      </c>
      <c r="C4" s="26" t="s">
        <v>42</v>
      </c>
      <c r="D4" s="26">
        <v>12.86</v>
      </c>
      <c r="E4" s="26">
        <v>4</v>
      </c>
    </row>
    <row r="5" spans="2:5">
      <c r="B5" s="26" t="s">
        <v>150</v>
      </c>
      <c r="C5" s="26" t="s">
        <v>42</v>
      </c>
      <c r="D5" s="26">
        <v>11.96</v>
      </c>
      <c r="E5" s="26">
        <v>5</v>
      </c>
    </row>
    <row r="6" spans="2:5">
      <c r="B6" s="26" t="s">
        <v>110</v>
      </c>
      <c r="C6" s="26" t="s">
        <v>42</v>
      </c>
      <c r="D6" s="26">
        <v>12.58</v>
      </c>
      <c r="E6" s="26">
        <v>6</v>
      </c>
    </row>
    <row r="7" spans="2:5">
      <c r="B7" s="26" t="s">
        <v>140</v>
      </c>
      <c r="C7" s="26" t="s">
        <v>43</v>
      </c>
      <c r="D7" s="26">
        <v>20.63</v>
      </c>
      <c r="E7" s="26">
        <v>1</v>
      </c>
    </row>
    <row r="8" spans="2:5">
      <c r="B8" s="26" t="s">
        <v>103</v>
      </c>
      <c r="C8" s="26" t="s">
        <v>43</v>
      </c>
      <c r="D8" s="26">
        <v>19.489999999999998</v>
      </c>
      <c r="E8" s="26">
        <v>2</v>
      </c>
    </row>
    <row r="9" spans="2:5">
      <c r="B9" s="26" t="s">
        <v>95</v>
      </c>
      <c r="C9" s="26" t="s">
        <v>43</v>
      </c>
      <c r="D9" s="26">
        <v>17.45</v>
      </c>
      <c r="E9" s="26">
        <v>3</v>
      </c>
    </row>
    <row r="10" spans="2:5">
      <c r="B10" s="26" t="s">
        <v>256</v>
      </c>
      <c r="C10" s="26" t="s">
        <v>43</v>
      </c>
      <c r="D10" s="26">
        <v>18.13</v>
      </c>
      <c r="E10" s="26">
        <v>4</v>
      </c>
    </row>
    <row r="11" spans="2:5">
      <c r="B11" s="26" t="s">
        <v>268</v>
      </c>
      <c r="C11" s="26" t="s">
        <v>43</v>
      </c>
      <c r="D11" s="26">
        <v>14.12</v>
      </c>
      <c r="E11" s="26">
        <v>5</v>
      </c>
    </row>
    <row r="12" spans="2:5">
      <c r="B12" s="26" t="s">
        <v>148</v>
      </c>
      <c r="C12" s="26" t="s">
        <v>43</v>
      </c>
      <c r="D12" s="26">
        <v>11.14</v>
      </c>
      <c r="E12" s="26">
        <v>6</v>
      </c>
    </row>
    <row r="13" spans="2:5">
      <c r="B13" s="26" t="s">
        <v>129</v>
      </c>
      <c r="C13" s="26" t="s">
        <v>44</v>
      </c>
      <c r="D13" s="26">
        <v>20</v>
      </c>
      <c r="E13" s="26">
        <v>1</v>
      </c>
    </row>
    <row r="14" spans="2:5">
      <c r="B14" s="26" t="s">
        <v>255</v>
      </c>
      <c r="C14" s="26" t="s">
        <v>44</v>
      </c>
      <c r="D14" s="26">
        <v>18.64</v>
      </c>
      <c r="E14" s="26">
        <v>2</v>
      </c>
    </row>
    <row r="15" spans="2:5">
      <c r="B15" s="26" t="s">
        <v>118</v>
      </c>
      <c r="C15" s="26" t="s">
        <v>44</v>
      </c>
      <c r="D15" s="26">
        <v>18.18</v>
      </c>
      <c r="E15" s="26">
        <v>3</v>
      </c>
    </row>
    <row r="16" spans="2:5">
      <c r="B16" s="26" t="s">
        <v>113</v>
      </c>
      <c r="C16" s="26" t="s">
        <v>44</v>
      </c>
      <c r="D16" s="26">
        <v>11.79</v>
      </c>
      <c r="E16" s="26">
        <v>4</v>
      </c>
    </row>
    <row r="17" spans="2:5">
      <c r="B17" s="26" t="s">
        <v>117</v>
      </c>
      <c r="C17" s="26" t="s">
        <v>44</v>
      </c>
      <c r="D17" s="26">
        <v>12.86</v>
      </c>
      <c r="E17" s="26">
        <v>5</v>
      </c>
    </row>
    <row r="18" spans="2:5">
      <c r="B18" s="26" t="s">
        <v>96</v>
      </c>
      <c r="C18" s="26" t="s">
        <v>44</v>
      </c>
      <c r="D18" s="26">
        <v>7.5</v>
      </c>
      <c r="E18" s="26">
        <v>6</v>
      </c>
    </row>
    <row r="19" spans="2:5">
      <c r="B19" s="26" t="s">
        <v>147</v>
      </c>
      <c r="C19" s="26" t="s">
        <v>45</v>
      </c>
      <c r="D19" s="26">
        <v>20</v>
      </c>
      <c r="E19" s="26">
        <v>1</v>
      </c>
    </row>
    <row r="20" spans="2:5">
      <c r="B20" s="26" t="s">
        <v>107</v>
      </c>
      <c r="C20" s="26" t="s">
        <v>45</v>
      </c>
      <c r="D20" s="26">
        <v>17.579999999999998</v>
      </c>
      <c r="E20" s="26">
        <v>2</v>
      </c>
    </row>
    <row r="21" spans="2:5">
      <c r="B21" s="26" t="s">
        <v>114</v>
      </c>
      <c r="C21" s="26" t="s">
        <v>45</v>
      </c>
      <c r="D21" s="26">
        <v>20.18</v>
      </c>
      <c r="E21" s="26">
        <v>3</v>
      </c>
    </row>
    <row r="22" spans="2:5">
      <c r="B22" s="26" t="s">
        <v>145</v>
      </c>
      <c r="C22" s="26" t="s">
        <v>45</v>
      </c>
      <c r="D22" s="26">
        <v>13.02</v>
      </c>
      <c r="E22" s="26">
        <v>4</v>
      </c>
    </row>
    <row r="23" spans="2:5">
      <c r="B23" s="26" t="s">
        <v>119</v>
      </c>
      <c r="C23" s="26" t="s">
        <v>45</v>
      </c>
      <c r="D23" s="26">
        <v>13.89</v>
      </c>
      <c r="E23" s="26">
        <v>5</v>
      </c>
    </row>
    <row r="24" spans="2:5">
      <c r="B24" s="26" t="s">
        <v>127</v>
      </c>
      <c r="C24" s="26" t="s">
        <v>45</v>
      </c>
      <c r="D24" s="26">
        <v>8.57</v>
      </c>
      <c r="E24" s="26">
        <v>6</v>
      </c>
    </row>
    <row r="25" spans="2:5">
      <c r="B25" s="26" t="s">
        <v>90</v>
      </c>
      <c r="C25" s="26" t="s">
        <v>46</v>
      </c>
      <c r="D25" s="26">
        <v>21.43</v>
      </c>
      <c r="E25" s="26">
        <v>1</v>
      </c>
    </row>
    <row r="26" spans="2:5">
      <c r="B26" s="26" t="s">
        <v>91</v>
      </c>
      <c r="C26" s="26" t="s">
        <v>46</v>
      </c>
      <c r="D26" s="26">
        <v>18.07</v>
      </c>
      <c r="E26" s="26">
        <v>2</v>
      </c>
    </row>
    <row r="27" spans="2:5">
      <c r="B27" s="26" t="s">
        <v>112</v>
      </c>
      <c r="C27" s="26" t="s">
        <v>46</v>
      </c>
      <c r="D27" s="26">
        <v>18.309999999999999</v>
      </c>
      <c r="E27" s="26">
        <v>3</v>
      </c>
    </row>
    <row r="28" spans="2:5">
      <c r="B28" s="26" t="s">
        <v>123</v>
      </c>
      <c r="C28" s="26" t="s">
        <v>46</v>
      </c>
      <c r="D28" s="26">
        <v>15.37</v>
      </c>
      <c r="E28" s="26">
        <v>4</v>
      </c>
    </row>
    <row r="29" spans="2:5">
      <c r="B29" s="26" t="s">
        <v>128</v>
      </c>
      <c r="C29" s="26" t="s">
        <v>46</v>
      </c>
      <c r="D29" s="26">
        <v>12.82</v>
      </c>
      <c r="E29" s="26">
        <v>5</v>
      </c>
    </row>
    <row r="30" spans="2:5">
      <c r="B30" s="26" t="s">
        <v>136</v>
      </c>
      <c r="C30" s="26" t="s">
        <v>46</v>
      </c>
      <c r="D30" s="26">
        <v>11.43</v>
      </c>
      <c r="E30" s="26">
        <v>6</v>
      </c>
    </row>
    <row r="31" spans="2:5">
      <c r="B31" s="26" t="s">
        <v>94</v>
      </c>
      <c r="C31" s="26" t="s">
        <v>47</v>
      </c>
      <c r="D31" s="26">
        <v>22.5</v>
      </c>
      <c r="E31" s="26">
        <v>1</v>
      </c>
    </row>
    <row r="32" spans="2:5">
      <c r="B32" s="26" t="s">
        <v>143</v>
      </c>
      <c r="C32" s="26" t="s">
        <v>47</v>
      </c>
      <c r="D32" s="26">
        <v>17.14</v>
      </c>
      <c r="E32" s="26">
        <v>2</v>
      </c>
    </row>
    <row r="33" spans="2:5">
      <c r="B33" s="26" t="s">
        <v>125</v>
      </c>
      <c r="C33" s="26" t="s">
        <v>47</v>
      </c>
      <c r="D33" s="26">
        <v>17.579999999999998</v>
      </c>
      <c r="E33" s="26">
        <v>3</v>
      </c>
    </row>
    <row r="34" spans="2:5">
      <c r="B34" s="26" t="s">
        <v>122</v>
      </c>
      <c r="C34" s="26" t="s">
        <v>47</v>
      </c>
      <c r="D34" s="26">
        <v>16</v>
      </c>
      <c r="E34" s="26">
        <v>4</v>
      </c>
    </row>
    <row r="35" spans="2:5">
      <c r="B35" s="26" t="s">
        <v>108</v>
      </c>
      <c r="C35" s="26" t="s">
        <v>47</v>
      </c>
      <c r="D35" s="26">
        <v>13.08</v>
      </c>
      <c r="E35" s="26">
        <v>5</v>
      </c>
    </row>
    <row r="36" spans="2:5">
      <c r="B36" s="26" t="s">
        <v>133</v>
      </c>
      <c r="C36" s="26" t="s">
        <v>47</v>
      </c>
      <c r="D36" s="26">
        <v>9.7100000000000009</v>
      </c>
      <c r="E36" s="26">
        <v>6</v>
      </c>
    </row>
    <row r="37" spans="2:5">
      <c r="B37" s="26" t="s">
        <v>89</v>
      </c>
      <c r="C37" s="26" t="s">
        <v>48</v>
      </c>
      <c r="D37" s="26">
        <v>20.149999999999999</v>
      </c>
      <c r="E37" s="26">
        <v>1</v>
      </c>
    </row>
    <row r="38" spans="2:5">
      <c r="B38" s="26" t="s">
        <v>130</v>
      </c>
      <c r="C38" s="26" t="s">
        <v>48</v>
      </c>
      <c r="D38" s="26">
        <v>18.82</v>
      </c>
      <c r="E38" s="26">
        <v>2</v>
      </c>
    </row>
    <row r="39" spans="2:5">
      <c r="B39" s="26" t="s">
        <v>257</v>
      </c>
      <c r="C39" s="26" t="s">
        <v>48</v>
      </c>
      <c r="D39" s="26">
        <v>15.53</v>
      </c>
      <c r="E39" s="26">
        <v>3</v>
      </c>
    </row>
    <row r="40" spans="2:5">
      <c r="B40" s="26" t="s">
        <v>99</v>
      </c>
      <c r="C40" s="26" t="s">
        <v>48</v>
      </c>
      <c r="D40" s="26">
        <v>13.17</v>
      </c>
      <c r="E40" s="26">
        <v>4</v>
      </c>
    </row>
    <row r="41" spans="2:5">
      <c r="B41" s="26" t="s">
        <v>116</v>
      </c>
      <c r="C41" s="26" t="s">
        <v>48</v>
      </c>
      <c r="D41" s="26">
        <v>11.05</v>
      </c>
      <c r="E41" s="26">
        <v>5</v>
      </c>
    </row>
    <row r="42" spans="2:5">
      <c r="B42" s="26" t="s">
        <v>100</v>
      </c>
      <c r="C42" s="26" t="s">
        <v>48</v>
      </c>
      <c r="D42" s="26">
        <v>11.47</v>
      </c>
      <c r="E42" s="26">
        <v>6</v>
      </c>
    </row>
    <row r="43" spans="2:5">
      <c r="B43" s="26" t="s">
        <v>97</v>
      </c>
      <c r="C43" s="26" t="s">
        <v>49</v>
      </c>
      <c r="D43" s="26">
        <v>23.53</v>
      </c>
      <c r="E43" s="26">
        <v>1</v>
      </c>
    </row>
    <row r="44" spans="2:5">
      <c r="B44" s="26" t="s">
        <v>144</v>
      </c>
      <c r="C44" s="26" t="s">
        <v>49</v>
      </c>
      <c r="D44" s="26">
        <v>16.18</v>
      </c>
      <c r="E44" s="26">
        <v>2</v>
      </c>
    </row>
    <row r="45" spans="2:5">
      <c r="B45" s="26" t="s">
        <v>139</v>
      </c>
      <c r="C45" s="26" t="s">
        <v>49</v>
      </c>
      <c r="D45" s="26">
        <v>12.67</v>
      </c>
      <c r="E45" s="26">
        <v>3</v>
      </c>
    </row>
    <row r="46" spans="2:5">
      <c r="B46" s="26" t="s">
        <v>106</v>
      </c>
      <c r="C46" s="26" t="s">
        <v>49</v>
      </c>
      <c r="D46" s="26">
        <v>14.47</v>
      </c>
      <c r="E46" s="26">
        <v>4</v>
      </c>
    </row>
    <row r="47" spans="2:5">
      <c r="B47" s="26" t="s">
        <v>87</v>
      </c>
      <c r="C47" s="26" t="s">
        <v>49</v>
      </c>
      <c r="D47" s="26">
        <v>14</v>
      </c>
      <c r="E47" s="26">
        <v>5</v>
      </c>
    </row>
    <row r="48" spans="2:5">
      <c r="B48" s="26" t="s">
        <v>135</v>
      </c>
      <c r="C48" s="26" t="s">
        <v>49</v>
      </c>
      <c r="D48" s="26">
        <v>12.78</v>
      </c>
      <c r="E48" s="26">
        <v>6</v>
      </c>
    </row>
    <row r="49" spans="2:5">
      <c r="B49" s="26" t="s">
        <v>272</v>
      </c>
      <c r="C49" s="26" t="s">
        <v>50</v>
      </c>
      <c r="D49" s="26">
        <v>19.37</v>
      </c>
      <c r="E49" s="26">
        <v>1</v>
      </c>
    </row>
    <row r="50" spans="2:5">
      <c r="B50" s="26" t="s">
        <v>132</v>
      </c>
      <c r="C50" s="26" t="s">
        <v>50</v>
      </c>
      <c r="D50" s="26">
        <v>19.399999999999999</v>
      </c>
      <c r="E50" s="26">
        <v>2</v>
      </c>
    </row>
    <row r="51" spans="2:5">
      <c r="B51" s="26" t="s">
        <v>98</v>
      </c>
      <c r="C51" s="26" t="s">
        <v>50</v>
      </c>
      <c r="D51" s="26">
        <v>16.61</v>
      </c>
      <c r="E51" s="26">
        <v>3</v>
      </c>
    </row>
    <row r="52" spans="2:5">
      <c r="B52" s="26" t="s">
        <v>92</v>
      </c>
      <c r="C52" s="26" t="s">
        <v>50</v>
      </c>
      <c r="D52" s="26">
        <v>14.36</v>
      </c>
      <c r="E52" s="26">
        <v>4</v>
      </c>
    </row>
    <row r="53" spans="2:5">
      <c r="B53" s="26" t="s">
        <v>105</v>
      </c>
      <c r="C53" s="26" t="s">
        <v>50</v>
      </c>
      <c r="D53" s="26">
        <v>11.46</v>
      </c>
      <c r="E53" s="26">
        <v>5</v>
      </c>
    </row>
    <row r="54" spans="2:5">
      <c r="B54" s="26" t="s">
        <v>111</v>
      </c>
      <c r="C54" s="26" t="s">
        <v>50</v>
      </c>
      <c r="D54" s="26">
        <v>12.06</v>
      </c>
      <c r="E54" s="26">
        <v>6</v>
      </c>
    </row>
    <row r="55" spans="2:5">
      <c r="B55" s="26" t="s">
        <v>138</v>
      </c>
      <c r="C55" s="26" t="s">
        <v>60</v>
      </c>
      <c r="D55" s="26">
        <v>22.99</v>
      </c>
      <c r="E55" s="26">
        <v>1</v>
      </c>
    </row>
    <row r="56" spans="2:5">
      <c r="B56" s="26" t="s">
        <v>146</v>
      </c>
      <c r="C56" s="26" t="s">
        <v>60</v>
      </c>
      <c r="D56" s="26">
        <v>16.72</v>
      </c>
      <c r="E56" s="26">
        <v>2</v>
      </c>
    </row>
    <row r="57" spans="2:5">
      <c r="B57" s="26" t="s">
        <v>254</v>
      </c>
      <c r="C57" s="26" t="s">
        <v>60</v>
      </c>
      <c r="D57" s="26">
        <v>18.399999999999999</v>
      </c>
      <c r="E57" s="26">
        <v>3</v>
      </c>
    </row>
    <row r="58" spans="2:5">
      <c r="B58" s="26" t="s">
        <v>93</v>
      </c>
      <c r="C58" s="26" t="s">
        <v>60</v>
      </c>
      <c r="D58" s="26">
        <v>14.4</v>
      </c>
      <c r="E58" s="26">
        <v>4</v>
      </c>
    </row>
    <row r="59" spans="2:5">
      <c r="B59" s="26" t="s">
        <v>149</v>
      </c>
      <c r="C59" s="26" t="s">
        <v>60</v>
      </c>
      <c r="D59" s="26">
        <v>14.44</v>
      </c>
      <c r="E59" s="26">
        <v>5</v>
      </c>
    </row>
    <row r="60" spans="2:5">
      <c r="B60" s="26" t="s">
        <v>121</v>
      </c>
      <c r="C60" s="26" t="s">
        <v>60</v>
      </c>
      <c r="D60" s="26">
        <v>6.67</v>
      </c>
      <c r="E60" s="26">
        <v>6</v>
      </c>
    </row>
    <row r="61" spans="2:5">
      <c r="B61" s="26" t="s">
        <v>141</v>
      </c>
      <c r="C61" s="26" t="s">
        <v>61</v>
      </c>
      <c r="D61" s="26">
        <v>19.239999999999998</v>
      </c>
      <c r="E61" s="26">
        <v>1</v>
      </c>
    </row>
    <row r="62" spans="2:5">
      <c r="B62" s="26" t="s">
        <v>273</v>
      </c>
      <c r="C62" s="26" t="s">
        <v>61</v>
      </c>
      <c r="D62" s="26">
        <v>18.14</v>
      </c>
      <c r="E62" s="26">
        <v>2</v>
      </c>
    </row>
    <row r="63" spans="2:5">
      <c r="B63" s="26" t="s">
        <v>104</v>
      </c>
      <c r="C63" s="26" t="s">
        <v>61</v>
      </c>
      <c r="D63" s="26">
        <v>16.920000000000002</v>
      </c>
      <c r="E63" s="26">
        <v>3</v>
      </c>
    </row>
    <row r="64" spans="2:5">
      <c r="B64" s="26" t="s">
        <v>101</v>
      </c>
      <c r="C64" s="26" t="s">
        <v>61</v>
      </c>
      <c r="D64" s="26">
        <v>13.48</v>
      </c>
      <c r="E64" s="26">
        <v>4</v>
      </c>
    </row>
    <row r="65" spans="2:5">
      <c r="B65" s="26" t="s">
        <v>102</v>
      </c>
      <c r="C65" s="26" t="s">
        <v>61</v>
      </c>
      <c r="D65" s="26">
        <v>11.48</v>
      </c>
      <c r="E65" s="26">
        <v>5</v>
      </c>
    </row>
    <row r="66" spans="2:5">
      <c r="B66" s="26" t="s">
        <v>142</v>
      </c>
      <c r="C66" s="26" t="s">
        <v>61</v>
      </c>
      <c r="D66" s="26">
        <v>14.84</v>
      </c>
      <c r="E66" s="26">
        <v>6</v>
      </c>
    </row>
    <row r="67" spans="2:5">
      <c r="B67" s="26" t="s">
        <v>134</v>
      </c>
      <c r="C67" s="26" t="s">
        <v>62</v>
      </c>
      <c r="D67" s="26">
        <v>18.75</v>
      </c>
      <c r="E67" s="26">
        <v>1</v>
      </c>
    </row>
    <row r="68" spans="2:5">
      <c r="B68" s="26" t="s">
        <v>120</v>
      </c>
      <c r="C68" s="26" t="s">
        <v>62</v>
      </c>
      <c r="D68" s="26">
        <v>15.5</v>
      </c>
      <c r="E68" s="26">
        <v>2</v>
      </c>
    </row>
    <row r="69" spans="2:5">
      <c r="B69" s="26" t="s">
        <v>88</v>
      </c>
      <c r="C69" s="26" t="s">
        <v>62</v>
      </c>
      <c r="D69" s="26">
        <v>16.73</v>
      </c>
      <c r="E69" s="26">
        <v>3</v>
      </c>
    </row>
    <row r="70" spans="2:5">
      <c r="B70" s="26" t="s">
        <v>131</v>
      </c>
      <c r="C70" s="26" t="s">
        <v>62</v>
      </c>
      <c r="D70" s="26">
        <v>18.2</v>
      </c>
      <c r="E70" s="26">
        <v>4</v>
      </c>
    </row>
    <row r="71" spans="2:5">
      <c r="B71" s="26" t="s">
        <v>137</v>
      </c>
      <c r="C71" s="26" t="s">
        <v>62</v>
      </c>
      <c r="D71" s="26">
        <v>13.53</v>
      </c>
      <c r="E71" s="26">
        <v>5</v>
      </c>
    </row>
    <row r="72" spans="2:5">
      <c r="B72" s="26" t="s">
        <v>109</v>
      </c>
      <c r="C72" s="26" t="s">
        <v>62</v>
      </c>
      <c r="D72" s="26">
        <v>10.71</v>
      </c>
      <c r="E72" s="26">
        <v>6</v>
      </c>
    </row>
    <row r="73" spans="2:5">
      <c r="B73" s="26"/>
      <c r="C73" s="26"/>
      <c r="D73" s="26"/>
      <c r="E73" s="26"/>
    </row>
    <row r="74" spans="2:5">
      <c r="B74" s="26"/>
      <c r="C74" s="26"/>
      <c r="D74" s="26"/>
      <c r="E74" s="26"/>
    </row>
    <row r="75" spans="2:5">
      <c r="B75" s="26"/>
      <c r="C75" s="26"/>
      <c r="D75" s="26"/>
      <c r="E75" s="26"/>
    </row>
    <row r="76" spans="2:5">
      <c r="B76" s="26"/>
      <c r="C76" s="26"/>
      <c r="D76" s="26"/>
      <c r="E76" s="26"/>
    </row>
    <row r="77" spans="2:5">
      <c r="B77" s="26"/>
      <c r="C77" s="26"/>
      <c r="D77" s="26"/>
      <c r="E77" s="26"/>
    </row>
    <row r="78" spans="2:5">
      <c r="B78" s="26"/>
      <c r="C78" s="26"/>
      <c r="D78" s="26"/>
      <c r="E78" s="26"/>
    </row>
    <row r="79" spans="2:5">
      <c r="B79" s="26"/>
      <c r="C79" s="26"/>
      <c r="D79" s="26"/>
      <c r="E79" s="26"/>
    </row>
    <row r="80" spans="2:5">
      <c r="B80" s="26"/>
      <c r="C80" s="26"/>
      <c r="D80" s="26"/>
      <c r="E80" s="26"/>
    </row>
    <row r="81" spans="2:5">
      <c r="B81" s="26"/>
      <c r="C81" s="26"/>
      <c r="D81" s="26"/>
      <c r="E81" s="26"/>
    </row>
    <row r="82" spans="2:5">
      <c r="B82" s="26"/>
      <c r="C82" s="26"/>
      <c r="D82" s="26"/>
      <c r="E82" s="26"/>
    </row>
    <row r="83" spans="2:5">
      <c r="B83" s="26"/>
      <c r="C83" s="26"/>
      <c r="D83" s="26"/>
      <c r="E83" s="26"/>
    </row>
    <row r="84" spans="2:5">
      <c r="B84" s="26"/>
      <c r="C84" s="26"/>
      <c r="D84" s="26"/>
      <c r="E84" s="26"/>
    </row>
    <row r="85" spans="2:5">
      <c r="B85" s="26"/>
      <c r="C85" s="26"/>
      <c r="D85" s="26"/>
      <c r="E85" s="26"/>
    </row>
    <row r="86" spans="2:5">
      <c r="B86" s="26"/>
      <c r="C86" s="26"/>
      <c r="D86" s="26"/>
      <c r="E86" s="26"/>
    </row>
    <row r="87" spans="2:5">
      <c r="B87" s="26"/>
      <c r="C87" s="26"/>
      <c r="D87" s="26"/>
      <c r="E87" s="26"/>
    </row>
    <row r="88" spans="2:5">
      <c r="B88" s="26"/>
      <c r="C88" s="26"/>
      <c r="D88" s="26"/>
      <c r="E88" s="26"/>
    </row>
    <row r="89" spans="2:5">
      <c r="B89" s="26"/>
      <c r="C89" s="26"/>
      <c r="D89" s="26"/>
      <c r="E89" s="26"/>
    </row>
    <row r="90" spans="2:5">
      <c r="B90" s="26"/>
      <c r="C90" s="26"/>
      <c r="D90" s="26"/>
      <c r="E90" s="26"/>
    </row>
    <row r="91" spans="2:5">
      <c r="B91" s="26"/>
      <c r="C91" s="26"/>
      <c r="D91" s="26"/>
      <c r="E91" s="26"/>
    </row>
    <row r="92" spans="2:5">
      <c r="B92" s="26"/>
      <c r="C92" s="26"/>
      <c r="D92" s="26"/>
      <c r="E92" s="26"/>
    </row>
    <row r="93" spans="2:5">
      <c r="B93" s="26"/>
      <c r="C93" s="26"/>
      <c r="D93" s="26"/>
      <c r="E93" s="26"/>
    </row>
    <row r="94" spans="2:5">
      <c r="B94" s="26"/>
      <c r="C94" s="26"/>
      <c r="D94" s="26"/>
      <c r="E94" s="26"/>
    </row>
    <row r="95" spans="2:5">
      <c r="B95" s="26"/>
      <c r="C95" s="26"/>
      <c r="D95" s="26"/>
      <c r="E95" s="26"/>
    </row>
    <row r="96" spans="2:5">
      <c r="B96" s="26"/>
      <c r="C96" s="26"/>
      <c r="D96" s="26"/>
      <c r="E96" s="26"/>
    </row>
    <row r="97" spans="2:5">
      <c r="B97" s="26"/>
      <c r="C97" s="26"/>
      <c r="D97" s="26"/>
      <c r="E97" s="26"/>
    </row>
    <row r="98" spans="2:5">
      <c r="B98" s="26"/>
      <c r="C98" s="26"/>
      <c r="D98" s="26"/>
      <c r="E98" s="26"/>
    </row>
    <row r="99" spans="2:5">
      <c r="B99" s="26"/>
      <c r="C99" s="26"/>
      <c r="D99" s="26"/>
      <c r="E99" s="26"/>
    </row>
    <row r="100" spans="2:5">
      <c r="B100" s="26"/>
      <c r="C100" s="26"/>
      <c r="D100" s="26"/>
      <c r="E100" s="26"/>
    </row>
    <row r="101" spans="2:5">
      <c r="B101" s="26"/>
      <c r="C101" s="26"/>
      <c r="D101" s="26"/>
      <c r="E101" s="26"/>
    </row>
    <row r="102" spans="2:5">
      <c r="B102" s="26"/>
      <c r="C102" s="26"/>
      <c r="D102" s="26"/>
      <c r="E102" s="26"/>
    </row>
    <row r="103" spans="2:5">
      <c r="B103" s="26"/>
      <c r="C103" s="26"/>
      <c r="D103" s="26"/>
      <c r="E103" s="26"/>
    </row>
    <row r="104" spans="2:5">
      <c r="B104" s="26"/>
      <c r="C104" s="26"/>
      <c r="D104" s="26"/>
      <c r="E104" s="26"/>
    </row>
    <row r="105" spans="2:5">
      <c r="B105" s="26"/>
      <c r="C105" s="26"/>
      <c r="D105" s="26"/>
      <c r="E105" s="26"/>
    </row>
    <row r="106" spans="2:5">
      <c r="B106" s="26"/>
      <c r="C106" s="26"/>
      <c r="D106" s="26"/>
      <c r="E106" s="26"/>
    </row>
    <row r="107" spans="2:5">
      <c r="B107" s="26"/>
      <c r="C107" s="26"/>
      <c r="D107" s="26"/>
      <c r="E107" s="26"/>
    </row>
    <row r="108" spans="2:5">
      <c r="B108" s="26"/>
      <c r="C108" s="26"/>
      <c r="D108" s="26"/>
      <c r="E108" s="26"/>
    </row>
    <row r="109" spans="2:5">
      <c r="B109" s="26"/>
      <c r="C109" s="26"/>
      <c r="D109" s="26"/>
      <c r="E109" s="26"/>
    </row>
    <row r="110" spans="2:5">
      <c r="B110" s="26"/>
      <c r="C110" s="26"/>
      <c r="D110" s="26"/>
      <c r="E110" s="26"/>
    </row>
    <row r="111" spans="2:5">
      <c r="B111" s="26"/>
      <c r="C111" s="26"/>
      <c r="D111" s="26"/>
      <c r="E111" s="26"/>
    </row>
    <row r="112" spans="2:5">
      <c r="B112" s="26"/>
      <c r="C112" s="26"/>
      <c r="D112" s="26"/>
      <c r="E112" s="26"/>
    </row>
    <row r="113" spans="2:5">
      <c r="B113" s="26"/>
      <c r="C113" s="26"/>
      <c r="D113" s="26"/>
      <c r="E113" s="26"/>
    </row>
    <row r="114" spans="2:5">
      <c r="B114" s="26"/>
      <c r="C114" s="26"/>
      <c r="D114" s="26"/>
      <c r="E114" s="26"/>
    </row>
    <row r="115" spans="2:5">
      <c r="B115" s="26"/>
      <c r="C115" s="26"/>
      <c r="D115" s="26"/>
      <c r="E115" s="26"/>
    </row>
    <row r="116" spans="2:5">
      <c r="B116" s="26"/>
      <c r="C116" s="26"/>
      <c r="D116" s="26"/>
      <c r="E116" s="26"/>
    </row>
    <row r="117" spans="2:5">
      <c r="B117" s="26"/>
      <c r="C117" s="26"/>
      <c r="D117" s="26"/>
      <c r="E117" s="26"/>
    </row>
    <row r="118" spans="2:5">
      <c r="B118" s="26"/>
      <c r="C118" s="26"/>
      <c r="D118" s="26"/>
      <c r="E118" s="26"/>
    </row>
    <row r="119" spans="2:5">
      <c r="B119" s="26"/>
      <c r="C119" s="26"/>
      <c r="D119" s="26"/>
      <c r="E119" s="26"/>
    </row>
    <row r="120" spans="2:5">
      <c r="B120" s="26"/>
      <c r="C120" s="26"/>
      <c r="D120" s="26"/>
      <c r="E120" s="26"/>
    </row>
    <row r="121" spans="2:5">
      <c r="B121" s="26"/>
      <c r="C121" s="26"/>
      <c r="D121" s="26"/>
      <c r="E121" s="26"/>
    </row>
    <row r="122" spans="2:5">
      <c r="B122" s="26"/>
      <c r="C122" s="26"/>
      <c r="D122" s="26"/>
      <c r="E122" s="26"/>
    </row>
    <row r="123" spans="2:5">
      <c r="B123" s="26"/>
      <c r="C123" s="26"/>
      <c r="D123" s="26"/>
      <c r="E123" s="26"/>
    </row>
    <row r="124" spans="2:5">
      <c r="B124" s="26"/>
      <c r="C124" s="26"/>
      <c r="D124" s="26"/>
      <c r="E124" s="26"/>
    </row>
    <row r="125" spans="2:5">
      <c r="B125" s="26"/>
      <c r="C125" s="26"/>
      <c r="D125" s="26"/>
      <c r="E125" s="26"/>
    </row>
    <row r="126" spans="2:5">
      <c r="B126" s="26"/>
      <c r="C126" s="26"/>
      <c r="D126" s="26"/>
      <c r="E126" s="26"/>
    </row>
    <row r="127" spans="2:5">
      <c r="B127" s="26"/>
      <c r="C127" s="26"/>
      <c r="D127" s="26"/>
      <c r="E127" s="26"/>
    </row>
    <row r="128" spans="2:5">
      <c r="B128" s="26"/>
      <c r="C128" s="26"/>
      <c r="D128" s="26"/>
      <c r="E128" s="26"/>
    </row>
    <row r="129" spans="2:5">
      <c r="B129" s="26"/>
      <c r="C129" s="26"/>
      <c r="D129" s="26"/>
      <c r="E129" s="26"/>
    </row>
    <row r="130" spans="2:5">
      <c r="B130" s="26"/>
      <c r="C130" s="26"/>
      <c r="D130" s="26"/>
      <c r="E130" s="26"/>
    </row>
    <row r="131" spans="2:5">
      <c r="B131" s="26"/>
      <c r="C131" s="26"/>
      <c r="D131" s="26"/>
      <c r="E131" s="26"/>
    </row>
    <row r="132" spans="2:5">
      <c r="B132" s="26"/>
      <c r="C132" s="26"/>
      <c r="D132" s="26"/>
      <c r="E132" s="26"/>
    </row>
    <row r="133" spans="2:5">
      <c r="B133" s="26"/>
      <c r="C133" s="26"/>
      <c r="D133" s="26"/>
      <c r="E133" s="26"/>
    </row>
    <row r="134" spans="2:5">
      <c r="B134" s="26"/>
      <c r="C134" s="26"/>
      <c r="D134" s="26"/>
      <c r="E134" s="26"/>
    </row>
    <row r="135" spans="2:5">
      <c r="B135" s="26"/>
      <c r="C135" s="26"/>
      <c r="D135" s="26"/>
      <c r="E135" s="26"/>
    </row>
    <row r="136" spans="2:5">
      <c r="B136" s="26"/>
      <c r="C136" s="26"/>
      <c r="D136" s="26"/>
      <c r="E136" s="26"/>
    </row>
    <row r="137" spans="2:5">
      <c r="B137" s="26"/>
      <c r="C137" s="26"/>
      <c r="D137" s="26"/>
      <c r="E137" s="26"/>
    </row>
    <row r="138" spans="2:5">
      <c r="B138" s="26"/>
      <c r="C138" s="26"/>
      <c r="D138" s="26"/>
      <c r="E138" s="26"/>
    </row>
    <row r="139" spans="2:5">
      <c r="B139" s="26"/>
      <c r="C139" s="26"/>
      <c r="D139" s="26"/>
      <c r="E139" s="26"/>
    </row>
    <row r="140" spans="2:5">
      <c r="B140" s="26"/>
      <c r="C140" s="26"/>
      <c r="D140" s="26"/>
      <c r="E140" s="26"/>
    </row>
    <row r="141" spans="2:5">
      <c r="B141" s="26"/>
      <c r="C141" s="26"/>
      <c r="D141" s="26"/>
      <c r="E141" s="26"/>
    </row>
    <row r="142" spans="2:5">
      <c r="B142" s="26"/>
      <c r="C142" s="26"/>
      <c r="D142" s="26"/>
      <c r="E142" s="26"/>
    </row>
    <row r="143" spans="2:5">
      <c r="B143" s="26"/>
      <c r="C143" s="26"/>
      <c r="D143" s="26"/>
      <c r="E143" s="26"/>
    </row>
    <row r="144" spans="2:5">
      <c r="B144" s="26"/>
      <c r="C144" s="26"/>
      <c r="D144" s="26"/>
      <c r="E144" s="26"/>
    </row>
    <row r="145" spans="2:5">
      <c r="B145" s="26"/>
      <c r="C145" s="26"/>
      <c r="D145" s="26"/>
      <c r="E145" s="26"/>
    </row>
    <row r="146" spans="2:5">
      <c r="B146" s="26"/>
      <c r="C146" s="26"/>
      <c r="D146" s="26"/>
      <c r="E146" s="26"/>
    </row>
    <row r="147" spans="2:5">
      <c r="B147" s="26"/>
      <c r="C147" s="26"/>
      <c r="D147" s="26"/>
      <c r="E147" s="26"/>
    </row>
    <row r="148" spans="2:5">
      <c r="B148" s="26"/>
      <c r="C148" s="26"/>
      <c r="D148" s="26"/>
      <c r="E148" s="26"/>
    </row>
    <row r="149" spans="2:5">
      <c r="B149" s="26"/>
      <c r="C149" s="26"/>
      <c r="D149" s="26"/>
      <c r="E149" s="26"/>
    </row>
    <row r="150" spans="2:5">
      <c r="B150" s="26"/>
      <c r="C150" s="26"/>
      <c r="D150" s="26"/>
      <c r="E150" s="26"/>
    </row>
    <row r="151" spans="2:5">
      <c r="B151" s="26"/>
      <c r="C151" s="26"/>
      <c r="D151" s="26"/>
      <c r="E151" s="26"/>
    </row>
    <row r="152" spans="2:5">
      <c r="B152" s="26"/>
      <c r="C152" s="26"/>
      <c r="D152" s="26"/>
      <c r="E152" s="26"/>
    </row>
    <row r="153" spans="2:5">
      <c r="B153" s="26"/>
      <c r="C153" s="26"/>
      <c r="D153" s="26"/>
      <c r="E153" s="26"/>
    </row>
    <row r="154" spans="2:5">
      <c r="B154" s="26"/>
      <c r="C154" s="26"/>
      <c r="D154" s="26"/>
      <c r="E154" s="26"/>
    </row>
    <row r="155" spans="2:5">
      <c r="B155" s="26"/>
      <c r="C155" s="26"/>
      <c r="D155" s="26"/>
      <c r="E155" s="26"/>
    </row>
    <row r="156" spans="2:5">
      <c r="B156" s="26"/>
      <c r="C156" s="26"/>
      <c r="D156" s="26"/>
      <c r="E156" s="26"/>
    </row>
    <row r="157" spans="2:5">
      <c r="B157" s="26"/>
      <c r="C157" s="26"/>
      <c r="D157" s="26"/>
      <c r="E157" s="26"/>
    </row>
    <row r="158" spans="2:5">
      <c r="B158" s="26"/>
      <c r="C158" s="26"/>
      <c r="D158" s="26"/>
      <c r="E158" s="26"/>
    </row>
    <row r="159" spans="2:5">
      <c r="B159" s="26"/>
      <c r="C159" s="26"/>
      <c r="D159" s="26"/>
      <c r="E159" s="26"/>
    </row>
    <row r="160" spans="2:5">
      <c r="B160" s="26"/>
      <c r="C160" s="26"/>
      <c r="D160" s="26"/>
      <c r="E160" s="26"/>
    </row>
    <row r="161" spans="2:5">
      <c r="B161" s="26"/>
      <c r="C161" s="26"/>
      <c r="D161" s="26"/>
      <c r="E161" s="26"/>
    </row>
    <row r="162" spans="2:5">
      <c r="B162" s="26"/>
      <c r="C162" s="26"/>
      <c r="D162" s="26"/>
      <c r="E162" s="26"/>
    </row>
    <row r="163" spans="2:5">
      <c r="B163" s="26"/>
      <c r="C163" s="26"/>
      <c r="D163" s="26"/>
      <c r="E163" s="26"/>
    </row>
    <row r="164" spans="2:5">
      <c r="B164" s="26"/>
      <c r="C164" s="26"/>
      <c r="D164" s="26"/>
      <c r="E164" s="26"/>
    </row>
    <row r="165" spans="2:5">
      <c r="B165" s="26"/>
      <c r="C165" s="26"/>
      <c r="D165" s="26"/>
      <c r="E165" s="26"/>
    </row>
    <row r="166" spans="2:5">
      <c r="B166" s="26"/>
      <c r="C166" s="26"/>
      <c r="D166" s="26"/>
      <c r="E166" s="26"/>
    </row>
    <row r="167" spans="2:5">
      <c r="B167" s="26"/>
      <c r="C167" s="26"/>
      <c r="D167" s="26"/>
      <c r="E167" s="26"/>
    </row>
    <row r="168" spans="2:5">
      <c r="B168" s="26"/>
      <c r="C168" s="26"/>
      <c r="D168" s="26"/>
      <c r="E168" s="26"/>
    </row>
    <row r="169" spans="2:5">
      <c r="B169" s="26"/>
      <c r="C169" s="26"/>
      <c r="D169" s="26"/>
      <c r="E169" s="26"/>
    </row>
    <row r="170" spans="2:5">
      <c r="B170" s="26"/>
      <c r="C170" s="26"/>
      <c r="D170" s="26"/>
      <c r="E170" s="26"/>
    </row>
    <row r="171" spans="2:5">
      <c r="B171" s="26"/>
      <c r="C171" s="26"/>
      <c r="D171" s="26"/>
      <c r="E171" s="26"/>
    </row>
    <row r="172" spans="2:5">
      <c r="B172" s="26"/>
      <c r="C172" s="26"/>
      <c r="D172" s="26"/>
      <c r="E172" s="26"/>
    </row>
    <row r="173" spans="2:5">
      <c r="B173" s="26"/>
      <c r="C173" s="26"/>
      <c r="D173" s="26"/>
      <c r="E173" s="26"/>
    </row>
    <row r="174" spans="2:5">
      <c r="B174" s="26"/>
      <c r="C174" s="26"/>
      <c r="D174" s="26"/>
      <c r="E174" s="26"/>
    </row>
    <row r="175" spans="2:5">
      <c r="B175" s="26"/>
      <c r="C175" s="26"/>
      <c r="D175" s="26"/>
      <c r="E175" s="26"/>
    </row>
    <row r="176" spans="2:5">
      <c r="B176" s="26"/>
      <c r="C176" s="26"/>
      <c r="D176" s="26"/>
      <c r="E176" s="26"/>
    </row>
    <row r="177" spans="2:5">
      <c r="B177" s="26"/>
      <c r="C177" s="26"/>
      <c r="D177" s="26"/>
      <c r="E177" s="26"/>
    </row>
    <row r="178" spans="2:5">
      <c r="B178" s="26"/>
      <c r="C178" s="26"/>
      <c r="D178" s="26"/>
      <c r="E178" s="26"/>
    </row>
    <row r="179" spans="2:5">
      <c r="B179" s="26"/>
      <c r="C179" s="26"/>
      <c r="D179" s="26"/>
      <c r="E179" s="26"/>
    </row>
    <row r="180" spans="2:5">
      <c r="B180" s="26"/>
      <c r="C180" s="26"/>
      <c r="D180" s="26"/>
      <c r="E180" s="26"/>
    </row>
    <row r="181" spans="2:5">
      <c r="B181" s="26"/>
      <c r="C181" s="26"/>
      <c r="D181" s="26"/>
      <c r="E181" s="26"/>
    </row>
    <row r="182" spans="2:5">
      <c r="B182" s="26"/>
      <c r="C182" s="26"/>
      <c r="D182" s="26"/>
      <c r="E182" s="26"/>
    </row>
    <row r="183" spans="2:5">
      <c r="B183" s="26"/>
      <c r="C183" s="26"/>
      <c r="D183" s="26"/>
      <c r="E183" s="26"/>
    </row>
    <row r="184" spans="2:5">
      <c r="B184" s="26"/>
      <c r="C184" s="26"/>
      <c r="D184" s="26"/>
      <c r="E184" s="26"/>
    </row>
    <row r="185" spans="2:5">
      <c r="B185" s="26"/>
      <c r="C185" s="26"/>
      <c r="D185" s="26"/>
      <c r="E185" s="26"/>
    </row>
    <row r="186" spans="2:5">
      <c r="B186" s="26"/>
      <c r="C186" s="26"/>
      <c r="D186" s="26"/>
      <c r="E186" s="26"/>
    </row>
    <row r="187" spans="2:5">
      <c r="B187" s="26"/>
      <c r="C187" s="26"/>
      <c r="D187" s="26"/>
      <c r="E187" s="26"/>
    </row>
    <row r="188" spans="2:5">
      <c r="B188" s="26"/>
      <c r="C188" s="26"/>
      <c r="D188" s="26"/>
      <c r="E188" s="26"/>
    </row>
    <row r="189" spans="2:5">
      <c r="B189" s="26"/>
      <c r="C189" s="26"/>
      <c r="D189" s="26"/>
      <c r="E189" s="26"/>
    </row>
    <row r="190" spans="2:5">
      <c r="B190" s="26"/>
      <c r="C190" s="26"/>
      <c r="D190" s="26"/>
      <c r="E190" s="26"/>
    </row>
    <row r="191" spans="2:5">
      <c r="B191" s="26"/>
      <c r="C191" s="26"/>
      <c r="D191" s="26"/>
      <c r="E191" s="26"/>
    </row>
    <row r="192" spans="2:5">
      <c r="B192" s="26"/>
      <c r="C192" s="26"/>
      <c r="D192" s="26"/>
      <c r="E192" s="26"/>
    </row>
    <row r="193" spans="2:5">
      <c r="B193" s="26"/>
      <c r="C193" s="26"/>
      <c r="D193" s="26"/>
      <c r="E193" s="26"/>
    </row>
    <row r="194" spans="2:5">
      <c r="B194" s="26"/>
      <c r="C194" s="26"/>
      <c r="D194" s="26"/>
      <c r="E194" s="26"/>
    </row>
    <row r="195" spans="2:5">
      <c r="B195" s="26"/>
      <c r="C195" s="26"/>
      <c r="D195" s="26"/>
      <c r="E195" s="26"/>
    </row>
    <row r="196" spans="2:5">
      <c r="B196" s="26"/>
      <c r="C196" s="26"/>
      <c r="D196" s="26"/>
      <c r="E196" s="26"/>
    </row>
    <row r="197" spans="2:5">
      <c r="B197" s="26"/>
      <c r="C197" s="26"/>
      <c r="D197" s="26"/>
      <c r="E197" s="26"/>
    </row>
    <row r="198" spans="2:5">
      <c r="B198" s="26"/>
      <c r="C198" s="26"/>
      <c r="D198" s="26"/>
      <c r="E198" s="26"/>
    </row>
    <row r="199" spans="2:5">
      <c r="B199" s="26"/>
      <c r="C199" s="26"/>
      <c r="D199" s="26"/>
      <c r="E199" s="26"/>
    </row>
    <row r="200" spans="2:5">
      <c r="B200" s="26"/>
      <c r="C200" s="26"/>
      <c r="D200" s="26"/>
      <c r="E200" s="26"/>
    </row>
    <row r="201" spans="2:5">
      <c r="B201" s="26"/>
      <c r="C201" s="26"/>
      <c r="D201" s="26"/>
      <c r="E201" s="26"/>
    </row>
  </sheetData>
  <sortState xmlns:xlrd2="http://schemas.microsoft.com/office/spreadsheetml/2017/richdata2" ref="B1:E201">
    <sortCondition ref="C1:C201"/>
    <sortCondition ref="E1:E2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CB595-5535-8C4C-9710-F68F5657C36B}">
  <dimension ref="A1:E73"/>
  <sheetViews>
    <sheetView tabSelected="1" zoomScale="144" workbookViewId="0">
      <pane ySplit="1" topLeftCell="A13" activePane="bottomLeft" state="frozen"/>
      <selection pane="bottomLeft" activeCell="E21" sqref="E21"/>
    </sheetView>
  </sheetViews>
  <sheetFormatPr baseColWidth="10" defaultColWidth="10.6640625" defaultRowHeight="20"/>
  <cols>
    <col min="1" max="1" width="28.109375" style="2" customWidth="1"/>
    <col min="2" max="2" width="14.6640625" style="2" customWidth="1"/>
    <col min="3" max="3" width="13" style="2" customWidth="1"/>
    <col min="4" max="4" width="13.109375" customWidth="1"/>
  </cols>
  <sheetData>
    <row r="1" spans="1:5" s="1" customFormat="1" ht="30" customHeight="1">
      <c r="A1" s="3" t="s">
        <v>0</v>
      </c>
      <c r="B1" s="10" t="s">
        <v>1</v>
      </c>
      <c r="C1" s="10" t="s">
        <v>26</v>
      </c>
      <c r="D1" s="10" t="s">
        <v>27</v>
      </c>
      <c r="E1" s="10" t="s">
        <v>275</v>
      </c>
    </row>
    <row r="2" spans="1:5">
      <c r="A2" s="15" t="s">
        <v>126</v>
      </c>
      <c r="B2" s="18" t="str">
        <f>'group names'!A$2</f>
        <v>Avenue</v>
      </c>
      <c r="C2" s="18">
        <v>1</v>
      </c>
      <c r="D2" s="21">
        <v>19.64</v>
      </c>
      <c r="E2" s="21">
        <v>1</v>
      </c>
    </row>
    <row r="3" spans="1:5">
      <c r="A3" s="15" t="s">
        <v>124</v>
      </c>
      <c r="B3" s="18" t="str">
        <f>'group names'!A$2</f>
        <v>Avenue</v>
      </c>
      <c r="C3" s="18">
        <v>2</v>
      </c>
      <c r="D3" s="21">
        <v>18.89</v>
      </c>
      <c r="E3" s="21">
        <v>1</v>
      </c>
    </row>
    <row r="4" spans="1:5">
      <c r="A4" s="15" t="s">
        <v>270</v>
      </c>
      <c r="B4" s="18" t="str">
        <f>'group names'!A$2</f>
        <v>Avenue</v>
      </c>
      <c r="C4" s="18">
        <v>3</v>
      </c>
      <c r="D4" s="21">
        <v>16.600000000000001</v>
      </c>
      <c r="E4" s="21">
        <v>1</v>
      </c>
    </row>
    <row r="5" spans="1:5">
      <c r="A5" s="15" t="s">
        <v>150</v>
      </c>
      <c r="B5" s="18" t="str">
        <f>'group names'!A$2</f>
        <v>Avenue</v>
      </c>
      <c r="C5" s="18">
        <v>4</v>
      </c>
      <c r="D5" s="21">
        <v>12.86</v>
      </c>
      <c r="E5" s="21">
        <v>1</v>
      </c>
    </row>
    <row r="6" spans="1:5">
      <c r="A6" s="15" t="s">
        <v>115</v>
      </c>
      <c r="B6" s="18" t="str">
        <f>'group names'!A$2</f>
        <v>Avenue</v>
      </c>
      <c r="C6" s="18">
        <v>5</v>
      </c>
      <c r="D6" s="21">
        <v>11.96</v>
      </c>
      <c r="E6" s="21">
        <v>1</v>
      </c>
    </row>
    <row r="7" spans="1:5">
      <c r="A7" s="15" t="s">
        <v>110</v>
      </c>
      <c r="B7" s="18" t="str">
        <f>'group names'!A$2</f>
        <v>Avenue</v>
      </c>
      <c r="C7" s="18">
        <v>6</v>
      </c>
      <c r="D7" s="21">
        <v>12.58</v>
      </c>
      <c r="E7" s="21">
        <v>1</v>
      </c>
    </row>
    <row r="8" spans="1:5">
      <c r="A8" s="15" t="s">
        <v>140</v>
      </c>
      <c r="B8" s="18" t="str">
        <f>'group names'!A$3</f>
        <v>Bayou</v>
      </c>
      <c r="C8" s="18">
        <v>1</v>
      </c>
      <c r="D8" s="21">
        <v>20.63</v>
      </c>
      <c r="E8" s="21">
        <v>1</v>
      </c>
    </row>
    <row r="9" spans="1:5">
      <c r="A9" s="15" t="s">
        <v>103</v>
      </c>
      <c r="B9" s="18" t="str">
        <f>'group names'!A$3</f>
        <v>Bayou</v>
      </c>
      <c r="C9" s="18">
        <v>2</v>
      </c>
      <c r="D9" s="21">
        <v>19.489999999999998</v>
      </c>
      <c r="E9" s="21">
        <v>1</v>
      </c>
    </row>
    <row r="10" spans="1:5">
      <c r="A10" s="15" t="s">
        <v>95</v>
      </c>
      <c r="B10" s="18" t="str">
        <f>'group names'!A$3</f>
        <v>Bayou</v>
      </c>
      <c r="C10" s="18">
        <v>3</v>
      </c>
      <c r="D10" s="21">
        <v>17.45</v>
      </c>
      <c r="E10" s="21">
        <v>1</v>
      </c>
    </row>
    <row r="11" spans="1:5">
      <c r="A11" s="15" t="s">
        <v>256</v>
      </c>
      <c r="B11" s="18" t="str">
        <f>'group names'!A$3</f>
        <v>Bayou</v>
      </c>
      <c r="C11" s="18">
        <v>4</v>
      </c>
      <c r="D11" s="21">
        <v>18.13</v>
      </c>
      <c r="E11" s="21">
        <v>1</v>
      </c>
    </row>
    <row r="12" spans="1:5">
      <c r="A12" s="15" t="s">
        <v>268</v>
      </c>
      <c r="B12" s="18" t="str">
        <f>'group names'!A$3</f>
        <v>Bayou</v>
      </c>
      <c r="C12" s="18">
        <v>5</v>
      </c>
      <c r="D12" s="21">
        <v>14.12</v>
      </c>
      <c r="E12" s="21">
        <v>1</v>
      </c>
    </row>
    <row r="13" spans="1:5">
      <c r="A13" s="15" t="s">
        <v>148</v>
      </c>
      <c r="B13" s="18" t="str">
        <f>'group names'!A$3</f>
        <v>Bayou</v>
      </c>
      <c r="C13" s="18">
        <v>6</v>
      </c>
      <c r="D13" s="21">
        <v>11.14</v>
      </c>
      <c r="E13" s="21">
        <v>1</v>
      </c>
    </row>
    <row r="14" spans="1:5">
      <c r="A14" s="15" t="s">
        <v>129</v>
      </c>
      <c r="B14" s="18" t="str">
        <f>'group names'!A$4</f>
        <v>Circle</v>
      </c>
      <c r="C14" s="18">
        <v>1</v>
      </c>
      <c r="D14" s="21">
        <v>20</v>
      </c>
      <c r="E14" s="21">
        <v>478</v>
      </c>
    </row>
    <row r="15" spans="1:5">
      <c r="A15" s="15" t="s">
        <v>255</v>
      </c>
      <c r="B15" s="18" t="str">
        <f>'group names'!A$4</f>
        <v>Circle</v>
      </c>
      <c r="C15" s="18">
        <v>2</v>
      </c>
      <c r="D15" s="21">
        <v>18.64</v>
      </c>
      <c r="E15" s="21">
        <v>1</v>
      </c>
    </row>
    <row r="16" spans="1:5">
      <c r="A16" s="15" t="s">
        <v>118</v>
      </c>
      <c r="B16" s="18" t="str">
        <f>'group names'!A$4</f>
        <v>Circle</v>
      </c>
      <c r="C16" s="18">
        <v>3</v>
      </c>
      <c r="D16" s="21">
        <v>18.18</v>
      </c>
      <c r="E16" s="21">
        <v>1</v>
      </c>
    </row>
    <row r="17" spans="1:5">
      <c r="A17" s="15" t="s">
        <v>113</v>
      </c>
      <c r="B17" s="18" t="str">
        <f>'group names'!A$4</f>
        <v>Circle</v>
      </c>
      <c r="C17" s="18">
        <v>4</v>
      </c>
      <c r="D17" s="21">
        <v>11.79</v>
      </c>
      <c r="E17" s="21">
        <v>1</v>
      </c>
    </row>
    <row r="18" spans="1:5">
      <c r="A18" s="15" t="s">
        <v>117</v>
      </c>
      <c r="B18" s="18" t="str">
        <f>'group names'!A$4</f>
        <v>Circle</v>
      </c>
      <c r="C18" s="18">
        <v>5</v>
      </c>
      <c r="D18" s="21">
        <v>12.86</v>
      </c>
      <c r="E18" s="21">
        <v>1</v>
      </c>
    </row>
    <row r="19" spans="1:5">
      <c r="A19" s="15" t="s">
        <v>96</v>
      </c>
      <c r="B19" s="18" t="str">
        <f>'group names'!A$4</f>
        <v>Circle</v>
      </c>
      <c r="C19" s="18">
        <v>6</v>
      </c>
      <c r="D19" s="21">
        <v>7.5</v>
      </c>
      <c r="E19" s="21">
        <v>1</v>
      </c>
    </row>
    <row r="20" spans="1:5">
      <c r="A20" s="15" t="s">
        <v>147</v>
      </c>
      <c r="B20" s="18" t="str">
        <f>'group names'!A$5</f>
        <v>Drive</v>
      </c>
      <c r="C20" s="18">
        <v>1</v>
      </c>
      <c r="D20" s="21">
        <v>20</v>
      </c>
      <c r="E20" s="21">
        <v>542</v>
      </c>
    </row>
    <row r="21" spans="1:5">
      <c r="A21" s="15" t="s">
        <v>107</v>
      </c>
      <c r="B21" s="18" t="str">
        <f>'group names'!A$5</f>
        <v>Drive</v>
      </c>
      <c r="C21" s="18">
        <v>2</v>
      </c>
      <c r="D21" s="21">
        <v>17.579999999999998</v>
      </c>
      <c r="E21" s="21">
        <v>1</v>
      </c>
    </row>
    <row r="22" spans="1:5">
      <c r="A22" s="15" t="s">
        <v>114</v>
      </c>
      <c r="B22" s="18" t="str">
        <f>'group names'!A$5</f>
        <v>Drive</v>
      </c>
      <c r="C22" s="18">
        <v>3</v>
      </c>
      <c r="D22" s="21">
        <v>20.18</v>
      </c>
      <c r="E22" s="21">
        <v>1</v>
      </c>
    </row>
    <row r="23" spans="1:5">
      <c r="A23" s="15" t="s">
        <v>145</v>
      </c>
      <c r="B23" s="18" t="str">
        <f>'group names'!A$5</f>
        <v>Drive</v>
      </c>
      <c r="C23" s="18">
        <v>4</v>
      </c>
      <c r="D23" s="21">
        <v>13.02</v>
      </c>
      <c r="E23" s="21">
        <v>1</v>
      </c>
    </row>
    <row r="24" spans="1:5">
      <c r="A24" s="15" t="s">
        <v>119</v>
      </c>
      <c r="B24" s="18" t="str">
        <f>'group names'!A$5</f>
        <v>Drive</v>
      </c>
      <c r="C24" s="18">
        <v>5</v>
      </c>
      <c r="D24" s="21">
        <v>13.89</v>
      </c>
      <c r="E24" s="21">
        <v>1</v>
      </c>
    </row>
    <row r="25" spans="1:5">
      <c r="A25" s="15" t="s">
        <v>127</v>
      </c>
      <c r="B25" s="18" t="str">
        <f>'group names'!A$5</f>
        <v>Drive</v>
      </c>
      <c r="C25" s="18">
        <v>6</v>
      </c>
      <c r="D25" s="21">
        <v>8.57</v>
      </c>
      <c r="E25" s="21">
        <v>1</v>
      </c>
    </row>
    <row r="26" spans="1:5">
      <c r="A26" s="15" t="s">
        <v>90</v>
      </c>
      <c r="B26" s="18" t="str">
        <f>'group names'!A$6</f>
        <v>Expressway</v>
      </c>
      <c r="C26" s="18">
        <v>1</v>
      </c>
      <c r="D26" s="21">
        <v>21.43</v>
      </c>
      <c r="E26" s="21">
        <v>1</v>
      </c>
    </row>
    <row r="27" spans="1:5">
      <c r="A27" s="15" t="s">
        <v>91</v>
      </c>
      <c r="B27" s="18" t="str">
        <f>'group names'!A$6</f>
        <v>Expressway</v>
      </c>
      <c r="C27" s="18">
        <v>2</v>
      </c>
      <c r="D27" s="21">
        <v>18.07</v>
      </c>
      <c r="E27" s="21">
        <v>1</v>
      </c>
    </row>
    <row r="28" spans="1:5">
      <c r="A28" s="15" t="s">
        <v>112</v>
      </c>
      <c r="B28" s="18" t="str">
        <f>'group names'!A$6</f>
        <v>Expressway</v>
      </c>
      <c r="C28" s="18">
        <v>3</v>
      </c>
      <c r="D28" s="21">
        <v>18.309999999999999</v>
      </c>
      <c r="E28" s="21">
        <v>1</v>
      </c>
    </row>
    <row r="29" spans="1:5">
      <c r="A29" s="15" t="s">
        <v>123</v>
      </c>
      <c r="B29" s="18" t="str">
        <f>'group names'!A$6</f>
        <v>Expressway</v>
      </c>
      <c r="C29" s="18">
        <v>4</v>
      </c>
      <c r="D29" s="21">
        <v>15.37</v>
      </c>
      <c r="E29" s="21">
        <v>1</v>
      </c>
    </row>
    <row r="30" spans="1:5">
      <c r="A30" s="15" t="s">
        <v>128</v>
      </c>
      <c r="B30" s="18" t="str">
        <f>'group names'!A$6</f>
        <v>Expressway</v>
      </c>
      <c r="C30" s="18">
        <v>5</v>
      </c>
      <c r="D30" s="21">
        <v>12.82</v>
      </c>
      <c r="E30" s="21">
        <v>1</v>
      </c>
    </row>
    <row r="31" spans="1:5">
      <c r="A31" s="15" t="s">
        <v>136</v>
      </c>
      <c r="B31" s="18" t="str">
        <f>'group names'!A$6</f>
        <v>Expressway</v>
      </c>
      <c r="C31" s="18">
        <v>6</v>
      </c>
      <c r="D31" s="21">
        <v>11.43</v>
      </c>
      <c r="E31" s="21">
        <v>1</v>
      </c>
    </row>
    <row r="32" spans="1:5">
      <c r="A32" s="15" t="s">
        <v>94</v>
      </c>
      <c r="B32" s="18" t="str">
        <f>'group names'!A$7</f>
        <v>Ford</v>
      </c>
      <c r="C32" s="18">
        <v>1</v>
      </c>
      <c r="D32" s="21">
        <v>22.5</v>
      </c>
      <c r="E32" s="21">
        <v>1</v>
      </c>
    </row>
    <row r="33" spans="1:5">
      <c r="A33" s="15" t="s">
        <v>143</v>
      </c>
      <c r="B33" s="18" t="str">
        <f>'group names'!A$7</f>
        <v>Ford</v>
      </c>
      <c r="C33" s="18">
        <v>2</v>
      </c>
      <c r="D33" s="21">
        <v>17.14</v>
      </c>
      <c r="E33" s="21">
        <v>1</v>
      </c>
    </row>
    <row r="34" spans="1:5">
      <c r="A34" s="15" t="s">
        <v>125</v>
      </c>
      <c r="B34" s="18" t="str">
        <f>'group names'!A$7</f>
        <v>Ford</v>
      </c>
      <c r="C34" s="18">
        <v>3</v>
      </c>
      <c r="D34" s="21">
        <v>17.579999999999998</v>
      </c>
      <c r="E34" s="21">
        <v>1</v>
      </c>
    </row>
    <row r="35" spans="1:5">
      <c r="A35" s="15" t="s">
        <v>122</v>
      </c>
      <c r="B35" s="18" t="str">
        <f>'group names'!A$7</f>
        <v>Ford</v>
      </c>
      <c r="C35" s="18">
        <v>4</v>
      </c>
      <c r="D35" s="21">
        <v>16</v>
      </c>
      <c r="E35" s="21">
        <v>1</v>
      </c>
    </row>
    <row r="36" spans="1:5">
      <c r="A36" s="15" t="s">
        <v>108</v>
      </c>
      <c r="B36" s="18" t="str">
        <f>'group names'!A$7</f>
        <v>Ford</v>
      </c>
      <c r="C36" s="18">
        <v>5</v>
      </c>
      <c r="D36" s="21">
        <v>13.08</v>
      </c>
      <c r="E36" s="21">
        <v>1</v>
      </c>
    </row>
    <row r="37" spans="1:5">
      <c r="A37" s="15" t="s">
        <v>133</v>
      </c>
      <c r="B37" s="18" t="str">
        <f>'group names'!A$7</f>
        <v>Ford</v>
      </c>
      <c r="C37" s="18">
        <v>6</v>
      </c>
      <c r="D37" s="21">
        <v>9.7100000000000009</v>
      </c>
      <c r="E37" s="21">
        <v>1</v>
      </c>
    </row>
    <row r="38" spans="1:5">
      <c r="A38" s="15" t="s">
        <v>89</v>
      </c>
      <c r="B38" s="18" t="str">
        <f>'group names'!A$8</f>
        <v>Glen</v>
      </c>
      <c r="C38" s="18">
        <v>1</v>
      </c>
      <c r="D38" s="21">
        <v>20.149999999999999</v>
      </c>
      <c r="E38" s="21">
        <v>1</v>
      </c>
    </row>
    <row r="39" spans="1:5">
      <c r="A39" s="15" t="s">
        <v>130</v>
      </c>
      <c r="B39" s="18" t="str">
        <f>'group names'!A$8</f>
        <v>Glen</v>
      </c>
      <c r="C39" s="18">
        <v>2</v>
      </c>
      <c r="D39" s="21">
        <v>18.82</v>
      </c>
      <c r="E39" s="21">
        <v>1</v>
      </c>
    </row>
    <row r="40" spans="1:5">
      <c r="A40" s="15" t="s">
        <v>257</v>
      </c>
      <c r="B40" s="18" t="str">
        <f>'group names'!A$8</f>
        <v>Glen</v>
      </c>
      <c r="C40" s="18">
        <v>3</v>
      </c>
      <c r="D40" s="21">
        <v>15.53</v>
      </c>
      <c r="E40" s="21">
        <v>1</v>
      </c>
    </row>
    <row r="41" spans="1:5">
      <c r="A41" s="15" t="s">
        <v>99</v>
      </c>
      <c r="B41" s="18" t="str">
        <f>'group names'!A$8</f>
        <v>Glen</v>
      </c>
      <c r="C41" s="18">
        <v>4</v>
      </c>
      <c r="D41" s="21">
        <v>13.17</v>
      </c>
      <c r="E41" s="21">
        <v>1</v>
      </c>
    </row>
    <row r="42" spans="1:5">
      <c r="A42" s="15" t="s">
        <v>116</v>
      </c>
      <c r="B42" s="18" t="str">
        <f>'group names'!A$8</f>
        <v>Glen</v>
      </c>
      <c r="C42" s="18">
        <v>5</v>
      </c>
      <c r="D42" s="21">
        <v>11.05</v>
      </c>
      <c r="E42" s="21">
        <v>1</v>
      </c>
    </row>
    <row r="43" spans="1:5">
      <c r="A43" s="15" t="s">
        <v>100</v>
      </c>
      <c r="B43" s="18" t="str">
        <f>'group names'!A$8</f>
        <v>Glen</v>
      </c>
      <c r="C43" s="18">
        <v>6</v>
      </c>
      <c r="D43" s="21">
        <v>11.47</v>
      </c>
      <c r="E43" s="21">
        <v>1</v>
      </c>
    </row>
    <row r="44" spans="1:5">
      <c r="A44" s="15" t="s">
        <v>97</v>
      </c>
      <c r="B44" s="18" t="str">
        <f>'group names'!A$9</f>
        <v>Harbor</v>
      </c>
      <c r="C44" s="18">
        <v>1</v>
      </c>
      <c r="D44" s="21">
        <v>23.53</v>
      </c>
      <c r="E44" s="21">
        <v>1</v>
      </c>
    </row>
    <row r="45" spans="1:5">
      <c r="A45" s="15" t="s">
        <v>144</v>
      </c>
      <c r="B45" s="18" t="str">
        <f>'group names'!A$9</f>
        <v>Harbor</v>
      </c>
      <c r="C45" s="18">
        <v>2</v>
      </c>
      <c r="D45" s="21">
        <v>16.18</v>
      </c>
      <c r="E45" s="21">
        <v>1</v>
      </c>
    </row>
    <row r="46" spans="1:5">
      <c r="A46" s="15" t="s">
        <v>139</v>
      </c>
      <c r="B46" s="18" t="str">
        <f>'group names'!A$9</f>
        <v>Harbor</v>
      </c>
      <c r="C46" s="18">
        <v>3</v>
      </c>
      <c r="D46" s="21">
        <v>12.67</v>
      </c>
      <c r="E46" s="21">
        <v>1</v>
      </c>
    </row>
    <row r="47" spans="1:5">
      <c r="A47" s="15" t="s">
        <v>106</v>
      </c>
      <c r="B47" s="18" t="str">
        <f>'group names'!A$9</f>
        <v>Harbor</v>
      </c>
      <c r="C47" s="18">
        <v>4</v>
      </c>
      <c r="D47" s="21">
        <v>14.47</v>
      </c>
      <c r="E47" s="21">
        <v>1</v>
      </c>
    </row>
    <row r="48" spans="1:5">
      <c r="A48" s="15" t="s">
        <v>87</v>
      </c>
      <c r="B48" s="18" t="str">
        <f>'group names'!A$9</f>
        <v>Harbor</v>
      </c>
      <c r="C48" s="18">
        <v>5</v>
      </c>
      <c r="D48" s="21">
        <v>14</v>
      </c>
      <c r="E48" s="21">
        <v>1</v>
      </c>
    </row>
    <row r="49" spans="1:5">
      <c r="A49" s="15" t="s">
        <v>135</v>
      </c>
      <c r="B49" s="18" t="str">
        <f>'group names'!A$9</f>
        <v>Harbor</v>
      </c>
      <c r="C49" s="18">
        <v>6</v>
      </c>
      <c r="D49" s="21">
        <v>12.78</v>
      </c>
      <c r="E49" s="21">
        <v>1</v>
      </c>
    </row>
    <row r="50" spans="1:5">
      <c r="A50" s="15" t="s">
        <v>272</v>
      </c>
      <c r="B50" s="18" t="str">
        <f>'group names'!A$10</f>
        <v>Inlet</v>
      </c>
      <c r="C50" s="18">
        <v>1</v>
      </c>
      <c r="D50" s="21">
        <v>19.37</v>
      </c>
      <c r="E50" s="21">
        <v>1</v>
      </c>
    </row>
    <row r="51" spans="1:5">
      <c r="A51" s="15" t="s">
        <v>132</v>
      </c>
      <c r="B51" s="18" t="str">
        <f>'group names'!A$10</f>
        <v>Inlet</v>
      </c>
      <c r="C51" s="18">
        <v>2</v>
      </c>
      <c r="D51" s="21">
        <v>19.399999999999999</v>
      </c>
      <c r="E51" s="21">
        <v>1</v>
      </c>
    </row>
    <row r="52" spans="1:5">
      <c r="A52" s="15" t="s">
        <v>98</v>
      </c>
      <c r="B52" s="18" t="str">
        <f>'group names'!A$10</f>
        <v>Inlet</v>
      </c>
      <c r="C52" s="18">
        <v>3</v>
      </c>
      <c r="D52" s="21">
        <v>16.61</v>
      </c>
      <c r="E52" s="21">
        <v>1</v>
      </c>
    </row>
    <row r="53" spans="1:5">
      <c r="A53" s="15" t="s">
        <v>92</v>
      </c>
      <c r="B53" s="18" t="str">
        <f>'group names'!A$10</f>
        <v>Inlet</v>
      </c>
      <c r="C53" s="18">
        <v>4</v>
      </c>
      <c r="D53" s="21">
        <v>14.36</v>
      </c>
      <c r="E53" s="21">
        <v>1</v>
      </c>
    </row>
    <row r="54" spans="1:5">
      <c r="A54" s="15" t="s">
        <v>105</v>
      </c>
      <c r="B54" s="18" t="str">
        <f>'group names'!A$10</f>
        <v>Inlet</v>
      </c>
      <c r="C54" s="18">
        <v>5</v>
      </c>
      <c r="D54" s="21">
        <v>11.46</v>
      </c>
      <c r="E54" s="21">
        <v>1</v>
      </c>
    </row>
    <row r="55" spans="1:5">
      <c r="A55" s="15" t="s">
        <v>111</v>
      </c>
      <c r="B55" s="18" t="str">
        <f>'group names'!A$10</f>
        <v>Inlet</v>
      </c>
      <c r="C55" s="18">
        <v>6</v>
      </c>
      <c r="D55" s="21">
        <v>12.06</v>
      </c>
      <c r="E55" s="21">
        <v>1</v>
      </c>
    </row>
    <row r="56" spans="1:5">
      <c r="A56" s="15" t="s">
        <v>138</v>
      </c>
      <c r="B56" s="18" t="str">
        <f>'group names'!A$11</f>
        <v>Junction</v>
      </c>
      <c r="C56" s="18">
        <v>1</v>
      </c>
      <c r="D56" s="21">
        <v>22.99</v>
      </c>
      <c r="E56" s="21">
        <v>1</v>
      </c>
    </row>
    <row r="57" spans="1:5">
      <c r="A57" s="15" t="s">
        <v>146</v>
      </c>
      <c r="B57" s="18" t="str">
        <f>'group names'!A$11</f>
        <v>Junction</v>
      </c>
      <c r="C57" s="18">
        <v>2</v>
      </c>
      <c r="D57" s="21">
        <v>16.72</v>
      </c>
      <c r="E57" s="21">
        <v>1</v>
      </c>
    </row>
    <row r="58" spans="1:5">
      <c r="A58" s="15" t="s">
        <v>254</v>
      </c>
      <c r="B58" s="18" t="str">
        <f>'group names'!A$11</f>
        <v>Junction</v>
      </c>
      <c r="C58" s="18">
        <v>3</v>
      </c>
      <c r="D58" s="21">
        <v>18.399999999999999</v>
      </c>
      <c r="E58" s="21">
        <v>1</v>
      </c>
    </row>
    <row r="59" spans="1:5">
      <c r="A59" s="15" t="s">
        <v>93</v>
      </c>
      <c r="B59" s="18" t="str">
        <f>'group names'!A$11</f>
        <v>Junction</v>
      </c>
      <c r="C59" s="18">
        <v>4</v>
      </c>
      <c r="D59" s="21">
        <v>14.4</v>
      </c>
      <c r="E59" s="21">
        <v>1</v>
      </c>
    </row>
    <row r="60" spans="1:5">
      <c r="A60" s="15" t="s">
        <v>149</v>
      </c>
      <c r="B60" s="18" t="str">
        <f>'group names'!A$11</f>
        <v>Junction</v>
      </c>
      <c r="C60" s="18">
        <v>5</v>
      </c>
      <c r="D60" s="21">
        <v>14.44</v>
      </c>
      <c r="E60" s="21">
        <v>1</v>
      </c>
    </row>
    <row r="61" spans="1:5">
      <c r="A61" s="15" t="s">
        <v>121</v>
      </c>
      <c r="B61" s="18" t="str">
        <f>'group names'!A$11</f>
        <v>Junction</v>
      </c>
      <c r="C61" s="18">
        <v>6</v>
      </c>
      <c r="D61" s="21">
        <v>6.67</v>
      </c>
      <c r="E61" s="21">
        <v>1</v>
      </c>
    </row>
    <row r="62" spans="1:5">
      <c r="A62" s="15" t="s">
        <v>141</v>
      </c>
      <c r="B62" s="18" t="str">
        <f>'group names'!A$12</f>
        <v>Knoll</v>
      </c>
      <c r="C62" s="18">
        <v>1</v>
      </c>
      <c r="D62" s="21">
        <v>19.239999999999998</v>
      </c>
      <c r="E62" s="21">
        <v>1</v>
      </c>
    </row>
    <row r="63" spans="1:5">
      <c r="A63" s="15" t="s">
        <v>273</v>
      </c>
      <c r="B63" s="18" t="str">
        <f>'group names'!A$12</f>
        <v>Knoll</v>
      </c>
      <c r="C63" s="18">
        <v>2</v>
      </c>
      <c r="D63" s="21">
        <v>18.14</v>
      </c>
      <c r="E63" s="21">
        <v>1</v>
      </c>
    </row>
    <row r="64" spans="1:5">
      <c r="A64" s="15" t="s">
        <v>104</v>
      </c>
      <c r="B64" s="18" t="str">
        <f>'group names'!A$12</f>
        <v>Knoll</v>
      </c>
      <c r="C64" s="18">
        <v>3</v>
      </c>
      <c r="D64" s="21">
        <v>16.920000000000002</v>
      </c>
      <c r="E64" s="21">
        <v>1</v>
      </c>
    </row>
    <row r="65" spans="1:5">
      <c r="A65" s="15" t="s">
        <v>101</v>
      </c>
      <c r="B65" s="18" t="str">
        <f>'group names'!A$12</f>
        <v>Knoll</v>
      </c>
      <c r="C65" s="18">
        <v>4</v>
      </c>
      <c r="D65" s="21">
        <v>13.48</v>
      </c>
      <c r="E65" s="21">
        <v>1</v>
      </c>
    </row>
    <row r="66" spans="1:5">
      <c r="A66" s="15" t="s">
        <v>102</v>
      </c>
      <c r="B66" s="18" t="str">
        <f>'group names'!A$12</f>
        <v>Knoll</v>
      </c>
      <c r="C66" s="18">
        <v>5</v>
      </c>
      <c r="D66" s="21">
        <v>11.48</v>
      </c>
      <c r="E66" s="21">
        <v>1</v>
      </c>
    </row>
    <row r="67" spans="1:5">
      <c r="A67" s="15" t="s">
        <v>142</v>
      </c>
      <c r="B67" s="18" t="str">
        <f>'group names'!A$12</f>
        <v>Knoll</v>
      </c>
      <c r="C67" s="18">
        <v>6</v>
      </c>
      <c r="D67" s="21">
        <v>14.84</v>
      </c>
      <c r="E67" s="21">
        <v>1</v>
      </c>
    </row>
    <row r="68" spans="1:5">
      <c r="A68" s="15" t="s">
        <v>134</v>
      </c>
      <c r="B68" s="18" t="str">
        <f>'group names'!A$13</f>
        <v>Landing</v>
      </c>
      <c r="C68" s="18">
        <v>1</v>
      </c>
      <c r="D68" s="21">
        <v>18.75</v>
      </c>
      <c r="E68" s="21">
        <v>1</v>
      </c>
    </row>
    <row r="69" spans="1:5">
      <c r="A69" s="15" t="s">
        <v>120</v>
      </c>
      <c r="B69" s="18" t="str">
        <f>'group names'!A$13</f>
        <v>Landing</v>
      </c>
      <c r="C69" s="18">
        <v>2</v>
      </c>
      <c r="D69" s="21">
        <v>15.5</v>
      </c>
      <c r="E69" s="21">
        <v>1</v>
      </c>
    </row>
    <row r="70" spans="1:5">
      <c r="A70" s="15" t="s">
        <v>88</v>
      </c>
      <c r="B70" s="18" t="str">
        <f>'group names'!A$13</f>
        <v>Landing</v>
      </c>
      <c r="C70" s="18">
        <v>3</v>
      </c>
      <c r="D70" s="21">
        <v>16.73</v>
      </c>
      <c r="E70" s="21">
        <v>1</v>
      </c>
    </row>
    <row r="71" spans="1:5">
      <c r="A71" s="15" t="s">
        <v>131</v>
      </c>
      <c r="B71" s="18" t="str">
        <f>'group names'!A$13</f>
        <v>Landing</v>
      </c>
      <c r="C71" s="18">
        <v>4</v>
      </c>
      <c r="D71" s="21">
        <v>18.2</v>
      </c>
      <c r="E71" s="21">
        <v>1</v>
      </c>
    </row>
    <row r="72" spans="1:5">
      <c r="A72" s="15" t="s">
        <v>137</v>
      </c>
      <c r="B72" s="18" t="str">
        <f>'group names'!A$13</f>
        <v>Landing</v>
      </c>
      <c r="C72" s="18">
        <v>5</v>
      </c>
      <c r="D72" s="21">
        <v>13.53</v>
      </c>
      <c r="E72" s="21">
        <v>1</v>
      </c>
    </row>
    <row r="73" spans="1:5">
      <c r="A73" s="15" t="s">
        <v>109</v>
      </c>
      <c r="B73" s="18" t="str">
        <f>'group names'!A$13</f>
        <v>Landing</v>
      </c>
      <c r="C73" s="18">
        <v>6</v>
      </c>
      <c r="D73" s="21">
        <v>10.71</v>
      </c>
      <c r="E73" s="21">
        <v>1</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95F14-0B35-F543-A711-FCC5181FB570}">
  <dimension ref="A1:B73"/>
  <sheetViews>
    <sheetView zoomScale="259" workbookViewId="0">
      <selection activeCell="A63" sqref="A63"/>
    </sheetView>
  </sheetViews>
  <sheetFormatPr baseColWidth="10" defaultRowHeight="20"/>
  <cols>
    <col min="1" max="1" width="25.6640625" style="20" customWidth="1"/>
    <col min="2" max="2" width="7.77734375" style="2" customWidth="1"/>
  </cols>
  <sheetData>
    <row r="1" spans="1:2">
      <c r="A1" s="3" t="s">
        <v>0</v>
      </c>
      <c r="B1" s="3" t="s">
        <v>38</v>
      </c>
    </row>
    <row r="2" spans="1:2">
      <c r="A2" s="18" t="s">
        <v>126</v>
      </c>
      <c r="B2" s="15" t="s">
        <v>192</v>
      </c>
    </row>
    <row r="3" spans="1:2">
      <c r="A3" s="18" t="s">
        <v>124</v>
      </c>
      <c r="B3" s="15" t="s">
        <v>190</v>
      </c>
    </row>
    <row r="4" spans="1:2">
      <c r="A4" s="18" t="s">
        <v>270</v>
      </c>
      <c r="B4" s="15" t="s">
        <v>267</v>
      </c>
    </row>
    <row r="5" spans="1:2">
      <c r="A5" s="18" t="s">
        <v>150</v>
      </c>
      <c r="B5" s="15" t="s">
        <v>217</v>
      </c>
    </row>
    <row r="6" spans="1:2">
      <c r="A6" s="18" t="s">
        <v>115</v>
      </c>
      <c r="B6" s="15" t="s">
        <v>181</v>
      </c>
    </row>
    <row r="7" spans="1:2">
      <c r="A7" s="18" t="s">
        <v>110</v>
      </c>
      <c r="B7" s="15" t="s">
        <v>175</v>
      </c>
    </row>
    <row r="8" spans="1:2">
      <c r="A8" s="18" t="s">
        <v>140</v>
      </c>
      <c r="B8" s="15" t="s">
        <v>206</v>
      </c>
    </row>
    <row r="9" spans="1:2">
      <c r="A9" s="18" t="s">
        <v>103</v>
      </c>
      <c r="B9" s="15" t="s">
        <v>168</v>
      </c>
    </row>
    <row r="10" spans="1:2">
      <c r="A10" s="18" t="s">
        <v>256</v>
      </c>
      <c r="B10" s="15" t="s">
        <v>260</v>
      </c>
    </row>
    <row r="11" spans="1:2">
      <c r="A11" s="18" t="s">
        <v>95</v>
      </c>
      <c r="B11" s="15" t="s">
        <v>159</v>
      </c>
    </row>
    <row r="12" spans="1:2">
      <c r="A12" s="18" t="s">
        <v>148</v>
      </c>
      <c r="B12" s="15" t="s">
        <v>215</v>
      </c>
    </row>
    <row r="13" spans="1:2">
      <c r="A13" s="18" t="s">
        <v>268</v>
      </c>
      <c r="B13" s="15" t="s">
        <v>269</v>
      </c>
    </row>
    <row r="14" spans="1:2">
      <c r="A14" s="18" t="s">
        <v>129</v>
      </c>
      <c r="B14" s="15" t="s">
        <v>195</v>
      </c>
    </row>
    <row r="15" spans="1:2">
      <c r="A15" s="18" t="s">
        <v>118</v>
      </c>
      <c r="B15" s="15" t="s">
        <v>184</v>
      </c>
    </row>
    <row r="16" spans="1:2">
      <c r="A16" s="18" t="s">
        <v>255</v>
      </c>
      <c r="B16" s="15" t="s">
        <v>259</v>
      </c>
    </row>
    <row r="17" spans="1:2">
      <c r="A17" s="18" t="s">
        <v>117</v>
      </c>
      <c r="B17" s="15" t="s">
        <v>183</v>
      </c>
    </row>
    <row r="18" spans="1:2">
      <c r="A18" s="18" t="s">
        <v>113</v>
      </c>
      <c r="B18" s="15" t="s">
        <v>178</v>
      </c>
    </row>
    <row r="19" spans="1:2">
      <c r="A19" s="18" t="s">
        <v>96</v>
      </c>
      <c r="B19" s="15" t="s">
        <v>160</v>
      </c>
    </row>
    <row r="20" spans="1:2">
      <c r="A20" s="18" t="s">
        <v>147</v>
      </c>
      <c r="B20" s="15" t="s">
        <v>214</v>
      </c>
    </row>
    <row r="21" spans="1:2">
      <c r="A21" s="18" t="s">
        <v>107</v>
      </c>
      <c r="B21" s="15" t="s">
        <v>172</v>
      </c>
    </row>
    <row r="22" spans="1:2">
      <c r="A22" s="18" t="s">
        <v>114</v>
      </c>
      <c r="B22" s="15" t="s">
        <v>179</v>
      </c>
    </row>
    <row r="23" spans="1:2">
      <c r="A23" s="18" t="s">
        <v>145</v>
      </c>
      <c r="B23" s="15" t="s">
        <v>212</v>
      </c>
    </row>
    <row r="24" spans="1:2">
      <c r="A24" s="18" t="s">
        <v>119</v>
      </c>
      <c r="B24" s="15" t="s">
        <v>185</v>
      </c>
    </row>
    <row r="25" spans="1:2">
      <c r="A25" s="18" t="s">
        <v>127</v>
      </c>
      <c r="B25" s="15" t="s">
        <v>193</v>
      </c>
    </row>
    <row r="26" spans="1:2">
      <c r="A26" s="18" t="s">
        <v>90</v>
      </c>
      <c r="B26" s="15" t="s">
        <v>154</v>
      </c>
    </row>
    <row r="27" spans="1:2">
      <c r="A27" s="18" t="s">
        <v>112</v>
      </c>
      <c r="B27" s="15" t="s">
        <v>177</v>
      </c>
    </row>
    <row r="28" spans="1:2">
      <c r="A28" s="18" t="s">
        <v>91</v>
      </c>
      <c r="B28" s="15" t="s">
        <v>155</v>
      </c>
    </row>
    <row r="29" spans="1:2">
      <c r="A29" s="18" t="s">
        <v>123</v>
      </c>
      <c r="B29" s="15" t="s">
        <v>189</v>
      </c>
    </row>
    <row r="30" spans="1:2">
      <c r="A30" s="18" t="s">
        <v>128</v>
      </c>
      <c r="B30" s="15" t="s">
        <v>194</v>
      </c>
    </row>
    <row r="31" spans="1:2">
      <c r="A31" s="18" t="s">
        <v>136</v>
      </c>
      <c r="B31" s="15" t="s">
        <v>202</v>
      </c>
    </row>
    <row r="32" spans="1:2">
      <c r="A32" s="18" t="s">
        <v>94</v>
      </c>
      <c r="B32" s="15" t="s">
        <v>158</v>
      </c>
    </row>
    <row r="33" spans="1:2">
      <c r="A33" s="18" t="s">
        <v>143</v>
      </c>
      <c r="B33" s="15" t="s">
        <v>209</v>
      </c>
    </row>
    <row r="34" spans="1:2">
      <c r="A34" s="18" t="s">
        <v>125</v>
      </c>
      <c r="B34" s="15" t="s">
        <v>191</v>
      </c>
    </row>
    <row r="35" spans="1:2">
      <c r="A35" s="18" t="s">
        <v>122</v>
      </c>
      <c r="B35" s="15" t="s">
        <v>188</v>
      </c>
    </row>
    <row r="36" spans="1:2">
      <c r="A36" s="18" t="s">
        <v>108</v>
      </c>
      <c r="B36" s="15" t="s">
        <v>173</v>
      </c>
    </row>
    <row r="37" spans="1:2">
      <c r="A37" s="18" t="s">
        <v>133</v>
      </c>
      <c r="B37" s="15" t="s">
        <v>199</v>
      </c>
    </row>
    <row r="38" spans="1:2">
      <c r="A38" s="18" t="s">
        <v>130</v>
      </c>
      <c r="B38" s="15" t="s">
        <v>196</v>
      </c>
    </row>
    <row r="39" spans="1:2">
      <c r="A39" s="18" t="s">
        <v>89</v>
      </c>
      <c r="B39" s="15" t="s">
        <v>153</v>
      </c>
    </row>
    <row r="40" spans="1:2">
      <c r="A40" s="18" t="s">
        <v>99</v>
      </c>
      <c r="B40" s="15" t="s">
        <v>163</v>
      </c>
    </row>
    <row r="41" spans="1:2">
      <c r="A41" s="18" t="s">
        <v>257</v>
      </c>
      <c r="B41" s="15" t="s">
        <v>258</v>
      </c>
    </row>
    <row r="42" spans="1:2">
      <c r="A42" s="18" t="s">
        <v>116</v>
      </c>
      <c r="B42" s="15" t="s">
        <v>182</v>
      </c>
    </row>
    <row r="43" spans="1:2">
      <c r="A43" s="18" t="s">
        <v>100</v>
      </c>
      <c r="B43" s="15" t="s">
        <v>164</v>
      </c>
    </row>
    <row r="44" spans="1:2">
      <c r="A44" s="18" t="s">
        <v>97</v>
      </c>
      <c r="B44" s="15" t="s">
        <v>161</v>
      </c>
    </row>
    <row r="45" spans="1:2">
      <c r="A45" s="18" t="s">
        <v>144</v>
      </c>
      <c r="B45" s="15" t="s">
        <v>211</v>
      </c>
    </row>
    <row r="46" spans="1:2">
      <c r="A46" s="18" t="s">
        <v>106</v>
      </c>
      <c r="B46" s="15" t="s">
        <v>171</v>
      </c>
    </row>
    <row r="47" spans="1:2">
      <c r="A47" s="18" t="s">
        <v>135</v>
      </c>
      <c r="B47" s="15" t="s">
        <v>201</v>
      </c>
    </row>
    <row r="48" spans="1:2">
      <c r="A48" s="18" t="s">
        <v>87</v>
      </c>
      <c r="B48" s="15" t="s">
        <v>151</v>
      </c>
    </row>
    <row r="49" spans="1:2">
      <c r="A49" s="18" t="s">
        <v>139</v>
      </c>
      <c r="B49" s="15" t="s">
        <v>205</v>
      </c>
    </row>
    <row r="50" spans="1:2">
      <c r="A50" s="18" t="s">
        <v>272</v>
      </c>
      <c r="B50" s="15" t="s">
        <v>165</v>
      </c>
    </row>
    <row r="51" spans="1:2">
      <c r="A51" s="18" t="s">
        <v>132</v>
      </c>
      <c r="B51" s="15" t="s">
        <v>198</v>
      </c>
    </row>
    <row r="52" spans="1:2">
      <c r="A52" s="18" t="s">
        <v>98</v>
      </c>
      <c r="B52" s="15" t="s">
        <v>162</v>
      </c>
    </row>
    <row r="53" spans="1:2">
      <c r="A53" s="18" t="s">
        <v>92</v>
      </c>
      <c r="B53" s="15" t="s">
        <v>156</v>
      </c>
    </row>
    <row r="54" spans="1:2">
      <c r="A54" s="18" t="s">
        <v>105</v>
      </c>
      <c r="B54" s="15" t="s">
        <v>170</v>
      </c>
    </row>
    <row r="55" spans="1:2">
      <c r="A55" s="18" t="s">
        <v>111</v>
      </c>
      <c r="B55" s="15" t="s">
        <v>176</v>
      </c>
    </row>
    <row r="56" spans="1:2">
      <c r="A56" s="18" t="s">
        <v>138</v>
      </c>
      <c r="B56" s="15" t="s">
        <v>204</v>
      </c>
    </row>
    <row r="57" spans="1:2">
      <c r="A57" s="18" t="s">
        <v>146</v>
      </c>
      <c r="B57" s="15" t="s">
        <v>213</v>
      </c>
    </row>
    <row r="58" spans="1:2">
      <c r="A58" s="18" t="s">
        <v>254</v>
      </c>
      <c r="B58" s="15" t="s">
        <v>180</v>
      </c>
    </row>
    <row r="59" spans="1:2">
      <c r="A59" s="18" t="s">
        <v>93</v>
      </c>
      <c r="B59" s="15" t="s">
        <v>157</v>
      </c>
    </row>
    <row r="60" spans="1:2">
      <c r="A60" s="18" t="s">
        <v>149</v>
      </c>
      <c r="B60" s="15" t="s">
        <v>216</v>
      </c>
    </row>
    <row r="61" spans="1:2">
      <c r="A61" s="18" t="s">
        <v>121</v>
      </c>
      <c r="B61" s="15" t="s">
        <v>187</v>
      </c>
    </row>
    <row r="62" spans="1:2">
      <c r="A62" s="18" t="s">
        <v>273</v>
      </c>
      <c r="B62" s="15" t="s">
        <v>210</v>
      </c>
    </row>
    <row r="63" spans="1:2">
      <c r="A63" s="18" t="s">
        <v>141</v>
      </c>
      <c r="B63" s="15" t="s">
        <v>207</v>
      </c>
    </row>
    <row r="64" spans="1:2">
      <c r="A64" s="18" t="s">
        <v>104</v>
      </c>
      <c r="B64" s="15" t="s">
        <v>169</v>
      </c>
    </row>
    <row r="65" spans="1:2">
      <c r="A65" s="18" t="s">
        <v>142</v>
      </c>
      <c r="B65" s="15" t="s">
        <v>208</v>
      </c>
    </row>
    <row r="66" spans="1:2">
      <c r="A66" s="18" t="s">
        <v>101</v>
      </c>
      <c r="B66" s="15" t="s">
        <v>166</v>
      </c>
    </row>
    <row r="67" spans="1:2">
      <c r="A67" s="18" t="s">
        <v>102</v>
      </c>
      <c r="B67" s="15" t="s">
        <v>167</v>
      </c>
    </row>
    <row r="68" spans="1:2">
      <c r="A68" s="18" t="s">
        <v>134</v>
      </c>
      <c r="B68" s="15" t="s">
        <v>200</v>
      </c>
    </row>
    <row r="69" spans="1:2">
      <c r="A69" s="18" t="s">
        <v>120</v>
      </c>
      <c r="B69" s="15" t="s">
        <v>186</v>
      </c>
    </row>
    <row r="70" spans="1:2">
      <c r="A70" s="18" t="s">
        <v>88</v>
      </c>
      <c r="B70" s="15" t="s">
        <v>152</v>
      </c>
    </row>
    <row r="71" spans="1:2">
      <c r="A71" s="18" t="s">
        <v>131</v>
      </c>
      <c r="B71" s="15" t="s">
        <v>197</v>
      </c>
    </row>
    <row r="72" spans="1:2">
      <c r="A72" s="18" t="s">
        <v>137</v>
      </c>
      <c r="B72" s="15" t="s">
        <v>203</v>
      </c>
    </row>
    <row r="73" spans="1:2">
      <c r="A73" s="18" t="s">
        <v>109</v>
      </c>
      <c r="B73" s="15"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3F05E-06AC-6A4B-A200-208805A45293}">
  <dimension ref="A1:B13"/>
  <sheetViews>
    <sheetView zoomScale="130" zoomScaleNormal="130" workbookViewId="0"/>
  </sheetViews>
  <sheetFormatPr baseColWidth="10" defaultColWidth="10.6640625" defaultRowHeight="20"/>
  <cols>
    <col min="1" max="1" width="25.21875" customWidth="1"/>
    <col min="2" max="2" width="28.44140625" customWidth="1"/>
  </cols>
  <sheetData>
    <row r="1" spans="1:2" ht="36" customHeight="1">
      <c r="A1" s="3" t="s">
        <v>24</v>
      </c>
      <c r="B1" s="8" t="s">
        <v>25</v>
      </c>
    </row>
    <row r="2" spans="1:2" ht="35.5" customHeight="1">
      <c r="A2" s="19" t="s">
        <v>42</v>
      </c>
      <c r="B2" s="9" t="s">
        <v>51</v>
      </c>
    </row>
    <row r="3" spans="1:2" ht="35.5" customHeight="1">
      <c r="A3" s="19" t="s">
        <v>43</v>
      </c>
      <c r="B3" s="9" t="s">
        <v>52</v>
      </c>
    </row>
    <row r="4" spans="1:2" ht="35.5" customHeight="1">
      <c r="A4" s="19" t="s">
        <v>44</v>
      </c>
      <c r="B4" s="9" t="s">
        <v>53</v>
      </c>
    </row>
    <row r="5" spans="1:2" ht="35.5" customHeight="1">
      <c r="A5" s="19" t="s">
        <v>45</v>
      </c>
      <c r="B5" s="9" t="s">
        <v>54</v>
      </c>
    </row>
    <row r="6" spans="1:2" ht="35.5" customHeight="1">
      <c r="A6" s="19" t="s">
        <v>46</v>
      </c>
      <c r="B6" s="9" t="s">
        <v>55</v>
      </c>
    </row>
    <row r="7" spans="1:2" ht="35.5" customHeight="1">
      <c r="A7" s="19" t="s">
        <v>47</v>
      </c>
      <c r="B7" s="9" t="s">
        <v>56</v>
      </c>
    </row>
    <row r="8" spans="1:2" ht="35.5" customHeight="1">
      <c r="A8" s="19" t="s">
        <v>48</v>
      </c>
      <c r="B8" s="9" t="s">
        <v>57</v>
      </c>
    </row>
    <row r="9" spans="1:2" ht="35.5" customHeight="1">
      <c r="A9" s="19" t="s">
        <v>49</v>
      </c>
      <c r="B9" s="9" t="s">
        <v>58</v>
      </c>
    </row>
    <row r="10" spans="1:2" ht="35.5" customHeight="1">
      <c r="A10" s="19" t="s">
        <v>50</v>
      </c>
      <c r="B10" s="9" t="s">
        <v>59</v>
      </c>
    </row>
    <row r="11" spans="1:2" ht="35.5" customHeight="1">
      <c r="A11" s="9" t="s">
        <v>60</v>
      </c>
      <c r="B11" s="9" t="s">
        <v>65</v>
      </c>
    </row>
    <row r="12" spans="1:2" ht="35.5" customHeight="1">
      <c r="A12" s="9" t="s">
        <v>61</v>
      </c>
      <c r="B12" s="9" t="s">
        <v>66</v>
      </c>
    </row>
    <row r="13" spans="1:2" ht="35.5" customHeight="1">
      <c r="A13" s="9" t="s">
        <v>62</v>
      </c>
      <c r="B13" s="9" t="s">
        <v>67</v>
      </c>
    </row>
  </sheetData>
  <sheetProtection formatColumns="0" formatRows="0"/>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CA44-6EE3-1E45-A0FA-E7B275D443B3}">
  <dimension ref="A1:C37"/>
  <sheetViews>
    <sheetView zoomScale="142" zoomScaleNormal="88" workbookViewId="0">
      <selection activeCell="B8" sqref="B8"/>
    </sheetView>
  </sheetViews>
  <sheetFormatPr baseColWidth="10" defaultColWidth="10.6640625" defaultRowHeight="20"/>
  <cols>
    <col min="1" max="1" width="12.44140625" customWidth="1"/>
    <col min="2" max="2" width="23.5546875" customWidth="1"/>
    <col min="3" max="3" width="17.77734375" customWidth="1"/>
  </cols>
  <sheetData>
    <row r="1" spans="1:3" ht="28" customHeight="1">
      <c r="A1" s="3" t="s">
        <v>2</v>
      </c>
      <c r="B1" s="3" t="s">
        <v>28</v>
      </c>
      <c r="C1" s="3" t="s">
        <v>3</v>
      </c>
    </row>
    <row r="2" spans="1:3">
      <c r="A2" s="13" t="s">
        <v>218</v>
      </c>
      <c r="B2" s="3" t="str">
        <f>'group names'!B$2</f>
        <v>Alley</v>
      </c>
      <c r="C2" s="3">
        <v>1</v>
      </c>
    </row>
    <row r="3" spans="1:3">
      <c r="A3" s="13" t="s">
        <v>219</v>
      </c>
      <c r="B3" s="3" t="str">
        <f>'group names'!B$2</f>
        <v>Alley</v>
      </c>
      <c r="C3" s="3">
        <v>2</v>
      </c>
    </row>
    <row r="4" spans="1:3">
      <c r="A4" s="13" t="s">
        <v>220</v>
      </c>
      <c r="B4" s="3" t="str">
        <f>'group names'!B$2</f>
        <v>Alley</v>
      </c>
      <c r="C4" s="3">
        <v>3</v>
      </c>
    </row>
    <row r="5" spans="1:3">
      <c r="A5" s="13" t="s">
        <v>138</v>
      </c>
      <c r="B5" s="3" t="str">
        <f>'group names'!B$3</f>
        <v>Boulevard</v>
      </c>
      <c r="C5" s="3">
        <v>1</v>
      </c>
    </row>
    <row r="6" spans="1:3">
      <c r="A6" s="13" t="s">
        <v>221</v>
      </c>
      <c r="B6" s="3" t="str">
        <f>'group names'!B$3</f>
        <v>Boulevard</v>
      </c>
      <c r="C6" s="3">
        <v>2</v>
      </c>
    </row>
    <row r="7" spans="1:3">
      <c r="A7" s="13" t="s">
        <v>222</v>
      </c>
      <c r="B7" s="3" t="str">
        <f>'group names'!B$3</f>
        <v>Boulevard</v>
      </c>
      <c r="C7" s="3">
        <v>3</v>
      </c>
    </row>
    <row r="8" spans="1:3">
      <c r="A8" s="13" t="s">
        <v>223</v>
      </c>
      <c r="B8" s="3" t="str">
        <f>'group names'!B$4</f>
        <v>Causeway</v>
      </c>
      <c r="C8" s="3">
        <v>1</v>
      </c>
    </row>
    <row r="9" spans="1:3">
      <c r="A9" s="13" t="s">
        <v>224</v>
      </c>
      <c r="B9" s="3" t="str">
        <f>'group names'!B$4</f>
        <v>Causeway</v>
      </c>
      <c r="C9" s="3">
        <v>2</v>
      </c>
    </row>
    <row r="10" spans="1:3">
      <c r="A10" s="13" t="s">
        <v>225</v>
      </c>
      <c r="B10" s="3" t="str">
        <f>'group names'!B$4</f>
        <v>Causeway</v>
      </c>
      <c r="C10" s="3">
        <v>3</v>
      </c>
    </row>
    <row r="11" spans="1:3">
      <c r="A11" s="13" t="s">
        <v>226</v>
      </c>
      <c r="B11" s="3" t="str">
        <f>'group names'!B$5</f>
        <v>Dale</v>
      </c>
      <c r="C11" s="3">
        <v>1</v>
      </c>
    </row>
    <row r="12" spans="1:3">
      <c r="A12" s="13" t="s">
        <v>227</v>
      </c>
      <c r="B12" s="3" t="str">
        <f>'group names'!B$5</f>
        <v>Dale</v>
      </c>
      <c r="C12" s="3">
        <v>2</v>
      </c>
    </row>
    <row r="13" spans="1:3">
      <c r="A13" s="13" t="s">
        <v>228</v>
      </c>
      <c r="B13" s="3" t="str">
        <f>'group names'!B$5</f>
        <v>Dale</v>
      </c>
      <c r="C13" s="3">
        <v>3</v>
      </c>
    </row>
    <row r="14" spans="1:3">
      <c r="A14" s="13" t="s">
        <v>229</v>
      </c>
      <c r="B14" s="3" t="str">
        <f>'group names'!B$6</f>
        <v>Estate</v>
      </c>
      <c r="C14" s="3">
        <v>1</v>
      </c>
    </row>
    <row r="15" spans="1:3">
      <c r="A15" s="13" t="s">
        <v>230</v>
      </c>
      <c r="B15" s="3" t="str">
        <f>'group names'!B$6</f>
        <v>Estate</v>
      </c>
      <c r="C15" s="3">
        <v>2</v>
      </c>
    </row>
    <row r="16" spans="1:3">
      <c r="A16" s="13" t="s">
        <v>231</v>
      </c>
      <c r="B16" s="3" t="str">
        <f>'group names'!B$6</f>
        <v>Estate</v>
      </c>
      <c r="C16" s="3">
        <v>3</v>
      </c>
    </row>
    <row r="17" spans="1:3">
      <c r="A17" s="13" t="s">
        <v>232</v>
      </c>
      <c r="B17" s="3" t="str">
        <f>'group names'!B$7</f>
        <v>Ferry</v>
      </c>
      <c r="C17" s="3">
        <v>1</v>
      </c>
    </row>
    <row r="18" spans="1:3">
      <c r="A18" s="13" t="s">
        <v>233</v>
      </c>
      <c r="B18" s="3" t="str">
        <f>'group names'!B$7</f>
        <v>Ferry</v>
      </c>
      <c r="C18" s="3">
        <v>2</v>
      </c>
    </row>
    <row r="19" spans="1:3">
      <c r="A19" s="13" t="s">
        <v>234</v>
      </c>
      <c r="B19" s="3" t="str">
        <f>'group names'!B$7</f>
        <v>Ferry</v>
      </c>
      <c r="C19" s="3">
        <v>3</v>
      </c>
    </row>
    <row r="20" spans="1:3">
      <c r="A20" s="13" t="s">
        <v>235</v>
      </c>
      <c r="B20" s="3" t="str">
        <f>'group names'!B$8</f>
        <v>Grove</v>
      </c>
      <c r="C20" s="3">
        <v>1</v>
      </c>
    </row>
    <row r="21" spans="1:3">
      <c r="A21" s="13" t="s">
        <v>236</v>
      </c>
      <c r="B21" s="3" t="str">
        <f>'group names'!B$8</f>
        <v>Grove</v>
      </c>
      <c r="C21" s="3">
        <v>2</v>
      </c>
    </row>
    <row r="22" spans="1:3">
      <c r="A22" s="13" t="s">
        <v>271</v>
      </c>
      <c r="B22" s="3" t="str">
        <f>'group names'!B$8</f>
        <v>Grove</v>
      </c>
      <c r="C22" s="3">
        <v>3</v>
      </c>
    </row>
    <row r="23" spans="1:3">
      <c r="A23" s="13" t="s">
        <v>237</v>
      </c>
      <c r="B23" s="3" t="str">
        <f>'group names'!B$9</f>
        <v>Hollow</v>
      </c>
      <c r="C23" s="3">
        <v>1</v>
      </c>
    </row>
    <row r="24" spans="1:3">
      <c r="A24" s="13" t="s">
        <v>238</v>
      </c>
      <c r="B24" s="3" t="str">
        <f>'group names'!B$9</f>
        <v>Hollow</v>
      </c>
      <c r="C24" s="3">
        <v>2</v>
      </c>
    </row>
    <row r="25" spans="1:3">
      <c r="A25" s="13" t="s">
        <v>239</v>
      </c>
      <c r="B25" s="3" t="str">
        <f>'group names'!B$9</f>
        <v>Hollow</v>
      </c>
      <c r="C25" s="3">
        <v>3</v>
      </c>
    </row>
    <row r="26" spans="1:3">
      <c r="A26" s="13" t="s">
        <v>240</v>
      </c>
      <c r="B26" s="3" t="str">
        <f>'group names'!B$10</f>
        <v>Island</v>
      </c>
      <c r="C26" s="3">
        <v>1</v>
      </c>
    </row>
    <row r="27" spans="1:3">
      <c r="A27" s="13" t="s">
        <v>241</v>
      </c>
      <c r="B27" s="3" t="str">
        <f>'group names'!B$10</f>
        <v>Island</v>
      </c>
      <c r="C27" s="3">
        <v>2</v>
      </c>
    </row>
    <row r="28" spans="1:3">
      <c r="A28" s="13" t="s">
        <v>242</v>
      </c>
      <c r="B28" s="3" t="str">
        <f>'group names'!B$10</f>
        <v>Island</v>
      </c>
      <c r="C28" s="3">
        <v>3</v>
      </c>
    </row>
    <row r="29" spans="1:3">
      <c r="A29" s="13" t="s">
        <v>243</v>
      </c>
      <c r="B29" s="3" t="str">
        <f>'group names'!B$11</f>
        <v>Jetty</v>
      </c>
      <c r="C29" s="3">
        <v>1</v>
      </c>
    </row>
    <row r="30" spans="1:3">
      <c r="A30" s="13" t="s">
        <v>244</v>
      </c>
      <c r="B30" s="3" t="str">
        <f>'group names'!B$11</f>
        <v>Jetty</v>
      </c>
      <c r="C30" s="3">
        <v>2</v>
      </c>
    </row>
    <row r="31" spans="1:3">
      <c r="A31" s="13" t="s">
        <v>245</v>
      </c>
      <c r="B31" s="3" t="str">
        <f>'group names'!B$11</f>
        <v>Jetty</v>
      </c>
      <c r="C31" s="3">
        <v>3</v>
      </c>
    </row>
    <row r="32" spans="1:3">
      <c r="A32" s="13" t="s">
        <v>246</v>
      </c>
      <c r="B32" s="3" t="str">
        <f>'group names'!B$12</f>
        <v>Key</v>
      </c>
      <c r="C32" s="3">
        <v>1</v>
      </c>
    </row>
    <row r="33" spans="1:3">
      <c r="A33" s="13" t="s">
        <v>247</v>
      </c>
      <c r="B33" s="3" t="str">
        <f>'group names'!B$12</f>
        <v>Key</v>
      </c>
      <c r="C33" s="3">
        <v>2</v>
      </c>
    </row>
    <row r="34" spans="1:3">
      <c r="A34" s="13" t="s">
        <v>248</v>
      </c>
      <c r="B34" s="3" t="str">
        <f>'group names'!B$12</f>
        <v>Key</v>
      </c>
      <c r="C34" s="3">
        <v>3</v>
      </c>
    </row>
    <row r="35" spans="1:3">
      <c r="A35" s="13" t="s">
        <v>249</v>
      </c>
      <c r="B35" s="3" t="str">
        <f>'group names'!B$13</f>
        <v>Loop</v>
      </c>
      <c r="C35" s="3">
        <v>1</v>
      </c>
    </row>
    <row r="36" spans="1:3">
      <c r="A36" s="13" t="s">
        <v>250</v>
      </c>
      <c r="B36" s="3" t="str">
        <f>'group names'!B$13</f>
        <v>Loop</v>
      </c>
      <c r="C36" s="3">
        <v>2</v>
      </c>
    </row>
    <row r="37" spans="1:3">
      <c r="A37" s="13" t="s">
        <v>251</v>
      </c>
      <c r="B37" s="3" t="str">
        <f>'group names'!B$13</f>
        <v>Loop</v>
      </c>
      <c r="C37" s="3">
        <v>3</v>
      </c>
    </row>
  </sheetData>
  <phoneticPr fontId="1"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8E87-174A-E14F-9AEE-7ACFACE9B5BB}">
  <dimension ref="A1:D7"/>
  <sheetViews>
    <sheetView zoomScale="184" workbookViewId="0">
      <selection activeCell="D8" sqref="D8"/>
    </sheetView>
  </sheetViews>
  <sheetFormatPr baseColWidth="10" defaultColWidth="10.6640625" defaultRowHeight="20"/>
  <cols>
    <col min="1" max="1" width="14" customWidth="1"/>
    <col min="2" max="2" width="26.21875" customWidth="1"/>
    <col min="3" max="3" width="9" customWidth="1"/>
    <col min="4" max="4" width="29" customWidth="1"/>
  </cols>
  <sheetData>
    <row r="1" spans="1:4">
      <c r="A1" s="3" t="s">
        <v>34</v>
      </c>
      <c r="B1" s="3" t="s">
        <v>31</v>
      </c>
      <c r="C1" s="4" t="s">
        <v>35</v>
      </c>
      <c r="D1" s="4" t="s">
        <v>36</v>
      </c>
    </row>
    <row r="2" spans="1:4">
      <c r="A2" s="3" t="s">
        <v>4</v>
      </c>
      <c r="B2" s="12" t="s">
        <v>32</v>
      </c>
      <c r="C2" s="22" t="s">
        <v>68</v>
      </c>
      <c r="D2" s="13" t="s">
        <v>69</v>
      </c>
    </row>
    <row r="3" spans="1:4">
      <c r="A3" s="3" t="s">
        <v>5</v>
      </c>
      <c r="B3" s="12" t="s">
        <v>32</v>
      </c>
      <c r="C3" s="22" t="s">
        <v>70</v>
      </c>
      <c r="D3" s="13" t="s">
        <v>261</v>
      </c>
    </row>
    <row r="4" spans="1:4">
      <c r="A4" s="3" t="s">
        <v>6</v>
      </c>
      <c r="B4" s="12" t="s">
        <v>32</v>
      </c>
      <c r="C4" s="22" t="s">
        <v>252</v>
      </c>
      <c r="D4" s="13" t="s">
        <v>253</v>
      </c>
    </row>
    <row r="5" spans="1:4">
      <c r="A5" s="3" t="s">
        <v>7</v>
      </c>
      <c r="B5" s="12" t="s">
        <v>33</v>
      </c>
      <c r="C5" s="22" t="s">
        <v>265</v>
      </c>
      <c r="D5" s="13" t="s">
        <v>266</v>
      </c>
    </row>
    <row r="6" spans="1:4">
      <c r="A6" s="3" t="s">
        <v>8</v>
      </c>
      <c r="B6" s="12" t="s">
        <v>33</v>
      </c>
      <c r="C6" s="22" t="s">
        <v>70</v>
      </c>
      <c r="D6" s="13" t="s">
        <v>261</v>
      </c>
    </row>
    <row r="7" spans="1:4">
      <c r="A7" s="3" t="s">
        <v>9</v>
      </c>
      <c r="B7" s="12" t="s">
        <v>33</v>
      </c>
      <c r="C7" s="22" t="s">
        <v>252</v>
      </c>
      <c r="D7" s="13" t="s">
        <v>253</v>
      </c>
    </row>
  </sheetData>
  <sheetProtection formatColumns="0" formatRows="0"/>
  <hyperlinks>
    <hyperlink ref="C2" r:id="rId1" xr:uid="{FB99781E-7E21-4C4F-A1DA-2F715F42091E}"/>
    <hyperlink ref="C3" r:id="rId2" xr:uid="{D8812721-33D6-A144-A6DA-DF94FAC50550}"/>
    <hyperlink ref="C6" r:id="rId3" xr:uid="{11A38A37-0F94-9149-9431-CFCC133A0D08}"/>
    <hyperlink ref="C5" r:id="rId4" xr:uid="{29D0657F-59F8-6F4D-8DE7-2D8F43219932}"/>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142A-4698-834F-8261-DB2006E5DBFB}">
  <dimension ref="A1:B3"/>
  <sheetViews>
    <sheetView zoomScale="184" workbookViewId="0">
      <selection activeCell="A3" sqref="A3"/>
    </sheetView>
  </sheetViews>
  <sheetFormatPr baseColWidth="10" defaultColWidth="10.6640625" defaultRowHeight="20"/>
  <cols>
    <col min="1" max="1" width="32.33203125" customWidth="1"/>
    <col min="2" max="2" width="47.109375" customWidth="1"/>
  </cols>
  <sheetData>
    <row r="1" spans="1:2" ht="40" customHeight="1">
      <c r="A1" s="3" t="s">
        <v>31</v>
      </c>
      <c r="B1" s="4" t="s">
        <v>29</v>
      </c>
    </row>
    <row r="2" spans="1:2" ht="160" customHeight="1">
      <c r="A2" s="11" t="s">
        <v>32</v>
      </c>
      <c r="B2" s="25" t="s">
        <v>262</v>
      </c>
    </row>
    <row r="3" spans="1:2" ht="160" customHeight="1">
      <c r="A3" s="11" t="s">
        <v>33</v>
      </c>
      <c r="B3" s="14" t="s">
        <v>274</v>
      </c>
    </row>
  </sheetData>
  <sheetProtection formatColumns="0" formatRow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tournament format</vt:lpstr>
      <vt:lpstr>workspace</vt:lpstr>
      <vt:lpstr>input</vt:lpstr>
      <vt:lpstr>list of teams</vt:lpstr>
      <vt:lpstr>team codes</vt:lpstr>
      <vt:lpstr>group names</vt:lpstr>
      <vt:lpstr>room assignments</vt:lpstr>
      <vt:lpstr>QR codes</vt:lpstr>
      <vt:lpstr>text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prieto</dc:creator>
  <cp:lastModifiedBy>victor prieto</cp:lastModifiedBy>
  <dcterms:created xsi:type="dcterms:W3CDTF">2021-10-11T23:59:56Z</dcterms:created>
  <dcterms:modified xsi:type="dcterms:W3CDTF">2022-06-15T15:30:10Z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2022-02-23T18:44:55Z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b109efaf-94d2-4177-ac61-3db792a54799</vt:lpwstr>
  </property>
  <property fmtid="{D5CDD505-2E9C-101B-9397-08002B2CF9AE}" pid="8" name="MSIP_Label_ff6dbec8-95a8-4638-9f5f-bd076536645c_ContentBits">
    <vt:lpwstr>0</vt:lpwstr>
  </property>
</Properties>
</file>