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EC_ANcode\2025ICCE-TW_ANDEC\"/>
    </mc:Choice>
  </mc:AlternateContent>
  <xr:revisionPtr revIDLastSave="0" documentId="13_ncr:1_{16E7078C-A1F7-434F-B581-25FE02B620E8}" xr6:coauthVersionLast="47" xr6:coauthVersionMax="47" xr10:uidLastSave="{00000000-0000-0000-0000-000000000000}"/>
  <bookViews>
    <workbookView xWindow="30612" yWindow="-108" windowWidth="23256" windowHeight="12456" xr2:uid="{00000000-000D-0000-FFFF-FFFF00000000}"/>
  </bookViews>
  <sheets>
    <sheet name="工作表1" sheetId="1" r:id="rId1"/>
  </sheets>
  <definedNames>
    <definedName name="_xlchart.v1.0" hidden="1">工作表1!$A$3:$A$41</definedName>
    <definedName name="_xlchart.v1.1" hidden="1">工作表1!$C$3:$C$41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E41" i="1"/>
  <c r="F41" i="1"/>
  <c r="G41" i="1"/>
  <c r="H41" i="1"/>
  <c r="I41" i="1"/>
  <c r="J41" i="1"/>
  <c r="D40" i="1"/>
  <c r="E40" i="1"/>
  <c r="F40" i="1"/>
  <c r="G40" i="1"/>
  <c r="H40" i="1"/>
  <c r="I40" i="1"/>
  <c r="J40" i="1"/>
  <c r="D39" i="1"/>
  <c r="E39" i="1" s="1"/>
  <c r="F39" i="1"/>
  <c r="G39" i="1"/>
  <c r="H39" i="1"/>
  <c r="I39" i="1"/>
  <c r="J39" i="1"/>
  <c r="D38" i="1"/>
  <c r="F38" i="1" s="1"/>
  <c r="E38" i="1"/>
  <c r="H38" i="1"/>
  <c r="I38" i="1"/>
  <c r="J38" i="1"/>
  <c r="D37" i="1"/>
  <c r="E37" i="1" s="1"/>
  <c r="F37" i="1"/>
  <c r="G37" i="1"/>
  <c r="H37" i="1"/>
  <c r="I37" i="1"/>
  <c r="J37" i="1"/>
  <c r="D36" i="1"/>
  <c r="E36" i="1" s="1"/>
  <c r="F36" i="1"/>
  <c r="G36" i="1"/>
  <c r="H36" i="1"/>
  <c r="I36" i="1"/>
  <c r="J36" i="1"/>
  <c r="D35" i="1"/>
  <c r="H35" i="1" s="1"/>
  <c r="J35" i="1"/>
  <c r="D34" i="1"/>
  <c r="E34" i="1" s="1"/>
  <c r="F34" i="1"/>
  <c r="G34" i="1"/>
  <c r="H34" i="1"/>
  <c r="I34" i="1"/>
  <c r="J34" i="1"/>
  <c r="D33" i="1"/>
  <c r="E33" i="1" s="1"/>
  <c r="F33" i="1"/>
  <c r="G33" i="1"/>
  <c r="H33" i="1"/>
  <c r="I33" i="1"/>
  <c r="J33" i="1"/>
  <c r="D32" i="1"/>
  <c r="G32" i="1" s="1"/>
  <c r="D31" i="1"/>
  <c r="E31" i="1" s="1"/>
  <c r="H31" i="1"/>
  <c r="D30" i="1"/>
  <c r="E30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G38" i="1" l="1"/>
  <c r="G35" i="1"/>
  <c r="F35" i="1"/>
  <c r="E35" i="1"/>
  <c r="I35" i="1"/>
  <c r="E32" i="1"/>
  <c r="H32" i="1"/>
  <c r="F32" i="1"/>
  <c r="J32" i="1"/>
  <c r="I32" i="1"/>
  <c r="J31" i="1"/>
  <c r="I31" i="1"/>
  <c r="G31" i="1"/>
  <c r="F31" i="1"/>
  <c r="J30" i="1"/>
  <c r="I30" i="1"/>
  <c r="H30" i="1"/>
  <c r="G30" i="1"/>
  <c r="F30" i="1"/>
</calcChain>
</file>

<file path=xl/sharedStrings.xml><?xml version="1.0" encoding="utf-8"?>
<sst xmlns="http://schemas.openxmlformats.org/spreadsheetml/2006/main" count="13" uniqueCount="13">
  <si>
    <t>Sequential</t>
    <phoneticPr fontId="1" type="noConversion"/>
  </si>
  <si>
    <t>Data bits</t>
    <phoneticPr fontId="1" type="noConversion"/>
  </si>
  <si>
    <t>Amin</t>
    <phoneticPr fontId="1" type="noConversion"/>
  </si>
  <si>
    <t>A_bits</t>
    <phoneticPr fontId="1" type="noConversion"/>
  </si>
  <si>
    <t>N_bits</t>
    <phoneticPr fontId="1" type="noConversion"/>
  </si>
  <si>
    <t>Parallel</t>
    <phoneticPr fontId="1" type="noConversion"/>
  </si>
  <si>
    <t>Trade-off</t>
    <phoneticPr fontId="1" type="noConversion"/>
  </si>
  <si>
    <t>Trade-off Area</t>
    <phoneticPr fontId="1" type="noConversion"/>
  </si>
  <si>
    <t>Trade-off Time</t>
    <phoneticPr fontId="1" type="noConversion"/>
  </si>
  <si>
    <t>Parallel Area</t>
    <phoneticPr fontId="1" type="noConversion"/>
  </si>
  <si>
    <t>Parallel Time</t>
    <phoneticPr fontId="1" type="noConversion"/>
  </si>
  <si>
    <t>Sequential Area</t>
    <phoneticPr fontId="1" type="noConversion"/>
  </si>
  <si>
    <t>Sequential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</si>
</sst>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6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Data bits vs. A bits</a:t>
            </a:r>
            <a:endParaRPr lang="zh-TW" altLang="zh-TW" sz="16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4717362664297307E-2"/>
          <c:y val="0.15463195632273619"/>
          <c:w val="0.89471009703553595"/>
          <c:h val="0.70887841775683547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Data bits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工作表1!$A$3:$A$51</c:f>
              <c:numCache>
                <c:formatCode>General</c:formatCode>
                <c:ptCount val="4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E-4EE8-9700-A4BBF2CCDA88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A_bits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工作表1!$C$3:$C$51</c:f>
              <c:numCache>
                <c:formatCode>General</c:formatCode>
                <c:ptCount val="49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E-4EE8-9700-A4BBF2CC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508016"/>
        <c:axId val="1230508432"/>
      </c:lineChart>
      <c:catAx>
        <c:axId val="1230508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0508432"/>
        <c:crosses val="autoZero"/>
        <c:auto val="1"/>
        <c:lblAlgn val="ctr"/>
        <c:lblOffset val="100"/>
        <c:noMultiLvlLbl val="0"/>
      </c:catAx>
      <c:valAx>
        <c:axId val="12305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05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30785672705308725"/>
          <c:y val="0.87088875354221296"/>
          <c:w val="0.37594858035741641"/>
          <c:h val="0.10595237661063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105244</xdr:colOff>
      <xdr:row>30</xdr:row>
      <xdr:rowOff>64219</xdr:rowOff>
    </xdr:from>
    <xdr:to>
      <xdr:col>18</xdr:col>
      <xdr:colOff>221974</xdr:colOff>
      <xdr:row>45</xdr:row>
      <xdr:rowOff>23192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019D365-A84A-428B-A4CC-399982824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29" zoomScale="115" zoomScaleNormal="115" workbookViewId="0">
      <selection activeCell="J44" sqref="J44"/>
    </sheetView>
  </sheetViews>
  <sheetFormatPr defaultRowHeight="14.5" x14ac:dyDescent="0.3"/>
  <sheetData>
    <row r="1" spans="1:10" x14ac:dyDescent="0.3">
      <c r="B1" s="2"/>
      <c r="C1" s="2"/>
      <c r="D1" s="2"/>
      <c r="E1" s="3" t="s">
        <v>5</v>
      </c>
      <c r="F1" s="3"/>
      <c r="G1" s="3" t="s">
        <v>0</v>
      </c>
      <c r="H1" s="3"/>
      <c r="I1" s="3" t="s">
        <v>6</v>
      </c>
      <c r="J1" s="3"/>
    </row>
    <row r="2" spans="1:10" x14ac:dyDescent="0.3">
      <c r="A2" s="1" t="s">
        <v>1</v>
      </c>
      <c r="B2" t="s">
        <v>2</v>
      </c>
      <c r="C2" t="s">
        <v>3</v>
      </c>
      <c r="D2" t="s">
        <v>4</v>
      </c>
      <c r="E2" t="s">
        <v>9</v>
      </c>
      <c r="F2" t="s">
        <v>10</v>
      </c>
      <c r="G2" t="s">
        <v>11</v>
      </c>
      <c r="H2" t="s">
        <v>12</v>
      </c>
      <c r="I2" s="1" t="s">
        <v>7</v>
      </c>
      <c r="J2" s="1" t="s">
        <v>8</v>
      </c>
    </row>
    <row r="3" spans="1:10" x14ac:dyDescent="0.3">
      <c r="A3">
        <v>4</v>
      </c>
      <c r="B3">
        <v>655</v>
      </c>
      <c r="C3">
        <v>10</v>
      </c>
      <c r="D3">
        <f t="shared" ref="D3:D48" si="0">A3+C3</f>
        <v>14</v>
      </c>
      <c r="E3">
        <f t="shared" ref="E3:E48" si="1">(POWER(D3,3))*2</f>
        <v>5488</v>
      </c>
      <c r="F3">
        <f>LOG(2*POWER(D3,2),2)</f>
        <v>8.6147098441152075</v>
      </c>
      <c r="G3">
        <f>LOG(2*POWER(D3,2),2)</f>
        <v>8.6147098441152075</v>
      </c>
      <c r="H3">
        <f t="shared" ref="H3:H48" si="2">(POWER(D3,3))*2</f>
        <v>5488</v>
      </c>
      <c r="I3">
        <f t="shared" ref="I3:I48" si="3">2*POWER(D3,2)</f>
        <v>392</v>
      </c>
      <c r="J3">
        <f t="shared" ref="J3:J48" si="4">2*D3*LOG(2*D3,2)</f>
        <v>134.6059378176129</v>
      </c>
    </row>
    <row r="4" spans="1:10" x14ac:dyDescent="0.3">
      <c r="A4">
        <v>5</v>
      </c>
      <c r="B4">
        <v>885</v>
      </c>
      <c r="C4">
        <v>10</v>
      </c>
      <c r="D4">
        <f t="shared" si="0"/>
        <v>15</v>
      </c>
      <c r="E4">
        <f t="shared" si="1"/>
        <v>6750</v>
      </c>
      <c r="F4">
        <f>LOG(2*POWER(D4,2),2)</f>
        <v>8.8137811912170374</v>
      </c>
      <c r="G4">
        <f t="shared" ref="G4:G48" si="5">LOG(2*POWER(D4,2),2)</f>
        <v>8.8137811912170374</v>
      </c>
      <c r="H4">
        <f t="shared" si="2"/>
        <v>6750</v>
      </c>
      <c r="I4">
        <f t="shared" si="3"/>
        <v>450</v>
      </c>
      <c r="J4">
        <f t="shared" si="4"/>
        <v>147.20671786825557</v>
      </c>
    </row>
    <row r="5" spans="1:10" x14ac:dyDescent="0.3">
      <c r="A5">
        <v>6</v>
      </c>
      <c r="B5">
        <v>1417</v>
      </c>
      <c r="C5">
        <v>11</v>
      </c>
      <c r="D5">
        <f t="shared" si="0"/>
        <v>17</v>
      </c>
      <c r="E5">
        <f t="shared" si="1"/>
        <v>9826</v>
      </c>
      <c r="F5">
        <f t="shared" ref="F5:F48" si="6">LOG(2*POWER(D5,2),2)</f>
        <v>9.17492568250068</v>
      </c>
      <c r="G5">
        <f t="shared" si="5"/>
        <v>9.17492568250068</v>
      </c>
      <c r="H5">
        <f t="shared" si="2"/>
        <v>9826</v>
      </c>
      <c r="I5">
        <f t="shared" si="3"/>
        <v>578</v>
      </c>
      <c r="J5">
        <f t="shared" si="4"/>
        <v>172.97373660251156</v>
      </c>
    </row>
    <row r="6" spans="1:10" x14ac:dyDescent="0.3">
      <c r="A6">
        <v>7</v>
      </c>
      <c r="B6">
        <v>1697</v>
      </c>
      <c r="C6">
        <v>11</v>
      </c>
      <c r="D6">
        <f t="shared" si="0"/>
        <v>18</v>
      </c>
      <c r="E6">
        <f t="shared" si="1"/>
        <v>11664</v>
      </c>
      <c r="F6">
        <f t="shared" si="6"/>
        <v>9.3398500028846243</v>
      </c>
      <c r="G6">
        <f t="shared" si="5"/>
        <v>9.3398500028846243</v>
      </c>
      <c r="H6">
        <f t="shared" si="2"/>
        <v>11664</v>
      </c>
      <c r="I6">
        <f t="shared" si="3"/>
        <v>648</v>
      </c>
      <c r="J6">
        <f t="shared" si="4"/>
        <v>186.11730005192322</v>
      </c>
    </row>
    <row r="7" spans="1:10" x14ac:dyDescent="0.3">
      <c r="A7">
        <v>8</v>
      </c>
      <c r="B7">
        <v>1939</v>
      </c>
      <c r="C7">
        <v>11</v>
      </c>
      <c r="D7">
        <f t="shared" si="0"/>
        <v>19</v>
      </c>
      <c r="E7">
        <f t="shared" si="1"/>
        <v>13718</v>
      </c>
      <c r="F7">
        <f t="shared" si="6"/>
        <v>9.4958550268871704</v>
      </c>
      <c r="G7">
        <f t="shared" si="5"/>
        <v>9.4958550268871704</v>
      </c>
      <c r="H7">
        <f t="shared" si="2"/>
        <v>13718</v>
      </c>
      <c r="I7">
        <f t="shared" si="3"/>
        <v>722</v>
      </c>
      <c r="J7">
        <f t="shared" si="4"/>
        <v>199.42124551085624</v>
      </c>
    </row>
    <row r="8" spans="1:10" x14ac:dyDescent="0.3">
      <c r="A8">
        <v>9</v>
      </c>
      <c r="B8">
        <v>1939</v>
      </c>
      <c r="C8">
        <v>11</v>
      </c>
      <c r="D8">
        <f t="shared" si="0"/>
        <v>20</v>
      </c>
      <c r="E8">
        <f t="shared" si="1"/>
        <v>16000</v>
      </c>
      <c r="F8">
        <f t="shared" si="6"/>
        <v>9.6438561897747253</v>
      </c>
      <c r="G8">
        <f t="shared" si="5"/>
        <v>9.6438561897747253</v>
      </c>
      <c r="H8">
        <f t="shared" si="2"/>
        <v>16000</v>
      </c>
      <c r="I8">
        <f t="shared" si="3"/>
        <v>800</v>
      </c>
      <c r="J8">
        <f t="shared" si="4"/>
        <v>212.8771237954945</v>
      </c>
    </row>
    <row r="9" spans="1:10" x14ac:dyDescent="0.3">
      <c r="A9">
        <v>10</v>
      </c>
      <c r="B9">
        <v>2807</v>
      </c>
      <c r="C9">
        <v>12</v>
      </c>
      <c r="D9">
        <f t="shared" si="0"/>
        <v>22</v>
      </c>
      <c r="E9">
        <f t="shared" si="1"/>
        <v>21296</v>
      </c>
      <c r="F9">
        <f t="shared" si="6"/>
        <v>9.9188632372745946</v>
      </c>
      <c r="G9">
        <f t="shared" si="5"/>
        <v>9.9188632372745946</v>
      </c>
      <c r="H9">
        <f t="shared" si="2"/>
        <v>21296</v>
      </c>
      <c r="I9">
        <f t="shared" si="3"/>
        <v>968</v>
      </c>
      <c r="J9">
        <f t="shared" si="4"/>
        <v>240.21499122004107</v>
      </c>
    </row>
    <row r="10" spans="1:10" x14ac:dyDescent="0.3">
      <c r="A10">
        <v>11</v>
      </c>
      <c r="B10">
        <v>2807</v>
      </c>
      <c r="C10">
        <v>12</v>
      </c>
      <c r="D10">
        <f t="shared" si="0"/>
        <v>23</v>
      </c>
      <c r="E10">
        <f t="shared" si="1"/>
        <v>24334</v>
      </c>
      <c r="F10">
        <f t="shared" si="6"/>
        <v>10.047123912114026</v>
      </c>
      <c r="G10">
        <f t="shared" si="5"/>
        <v>10.047123912114026</v>
      </c>
      <c r="H10">
        <f t="shared" si="2"/>
        <v>24334</v>
      </c>
      <c r="I10">
        <f t="shared" si="3"/>
        <v>1058</v>
      </c>
      <c r="J10">
        <f t="shared" si="4"/>
        <v>254.0838499786226</v>
      </c>
    </row>
    <row r="11" spans="1:10" x14ac:dyDescent="0.3">
      <c r="A11">
        <v>12</v>
      </c>
      <c r="B11">
        <v>3349</v>
      </c>
      <c r="C11">
        <v>12</v>
      </c>
      <c r="D11">
        <f t="shared" si="0"/>
        <v>24</v>
      </c>
      <c r="E11">
        <f t="shared" si="1"/>
        <v>27648</v>
      </c>
      <c r="F11">
        <f t="shared" si="6"/>
        <v>10.169925001442314</v>
      </c>
      <c r="G11">
        <f t="shared" si="5"/>
        <v>10.169925001442314</v>
      </c>
      <c r="H11">
        <f t="shared" si="2"/>
        <v>27648</v>
      </c>
      <c r="I11">
        <f t="shared" si="3"/>
        <v>1152</v>
      </c>
      <c r="J11">
        <f t="shared" si="4"/>
        <v>268.07820003461552</v>
      </c>
    </row>
    <row r="12" spans="1:10" x14ac:dyDescent="0.3">
      <c r="A12">
        <v>13</v>
      </c>
      <c r="B12">
        <v>3349</v>
      </c>
      <c r="C12">
        <v>12</v>
      </c>
      <c r="D12">
        <f t="shared" si="0"/>
        <v>25</v>
      </c>
      <c r="E12">
        <f t="shared" si="1"/>
        <v>31250</v>
      </c>
      <c r="F12">
        <f t="shared" si="6"/>
        <v>10.287712379549449</v>
      </c>
      <c r="G12">
        <f t="shared" si="5"/>
        <v>10.287712379549449</v>
      </c>
      <c r="H12">
        <f t="shared" si="2"/>
        <v>31250</v>
      </c>
      <c r="I12">
        <f t="shared" si="3"/>
        <v>1250</v>
      </c>
      <c r="J12">
        <f t="shared" si="4"/>
        <v>282.1928094887362</v>
      </c>
    </row>
    <row r="13" spans="1:10" x14ac:dyDescent="0.3">
      <c r="A13">
        <v>14</v>
      </c>
      <c r="B13">
        <v>4493</v>
      </c>
      <c r="C13">
        <v>13</v>
      </c>
      <c r="D13">
        <f t="shared" si="0"/>
        <v>27</v>
      </c>
      <c r="E13">
        <f t="shared" si="1"/>
        <v>39366</v>
      </c>
      <c r="F13">
        <f t="shared" si="6"/>
        <v>10.509775004326938</v>
      </c>
      <c r="G13">
        <f t="shared" si="5"/>
        <v>10.509775004326938</v>
      </c>
      <c r="H13">
        <f t="shared" si="2"/>
        <v>39366</v>
      </c>
      <c r="I13">
        <f t="shared" si="3"/>
        <v>1458</v>
      </c>
      <c r="J13">
        <f t="shared" si="4"/>
        <v>310.76392511682735</v>
      </c>
    </row>
    <row r="14" spans="1:10" x14ac:dyDescent="0.3">
      <c r="A14">
        <v>15</v>
      </c>
      <c r="B14">
        <v>4493</v>
      </c>
      <c r="C14">
        <v>13</v>
      </c>
      <c r="D14">
        <f t="shared" si="0"/>
        <v>28</v>
      </c>
      <c r="E14">
        <f t="shared" si="1"/>
        <v>43904</v>
      </c>
      <c r="F14">
        <f t="shared" si="6"/>
        <v>10.614709844115209</v>
      </c>
      <c r="G14">
        <f t="shared" si="5"/>
        <v>10.614709844115209</v>
      </c>
      <c r="H14">
        <f t="shared" si="2"/>
        <v>43904</v>
      </c>
      <c r="I14">
        <f t="shared" si="3"/>
        <v>1568</v>
      </c>
      <c r="J14">
        <f t="shared" si="4"/>
        <v>325.21187563522585</v>
      </c>
    </row>
    <row r="15" spans="1:10" x14ac:dyDescent="0.3">
      <c r="A15">
        <v>16</v>
      </c>
      <c r="B15">
        <v>4547</v>
      </c>
      <c r="C15">
        <v>13</v>
      </c>
      <c r="D15">
        <f t="shared" si="0"/>
        <v>29</v>
      </c>
      <c r="E15">
        <f t="shared" si="1"/>
        <v>48778</v>
      </c>
      <c r="F15">
        <f t="shared" si="6"/>
        <v>10.715961990255146</v>
      </c>
      <c r="G15">
        <f t="shared" si="5"/>
        <v>10.715961990255146</v>
      </c>
      <c r="H15">
        <f t="shared" si="2"/>
        <v>48778</v>
      </c>
      <c r="I15">
        <f t="shared" si="3"/>
        <v>1682</v>
      </c>
      <c r="J15">
        <f t="shared" si="4"/>
        <v>339.76289771739914</v>
      </c>
    </row>
    <row r="16" spans="1:10" x14ac:dyDescent="0.3">
      <c r="A16">
        <v>17</v>
      </c>
      <c r="B16">
        <v>4547</v>
      </c>
      <c r="C16">
        <v>13</v>
      </c>
      <c r="D16">
        <f t="shared" si="0"/>
        <v>30</v>
      </c>
      <c r="E16">
        <f t="shared" si="1"/>
        <v>54000</v>
      </c>
      <c r="F16">
        <f t="shared" si="6"/>
        <v>10.813781191217037</v>
      </c>
      <c r="G16">
        <f t="shared" si="5"/>
        <v>10.813781191217037</v>
      </c>
      <c r="H16">
        <f t="shared" si="2"/>
        <v>54000</v>
      </c>
      <c r="I16">
        <f t="shared" si="3"/>
        <v>1800</v>
      </c>
      <c r="J16">
        <f t="shared" si="4"/>
        <v>354.41343573651113</v>
      </c>
    </row>
    <row r="17" spans="1:10" x14ac:dyDescent="0.3">
      <c r="A17">
        <v>18</v>
      </c>
      <c r="B17">
        <v>6311</v>
      </c>
      <c r="C17">
        <v>13</v>
      </c>
      <c r="D17">
        <f t="shared" si="0"/>
        <v>31</v>
      </c>
      <c r="E17">
        <f t="shared" si="1"/>
        <v>59582</v>
      </c>
      <c r="F17">
        <f t="shared" si="6"/>
        <v>10.908392620773752</v>
      </c>
      <c r="G17">
        <f t="shared" si="5"/>
        <v>10.908392620773752</v>
      </c>
      <c r="H17">
        <f t="shared" si="2"/>
        <v>59582</v>
      </c>
      <c r="I17">
        <f t="shared" si="3"/>
        <v>1922</v>
      </c>
      <c r="J17">
        <f t="shared" si="4"/>
        <v>369.16017124398633</v>
      </c>
    </row>
    <row r="18" spans="1:10" x14ac:dyDescent="0.3">
      <c r="A18">
        <v>19</v>
      </c>
      <c r="B18">
        <v>6311</v>
      </c>
      <c r="C18">
        <v>13</v>
      </c>
      <c r="D18">
        <f t="shared" si="0"/>
        <v>32</v>
      </c>
      <c r="E18">
        <f t="shared" si="1"/>
        <v>65536</v>
      </c>
      <c r="F18">
        <f t="shared" si="6"/>
        <v>11</v>
      </c>
      <c r="G18">
        <f t="shared" si="5"/>
        <v>11</v>
      </c>
      <c r="H18">
        <f t="shared" si="2"/>
        <v>65536</v>
      </c>
      <c r="I18">
        <f t="shared" si="3"/>
        <v>2048</v>
      </c>
      <c r="J18">
        <f t="shared" si="4"/>
        <v>384</v>
      </c>
    </row>
    <row r="19" spans="1:10" x14ac:dyDescent="0.3">
      <c r="A19">
        <v>20</v>
      </c>
      <c r="B19">
        <v>6311</v>
      </c>
      <c r="C19">
        <v>13</v>
      </c>
      <c r="D19">
        <f t="shared" si="0"/>
        <v>33</v>
      </c>
      <c r="E19">
        <f t="shared" si="1"/>
        <v>71874</v>
      </c>
      <c r="F19">
        <f t="shared" si="6"/>
        <v>11.088788238716907</v>
      </c>
      <c r="G19">
        <f t="shared" si="5"/>
        <v>11.088788238716907</v>
      </c>
      <c r="H19">
        <f t="shared" si="2"/>
        <v>71874</v>
      </c>
      <c r="I19">
        <f t="shared" si="3"/>
        <v>2178</v>
      </c>
      <c r="J19">
        <f t="shared" si="4"/>
        <v>398.93001187765793</v>
      </c>
    </row>
    <row r="20" spans="1:10" x14ac:dyDescent="0.3">
      <c r="A20">
        <v>21</v>
      </c>
      <c r="B20">
        <v>8627</v>
      </c>
      <c r="C20">
        <v>14</v>
      </c>
      <c r="D20">
        <f t="shared" si="0"/>
        <v>35</v>
      </c>
      <c r="E20">
        <f t="shared" si="1"/>
        <v>85750</v>
      </c>
      <c r="F20">
        <f t="shared" si="6"/>
        <v>11.258566033889933</v>
      </c>
      <c r="G20">
        <f t="shared" si="5"/>
        <v>11.258566033889933</v>
      </c>
      <c r="H20">
        <f t="shared" si="2"/>
        <v>85750</v>
      </c>
      <c r="I20">
        <f t="shared" si="3"/>
        <v>2450</v>
      </c>
      <c r="J20">
        <f t="shared" si="4"/>
        <v>429.04981118614774</v>
      </c>
    </row>
    <row r="21" spans="1:10" x14ac:dyDescent="0.3">
      <c r="A21">
        <v>22</v>
      </c>
      <c r="B21">
        <v>10833</v>
      </c>
      <c r="C21">
        <v>14</v>
      </c>
      <c r="D21">
        <f t="shared" si="0"/>
        <v>36</v>
      </c>
      <c r="E21">
        <f t="shared" si="1"/>
        <v>93312</v>
      </c>
      <c r="F21">
        <f t="shared" si="6"/>
        <v>11.339850002884624</v>
      </c>
      <c r="G21">
        <f t="shared" si="5"/>
        <v>11.339850002884624</v>
      </c>
      <c r="H21">
        <f t="shared" si="2"/>
        <v>93312</v>
      </c>
      <c r="I21">
        <f t="shared" si="3"/>
        <v>2592</v>
      </c>
      <c r="J21">
        <f t="shared" si="4"/>
        <v>444.23460010384645</v>
      </c>
    </row>
    <row r="22" spans="1:10" x14ac:dyDescent="0.3">
      <c r="A22">
        <v>23</v>
      </c>
      <c r="B22">
        <v>12265</v>
      </c>
      <c r="C22">
        <v>14</v>
      </c>
      <c r="D22">
        <f t="shared" si="0"/>
        <v>37</v>
      </c>
      <c r="E22">
        <f t="shared" si="1"/>
        <v>101306</v>
      </c>
      <c r="F22">
        <f t="shared" si="6"/>
        <v>11.4189067312579</v>
      </c>
      <c r="G22">
        <f t="shared" si="5"/>
        <v>11.4189067312579</v>
      </c>
      <c r="H22">
        <f t="shared" si="2"/>
        <v>101306</v>
      </c>
      <c r="I22">
        <f t="shared" si="3"/>
        <v>2738</v>
      </c>
      <c r="J22">
        <f t="shared" si="4"/>
        <v>459.49954905654238</v>
      </c>
    </row>
    <row r="23" spans="1:10" x14ac:dyDescent="0.3">
      <c r="A23">
        <v>24</v>
      </c>
      <c r="B23">
        <v>13837</v>
      </c>
      <c r="C23">
        <v>14</v>
      </c>
      <c r="D23">
        <f t="shared" si="0"/>
        <v>38</v>
      </c>
      <c r="E23">
        <f t="shared" si="1"/>
        <v>109744</v>
      </c>
      <c r="F23">
        <f t="shared" si="6"/>
        <v>11.49585502688717</v>
      </c>
      <c r="G23">
        <f t="shared" si="5"/>
        <v>11.49585502688717</v>
      </c>
      <c r="H23">
        <f t="shared" si="2"/>
        <v>109744</v>
      </c>
      <c r="I23">
        <f t="shared" si="3"/>
        <v>2888</v>
      </c>
      <c r="J23">
        <f t="shared" si="4"/>
        <v>474.84249102171253</v>
      </c>
    </row>
    <row r="24" spans="1:10" x14ac:dyDescent="0.3">
      <c r="A24">
        <v>25</v>
      </c>
      <c r="B24">
        <v>13837</v>
      </c>
      <c r="C24">
        <v>14</v>
      </c>
      <c r="D24">
        <f t="shared" si="0"/>
        <v>39</v>
      </c>
      <c r="E24">
        <f t="shared" si="1"/>
        <v>118638</v>
      </c>
      <c r="F24">
        <f t="shared" si="6"/>
        <v>11.570804437724497</v>
      </c>
      <c r="G24">
        <f t="shared" si="5"/>
        <v>11.570804437724497</v>
      </c>
      <c r="H24">
        <f t="shared" si="2"/>
        <v>118638</v>
      </c>
      <c r="I24">
        <f t="shared" si="3"/>
        <v>3042</v>
      </c>
      <c r="J24">
        <f t="shared" si="4"/>
        <v>490.26137307125538</v>
      </c>
    </row>
    <row r="25" spans="1:10" x14ac:dyDescent="0.3">
      <c r="A25">
        <v>26</v>
      </c>
      <c r="B25">
        <v>13837</v>
      </c>
      <c r="C25">
        <v>14</v>
      </c>
      <c r="D25">
        <f t="shared" si="0"/>
        <v>40</v>
      </c>
      <c r="E25">
        <f t="shared" si="1"/>
        <v>128000</v>
      </c>
      <c r="F25">
        <f t="shared" si="6"/>
        <v>11.643856189774727</v>
      </c>
      <c r="G25">
        <f t="shared" si="5"/>
        <v>11.643856189774727</v>
      </c>
      <c r="H25">
        <f t="shared" si="2"/>
        <v>128000</v>
      </c>
      <c r="I25">
        <f t="shared" si="3"/>
        <v>3200</v>
      </c>
      <c r="J25">
        <f t="shared" si="4"/>
        <v>505.75424759098894</v>
      </c>
    </row>
    <row r="26" spans="1:10" x14ac:dyDescent="0.3">
      <c r="A26">
        <v>27</v>
      </c>
      <c r="B26">
        <v>13837</v>
      </c>
      <c r="C26">
        <v>14</v>
      </c>
      <c r="D26">
        <f t="shared" si="0"/>
        <v>41</v>
      </c>
      <c r="E26">
        <f t="shared" si="1"/>
        <v>137842</v>
      </c>
      <c r="F26">
        <f t="shared" si="6"/>
        <v>11.715104009236168</v>
      </c>
      <c r="G26">
        <f t="shared" si="5"/>
        <v>11.715104009236168</v>
      </c>
      <c r="H26">
        <f t="shared" si="2"/>
        <v>137842</v>
      </c>
      <c r="I26">
        <f t="shared" si="3"/>
        <v>3362</v>
      </c>
      <c r="J26">
        <f t="shared" si="4"/>
        <v>521.31926437868299</v>
      </c>
    </row>
    <row r="27" spans="1:10" x14ac:dyDescent="0.3">
      <c r="A27">
        <v>28</v>
      </c>
      <c r="B27">
        <v>17619</v>
      </c>
      <c r="C27">
        <v>15</v>
      </c>
      <c r="D27">
        <f t="shared" si="0"/>
        <v>43</v>
      </c>
      <c r="E27">
        <f t="shared" si="1"/>
        <v>159014</v>
      </c>
      <c r="F27">
        <f t="shared" si="6"/>
        <v>11.852529509404196</v>
      </c>
      <c r="G27">
        <f t="shared" si="5"/>
        <v>11.852529509404196</v>
      </c>
      <c r="H27">
        <f t="shared" si="2"/>
        <v>159014</v>
      </c>
      <c r="I27">
        <f t="shared" si="3"/>
        <v>3698</v>
      </c>
      <c r="J27">
        <f t="shared" si="4"/>
        <v>552.65876890438039</v>
      </c>
    </row>
    <row r="28" spans="1:10" x14ac:dyDescent="0.3">
      <c r="A28">
        <v>29</v>
      </c>
      <c r="B28">
        <v>17619</v>
      </c>
      <c r="C28">
        <v>15</v>
      </c>
      <c r="D28">
        <f t="shared" si="0"/>
        <v>44</v>
      </c>
      <c r="E28">
        <f t="shared" si="1"/>
        <v>170368</v>
      </c>
      <c r="F28">
        <f t="shared" si="6"/>
        <v>11.918863237274596</v>
      </c>
      <c r="G28">
        <f t="shared" si="5"/>
        <v>11.918863237274596</v>
      </c>
      <c r="H28">
        <f t="shared" si="2"/>
        <v>170368</v>
      </c>
      <c r="I28">
        <f t="shared" si="3"/>
        <v>3872</v>
      </c>
      <c r="J28">
        <f t="shared" si="4"/>
        <v>568.4299824400822</v>
      </c>
    </row>
    <row r="29" spans="1:10" x14ac:dyDescent="0.3">
      <c r="A29">
        <v>30</v>
      </c>
      <c r="B29">
        <v>18613</v>
      </c>
      <c r="C29">
        <v>15</v>
      </c>
      <c r="D29">
        <f t="shared" si="0"/>
        <v>45</v>
      </c>
      <c r="E29">
        <f t="shared" si="1"/>
        <v>182250</v>
      </c>
      <c r="F29">
        <f t="shared" si="6"/>
        <v>11.98370619265935</v>
      </c>
      <c r="G29">
        <f t="shared" si="5"/>
        <v>11.98370619265935</v>
      </c>
      <c r="H29">
        <f t="shared" si="2"/>
        <v>182250</v>
      </c>
      <c r="I29">
        <f t="shared" si="3"/>
        <v>4050</v>
      </c>
      <c r="J29">
        <f t="shared" si="4"/>
        <v>584.26677866967077</v>
      </c>
    </row>
    <row r="30" spans="1:10" x14ac:dyDescent="0.3">
      <c r="A30">
        <v>31</v>
      </c>
      <c r="B30">
        <v>18613</v>
      </c>
      <c r="C30">
        <v>15</v>
      </c>
      <c r="D30">
        <f t="shared" si="0"/>
        <v>46</v>
      </c>
      <c r="E30">
        <f t="shared" si="1"/>
        <v>194672</v>
      </c>
      <c r="F30">
        <f t="shared" si="6"/>
        <v>12.047123912114026</v>
      </c>
      <c r="G30">
        <f t="shared" si="5"/>
        <v>12.047123912114026</v>
      </c>
      <c r="H30">
        <f t="shared" si="2"/>
        <v>194672</v>
      </c>
      <c r="I30">
        <f t="shared" si="3"/>
        <v>4232</v>
      </c>
      <c r="J30">
        <f t="shared" si="4"/>
        <v>600.16769995724519</v>
      </c>
    </row>
    <row r="31" spans="1:10" x14ac:dyDescent="0.3">
      <c r="A31">
        <v>32</v>
      </c>
      <c r="B31">
        <v>23177</v>
      </c>
      <c r="C31">
        <v>15</v>
      </c>
      <c r="D31">
        <f t="shared" si="0"/>
        <v>47</v>
      </c>
      <c r="E31">
        <f t="shared" si="1"/>
        <v>207646</v>
      </c>
      <c r="F31">
        <f t="shared" si="6"/>
        <v>12.109177703355275</v>
      </c>
      <c r="G31">
        <f t="shared" si="5"/>
        <v>12.109177703355275</v>
      </c>
      <c r="H31">
        <f t="shared" si="2"/>
        <v>207646</v>
      </c>
      <c r="I31">
        <f t="shared" si="3"/>
        <v>4418</v>
      </c>
      <c r="J31">
        <f t="shared" si="4"/>
        <v>616.13135205769788</v>
      </c>
    </row>
    <row r="32" spans="1:10" x14ac:dyDescent="0.3">
      <c r="A32">
        <v>33</v>
      </c>
      <c r="B32">
        <v>23359</v>
      </c>
      <c r="C32">
        <v>15</v>
      </c>
      <c r="D32">
        <f t="shared" si="0"/>
        <v>48</v>
      </c>
      <c r="E32">
        <f t="shared" si="1"/>
        <v>221184</v>
      </c>
      <c r="F32">
        <f t="shared" si="6"/>
        <v>12.169925001442312</v>
      </c>
      <c r="G32">
        <f t="shared" si="5"/>
        <v>12.169925001442312</v>
      </c>
      <c r="H32">
        <f t="shared" si="2"/>
        <v>221184</v>
      </c>
      <c r="I32">
        <f t="shared" si="3"/>
        <v>4608</v>
      </c>
      <c r="J32">
        <f t="shared" si="4"/>
        <v>632.15640006923104</v>
      </c>
    </row>
    <row r="33" spans="1:10" x14ac:dyDescent="0.3">
      <c r="A33">
        <v>34</v>
      </c>
      <c r="B33">
        <v>23359</v>
      </c>
      <c r="C33">
        <v>15</v>
      </c>
      <c r="D33">
        <f t="shared" si="0"/>
        <v>49</v>
      </c>
      <c r="E33">
        <f t="shared" si="1"/>
        <v>235298</v>
      </c>
      <c r="F33">
        <f t="shared" si="6"/>
        <v>12.229419688230418</v>
      </c>
      <c r="G33">
        <f t="shared" si="5"/>
        <v>12.229419688230418</v>
      </c>
      <c r="H33">
        <f t="shared" si="2"/>
        <v>235298</v>
      </c>
      <c r="I33">
        <f t="shared" si="3"/>
        <v>4802</v>
      </c>
      <c r="J33">
        <f t="shared" si="4"/>
        <v>648.24156472329048</v>
      </c>
    </row>
    <row r="34" spans="1:10" x14ac:dyDescent="0.3">
      <c r="A34">
        <v>35</v>
      </c>
      <c r="B34">
        <v>23359</v>
      </c>
      <c r="C34">
        <v>15</v>
      </c>
      <c r="D34">
        <f t="shared" si="0"/>
        <v>50</v>
      </c>
      <c r="E34">
        <f t="shared" si="1"/>
        <v>250000</v>
      </c>
      <c r="F34">
        <f t="shared" si="6"/>
        <v>12.287712379549451</v>
      </c>
      <c r="G34">
        <f t="shared" si="5"/>
        <v>12.287712379549451</v>
      </c>
      <c r="H34">
        <f t="shared" si="2"/>
        <v>250000</v>
      </c>
      <c r="I34">
        <f t="shared" si="3"/>
        <v>5000</v>
      </c>
      <c r="J34">
        <f t="shared" si="4"/>
        <v>664.38561897747252</v>
      </c>
    </row>
    <row r="35" spans="1:10" x14ac:dyDescent="0.3">
      <c r="A35">
        <v>36</v>
      </c>
      <c r="B35">
        <v>23359</v>
      </c>
      <c r="C35">
        <v>15</v>
      </c>
      <c r="D35">
        <f t="shared" si="0"/>
        <v>51</v>
      </c>
      <c r="E35">
        <f t="shared" si="1"/>
        <v>265302</v>
      </c>
      <c r="F35">
        <f t="shared" si="6"/>
        <v>12.344850683942992</v>
      </c>
      <c r="G35">
        <f t="shared" si="5"/>
        <v>12.344850683942992</v>
      </c>
      <c r="H35">
        <f t="shared" si="2"/>
        <v>265302</v>
      </c>
      <c r="I35">
        <f t="shared" si="3"/>
        <v>5202</v>
      </c>
      <c r="J35">
        <f t="shared" si="4"/>
        <v>680.58738488109248</v>
      </c>
    </row>
    <row r="36" spans="1:10" x14ac:dyDescent="0.3">
      <c r="A36">
        <v>37</v>
      </c>
      <c r="B36">
        <v>23359</v>
      </c>
      <c r="C36">
        <v>15</v>
      </c>
      <c r="D36">
        <f t="shared" si="0"/>
        <v>52</v>
      </c>
      <c r="E36">
        <f t="shared" si="1"/>
        <v>281216</v>
      </c>
      <c r="F36">
        <f t="shared" si="6"/>
        <v>12.400879436282183</v>
      </c>
      <c r="G36">
        <f t="shared" si="5"/>
        <v>12.400879436282183</v>
      </c>
      <c r="H36">
        <f t="shared" si="2"/>
        <v>281216</v>
      </c>
      <c r="I36">
        <f t="shared" si="3"/>
        <v>5408</v>
      </c>
      <c r="J36">
        <f t="shared" si="4"/>
        <v>696.84573068667351</v>
      </c>
    </row>
    <row r="37" spans="1:10" x14ac:dyDescent="0.3">
      <c r="A37">
        <v>38</v>
      </c>
      <c r="B37">
        <v>27485</v>
      </c>
      <c r="C37">
        <v>15</v>
      </c>
      <c r="D37">
        <f t="shared" si="0"/>
        <v>53</v>
      </c>
      <c r="E37">
        <f t="shared" si="1"/>
        <v>297754</v>
      </c>
      <c r="F37">
        <f t="shared" si="6"/>
        <v>12.455840909126398</v>
      </c>
      <c r="G37">
        <f t="shared" si="5"/>
        <v>12.455840909126398</v>
      </c>
      <c r="H37">
        <f t="shared" si="2"/>
        <v>297754</v>
      </c>
      <c r="I37">
        <f t="shared" si="3"/>
        <v>5618</v>
      </c>
      <c r="J37">
        <f t="shared" si="4"/>
        <v>713.15956818369909</v>
      </c>
    </row>
    <row r="38" spans="1:10" x14ac:dyDescent="0.3">
      <c r="A38">
        <v>39</v>
      </c>
      <c r="B38">
        <v>27485</v>
      </c>
      <c r="C38">
        <v>15</v>
      </c>
      <c r="D38">
        <f t="shared" si="0"/>
        <v>54</v>
      </c>
      <c r="E38">
        <f t="shared" si="1"/>
        <v>314928</v>
      </c>
      <c r="F38">
        <f t="shared" si="6"/>
        <v>12.509775004326938</v>
      </c>
      <c r="G38">
        <f t="shared" si="5"/>
        <v>12.509775004326938</v>
      </c>
      <c r="H38">
        <f t="shared" si="2"/>
        <v>314928</v>
      </c>
      <c r="I38">
        <f t="shared" si="3"/>
        <v>5832</v>
      </c>
      <c r="J38">
        <f t="shared" si="4"/>
        <v>729.5278502336547</v>
      </c>
    </row>
    <row r="39" spans="1:10" x14ac:dyDescent="0.3">
      <c r="A39">
        <v>40</v>
      </c>
      <c r="B39">
        <v>27485</v>
      </c>
      <c r="C39">
        <v>15</v>
      </c>
      <c r="D39">
        <f t="shared" si="0"/>
        <v>55</v>
      </c>
      <c r="E39">
        <f t="shared" si="1"/>
        <v>332750</v>
      </c>
      <c r="F39">
        <f t="shared" si="6"/>
        <v>12.56271942704932</v>
      </c>
      <c r="G39">
        <f t="shared" si="5"/>
        <v>12.56271942704932</v>
      </c>
      <c r="H39">
        <f t="shared" si="2"/>
        <v>332750</v>
      </c>
      <c r="I39">
        <f t="shared" si="3"/>
        <v>6050</v>
      </c>
      <c r="J39">
        <f t="shared" si="4"/>
        <v>745.94956848771255</v>
      </c>
    </row>
    <row r="40" spans="1:10" x14ac:dyDescent="0.3">
      <c r="A40">
        <v>41</v>
      </c>
      <c r="B40">
        <v>35767</v>
      </c>
      <c r="C40">
        <v>16</v>
      </c>
      <c r="D40">
        <f t="shared" si="0"/>
        <v>57</v>
      </c>
      <c r="E40">
        <f t="shared" si="1"/>
        <v>370386</v>
      </c>
      <c r="F40">
        <f t="shared" si="6"/>
        <v>12.665780028329484</v>
      </c>
      <c r="G40">
        <f t="shared" si="5"/>
        <v>12.665780028329484</v>
      </c>
      <c r="H40">
        <f t="shared" si="2"/>
        <v>370386</v>
      </c>
      <c r="I40">
        <f t="shared" si="3"/>
        <v>6498</v>
      </c>
      <c r="J40">
        <f t="shared" si="4"/>
        <v>778.9494616147806</v>
      </c>
    </row>
    <row r="41" spans="1:10" x14ac:dyDescent="0.3">
      <c r="A41">
        <v>42</v>
      </c>
      <c r="B41">
        <v>36889</v>
      </c>
      <c r="C41">
        <v>16</v>
      </c>
      <c r="D41">
        <f t="shared" si="0"/>
        <v>58</v>
      </c>
      <c r="E41">
        <f t="shared" si="1"/>
        <v>390224</v>
      </c>
      <c r="F41">
        <f t="shared" si="6"/>
        <v>12.715961990255144</v>
      </c>
      <c r="G41">
        <f t="shared" si="5"/>
        <v>12.715961990255144</v>
      </c>
      <c r="H41">
        <f t="shared" si="2"/>
        <v>390224</v>
      </c>
      <c r="I41">
        <f t="shared" si="3"/>
        <v>6728</v>
      </c>
      <c r="J41">
        <f t="shared" si="4"/>
        <v>795.52579543479828</v>
      </c>
    </row>
    <row r="42" spans="1:10" x14ac:dyDescent="0.3">
      <c r="A42">
        <v>43</v>
      </c>
      <c r="C42">
        <v>16</v>
      </c>
      <c r="D42">
        <f t="shared" si="0"/>
        <v>59</v>
      </c>
    </row>
    <row r="43" spans="1:10" x14ac:dyDescent="0.3">
      <c r="A43">
        <v>44</v>
      </c>
      <c r="C43">
        <v>16</v>
      </c>
      <c r="D43">
        <f t="shared" si="0"/>
        <v>60</v>
      </c>
    </row>
    <row r="44" spans="1:10" x14ac:dyDescent="0.3">
      <c r="A44">
        <v>45</v>
      </c>
      <c r="C44">
        <v>16</v>
      </c>
      <c r="D44">
        <f t="shared" si="0"/>
        <v>61</v>
      </c>
    </row>
    <row r="45" spans="1:10" x14ac:dyDescent="0.3">
      <c r="A45">
        <v>46</v>
      </c>
      <c r="C45">
        <v>16</v>
      </c>
      <c r="D45">
        <f t="shared" si="0"/>
        <v>62</v>
      </c>
    </row>
    <row r="46" spans="1:10" x14ac:dyDescent="0.3">
      <c r="A46">
        <v>47</v>
      </c>
      <c r="C46">
        <v>16</v>
      </c>
      <c r="D46">
        <f t="shared" si="0"/>
        <v>63</v>
      </c>
    </row>
    <row r="47" spans="1:10" x14ac:dyDescent="0.3">
      <c r="A47">
        <v>48</v>
      </c>
      <c r="C47">
        <v>16</v>
      </c>
      <c r="D47">
        <f t="shared" si="0"/>
        <v>64</v>
      </c>
    </row>
    <row r="48" spans="1:10" x14ac:dyDescent="0.3">
      <c r="A48">
        <v>49</v>
      </c>
      <c r="C48">
        <v>16</v>
      </c>
      <c r="D48">
        <f t="shared" si="0"/>
        <v>65</v>
      </c>
    </row>
    <row r="49" spans="1:4" x14ac:dyDescent="0.3">
      <c r="A49">
        <v>50</v>
      </c>
      <c r="B49">
        <v>50861</v>
      </c>
      <c r="C49">
        <v>16</v>
      </c>
      <c r="D49">
        <v>66</v>
      </c>
    </row>
    <row r="50" spans="1:4" x14ac:dyDescent="0.3">
      <c r="A50">
        <v>51</v>
      </c>
      <c r="B50">
        <v>50861</v>
      </c>
      <c r="C50">
        <v>16</v>
      </c>
      <c r="D50">
        <v>67</v>
      </c>
    </row>
    <row r="51" spans="1:4" x14ac:dyDescent="0.3">
      <c r="A51">
        <v>52</v>
      </c>
      <c r="B51">
        <v>50861</v>
      </c>
      <c r="C51">
        <v>16</v>
      </c>
      <c r="D51">
        <v>68</v>
      </c>
    </row>
  </sheetData>
  <mergeCells count="3">
    <mergeCell ref="E1:F1"/>
    <mergeCell ref="G1:H1"/>
    <mergeCell ref="I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Liu</dc:creator>
  <cp:lastModifiedBy>victor Liu</cp:lastModifiedBy>
  <dcterms:created xsi:type="dcterms:W3CDTF">2015-06-05T18:19:34Z</dcterms:created>
  <dcterms:modified xsi:type="dcterms:W3CDTF">2025-04-28T11:41:15Z</dcterms:modified>
</cp:coreProperties>
</file>