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1-2962\"/>
    </mc:Choice>
  </mc:AlternateContent>
  <bookViews>
    <workbookView xWindow="120" yWindow="45" windowWidth="17520" windowHeight="10035" activeTab="1"/>
  </bookViews>
  <sheets>
    <sheet name="Errores_Logicos" sheetId="1" r:id="rId1"/>
    <sheet name="Otros_Errores" sheetId="2" r:id="rId2"/>
  </sheets>
  <calcPr calcId="162913"/>
</workbook>
</file>

<file path=xl/calcChain.xml><?xml version="1.0" encoding="utf-8"?>
<calcChain xmlns="http://schemas.openxmlformats.org/spreadsheetml/2006/main">
  <c r="D26" i="2" l="1"/>
  <c r="E26" i="2"/>
  <c r="F26" i="2"/>
  <c r="G26" i="2"/>
  <c r="H26" i="2"/>
  <c r="C26" i="2"/>
  <c r="J15" i="2"/>
  <c r="J16" i="2"/>
  <c r="J17" i="2"/>
  <c r="J18" i="2"/>
  <c r="J19" i="2"/>
  <c r="J20" i="2"/>
  <c r="J21" i="2"/>
  <c r="J22" i="2"/>
  <c r="J23" i="2"/>
  <c r="J24" i="2"/>
  <c r="J25" i="2"/>
  <c r="J26" i="2"/>
  <c r="J14" i="2"/>
  <c r="B9" i="2"/>
  <c r="B8" i="2"/>
  <c r="B7" i="2"/>
  <c r="B6" i="2"/>
  <c r="F26" i="1"/>
  <c r="F27" i="1"/>
  <c r="F28" i="1"/>
  <c r="F29" i="1"/>
  <c r="F30" i="1"/>
  <c r="E28" i="1"/>
  <c r="G18" i="1"/>
  <c r="I15" i="1"/>
  <c r="I11" i="1"/>
  <c r="I8" i="1"/>
  <c r="E18" i="1"/>
  <c r="D18" i="1"/>
  <c r="I15" i="2" l="1"/>
  <c r="I16" i="2"/>
  <c r="I17" i="2"/>
  <c r="I18" i="2"/>
  <c r="I19" i="2"/>
  <c r="I20" i="2"/>
  <c r="I21" i="2"/>
  <c r="I22" i="2"/>
  <c r="I23" i="2"/>
  <c r="I24" i="2"/>
  <c r="I25" i="2"/>
  <c r="I14" i="2"/>
  <c r="D27" i="1"/>
  <c r="E27" i="1" s="1"/>
  <c r="D28" i="1"/>
  <c r="D29" i="1"/>
  <c r="E29" i="1" s="1"/>
  <c r="D30" i="1"/>
  <c r="E30" i="1" s="1"/>
  <c r="D26" i="1"/>
  <c r="E26" i="1" s="1"/>
  <c r="G30" i="1" l="1"/>
  <c r="G28" i="1"/>
  <c r="G26" i="1"/>
  <c r="G29" i="1"/>
  <c r="G27" i="1"/>
  <c r="I26" i="2"/>
  <c r="F18" i="1"/>
  <c r="H18" i="1"/>
  <c r="C18" i="1"/>
  <c r="I7" i="1"/>
  <c r="I9" i="1"/>
  <c r="I10" i="1"/>
  <c r="I12" i="1"/>
  <c r="I13" i="1"/>
  <c r="I14" i="1"/>
  <c r="I16" i="1"/>
  <c r="I17" i="1"/>
  <c r="I6" i="1"/>
  <c r="I18" i="1" l="1"/>
</calcChain>
</file>

<file path=xl/sharedStrings.xml><?xml version="1.0" encoding="utf-8"?>
<sst xmlns="http://schemas.openxmlformats.org/spreadsheetml/2006/main" count="73" uniqueCount="47">
  <si>
    <t>Asignación:</t>
  </si>
  <si>
    <t>Tipos de productos</t>
  </si>
  <si>
    <t>Meses</t>
  </si>
  <si>
    <t>Sillas ejecutivas</t>
  </si>
  <si>
    <t>Mesas de computadoras</t>
  </si>
  <si>
    <t>Escritorios</t>
  </si>
  <si>
    <t>Gaveteros</t>
  </si>
  <si>
    <t>papeleras</t>
  </si>
  <si>
    <t>Sillas de oficina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</si>
  <si>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</si>
  <si>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</si>
  <si>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</si>
  <si>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</si>
  <si>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</si>
  <si>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</si>
  <si>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</si>
  <si>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</si>
  <si>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</si>
  <si>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</si>
  <si>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</si>
  <si>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</si>
  <si>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</si>
  <si>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</si>
  <si>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Analizar cada uno de los errores mostrados y solucionar el problema.</t>
  </si>
  <si>
    <t>Iva</t>
  </si>
  <si>
    <t>Ejercicio 1:</t>
  </si>
  <si>
    <t>Ejercicio 2:</t>
  </si>
  <si>
    <t>% de Utilidad</t>
  </si>
  <si>
    <t>Descripcion</t>
  </si>
  <si>
    <t>Amortiguador</t>
  </si>
  <si>
    <t>Munones</t>
  </si>
  <si>
    <t>Punta de eje</t>
  </si>
  <si>
    <t>Radiador</t>
  </si>
  <si>
    <t>Alternador</t>
  </si>
  <si>
    <t>Costo 
en Bs.</t>
  </si>
  <si>
    <t>Utilidad
en Bs</t>
  </si>
  <si>
    <t>Precio 
Sin Iva</t>
  </si>
  <si>
    <t>Precio 
con Iva</t>
  </si>
  <si>
    <t>Articulo:</t>
  </si>
  <si>
    <t>Mes:</t>
  </si>
  <si>
    <t>Monto Vendido:</t>
  </si>
  <si>
    <t>15ta. Más Alta:</t>
  </si>
  <si>
    <t>Ventas Más Iva</t>
  </si>
  <si>
    <t>IVA:</t>
  </si>
  <si>
    <t>Promedio:</t>
  </si>
  <si>
    <t>Nro. De Meses:</t>
  </si>
  <si>
    <t>Total Vendido: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</si>
</sst>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Bs. F&quot;\ * #,##0.00_ ;_ &quot;Bs. F&quot;\ * \-#,##0.00_ ;_ &quot;Bs. F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9" zoomScale="115" zoomScaleNormal="115" workbookViewId="0">
      <selection activeCell="D34" sqref="D34"/>
    </sheetView>
  </sheetViews>
  <sheetFormatPr baseColWidth="10" defaultRowHeight="15" x14ac:dyDescent="0.25"/>
  <cols>
    <col min="1" max="1" width="11.140625" bestFit="1" customWidth="1"/>
    <col min="2" max="2" width="15.42578125" customWidth="1"/>
    <col min="3" max="4" width="14.28515625" bestFit="1" customWidth="1"/>
    <col min="5" max="5" width="15.42578125" bestFit="1" customWidth="1"/>
    <col min="6" max="6" width="14.28515625" bestFit="1" customWidth="1"/>
    <col min="7" max="7" width="15.42578125" bestFit="1" customWidth="1"/>
    <col min="8" max="8" width="13.28515625" customWidth="1"/>
    <col min="9" max="9" width="12" customWidth="1"/>
  </cols>
  <sheetData>
    <row r="1" spans="1:9" x14ac:dyDescent="0.25">
      <c r="A1" s="1" t="s">
        <v>0</v>
      </c>
      <c r="B1" t="s">
        <v>23</v>
      </c>
    </row>
    <row r="3" spans="1:9" x14ac:dyDescent="0.25">
      <c r="B3" s="8" t="s">
        <v>25</v>
      </c>
    </row>
    <row r="4" spans="1:9" x14ac:dyDescent="0.25">
      <c r="B4" s="14" t="s">
        <v>1</v>
      </c>
      <c r="C4" s="14"/>
      <c r="D4" s="14"/>
      <c r="E4" s="14"/>
      <c r="F4" s="14"/>
      <c r="G4" s="14"/>
      <c r="H4" s="14"/>
      <c r="I4" s="14"/>
    </row>
    <row r="5" spans="1:9" ht="45" x14ac:dyDescent="0.25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x14ac:dyDescent="0.25">
      <c r="B6" s="4" t="s">
        <v>10</v>
      </c>
      <c r="C6">
        <v>5000</v>
      </c>
      <c r="D6">
        <v>4500</v>
      </c>
      <c r="E6">
        <v>7500</v>
      </c>
      <c r="F6">
        <v>2000</v>
      </c>
      <c r="G6">
        <v>1200</v>
      </c>
      <c r="H6">
        <v>2450</v>
      </c>
      <c r="I6" s="5">
        <f>C6+D6+E6+F6+G6+H6</f>
        <v>22650</v>
      </c>
    </row>
    <row r="7" spans="1:9" x14ac:dyDescent="0.25">
      <c r="B7" s="4" t="s">
        <v>11</v>
      </c>
      <c r="C7">
        <v>4950</v>
      </c>
      <c r="D7">
        <v>4600</v>
      </c>
      <c r="E7">
        <v>6500</v>
      </c>
      <c r="F7">
        <v>2150</v>
      </c>
      <c r="G7">
        <v>1120</v>
      </c>
      <c r="H7">
        <v>2300</v>
      </c>
      <c r="I7" s="5">
        <f t="shared" ref="I7:I17" si="0">C7+D7+E7+F7+G7+H7</f>
        <v>21620</v>
      </c>
    </row>
    <row r="8" spans="1:9" x14ac:dyDescent="0.25">
      <c r="B8" s="4" t="s">
        <v>12</v>
      </c>
      <c r="C8">
        <v>5200</v>
      </c>
      <c r="D8">
        <v>4250</v>
      </c>
      <c r="E8">
        <v>6800</v>
      </c>
      <c r="F8">
        <v>2270</v>
      </c>
      <c r="G8">
        <v>900</v>
      </c>
      <c r="H8">
        <v>2200</v>
      </c>
      <c r="I8" s="12">
        <f t="shared" si="0"/>
        <v>21620</v>
      </c>
    </row>
    <row r="9" spans="1:9" x14ac:dyDescent="0.25">
      <c r="B9" s="4" t="s">
        <v>13</v>
      </c>
      <c r="C9">
        <v>5120</v>
      </c>
      <c r="D9">
        <v>4800</v>
      </c>
      <c r="E9">
        <v>6950</v>
      </c>
      <c r="F9">
        <v>1990</v>
      </c>
      <c r="G9">
        <v>880</v>
      </c>
      <c r="H9">
        <v>1980</v>
      </c>
      <c r="I9" s="5">
        <f t="shared" si="0"/>
        <v>21720</v>
      </c>
    </row>
    <row r="10" spans="1:9" x14ac:dyDescent="0.25">
      <c r="B10" s="4" t="s">
        <v>14</v>
      </c>
      <c r="C10">
        <v>3250</v>
      </c>
      <c r="D10">
        <v>3890</v>
      </c>
      <c r="E10">
        <v>5400</v>
      </c>
      <c r="F10">
        <v>1850</v>
      </c>
      <c r="G10">
        <v>870</v>
      </c>
      <c r="H10">
        <v>2100</v>
      </c>
      <c r="I10" s="5">
        <f t="shared" si="0"/>
        <v>17360</v>
      </c>
    </row>
    <row r="11" spans="1:9" x14ac:dyDescent="0.25">
      <c r="B11" s="4" t="s">
        <v>15</v>
      </c>
      <c r="C11">
        <v>4150</v>
      </c>
      <c r="D11">
        <v>4000</v>
      </c>
      <c r="E11">
        <v>4950</v>
      </c>
      <c r="F11">
        <v>1900</v>
      </c>
      <c r="G11">
        <v>650</v>
      </c>
      <c r="H11">
        <v>1950</v>
      </c>
      <c r="I11" s="12">
        <f t="shared" si="0"/>
        <v>17600</v>
      </c>
    </row>
    <row r="12" spans="1:9" x14ac:dyDescent="0.25">
      <c r="B12" s="4" t="s">
        <v>16</v>
      </c>
      <c r="C12">
        <v>5555</v>
      </c>
      <c r="D12">
        <v>3300</v>
      </c>
      <c r="E12">
        <v>6700</v>
      </c>
      <c r="F12">
        <v>2050</v>
      </c>
      <c r="G12">
        <v>950</v>
      </c>
      <c r="H12">
        <v>1850</v>
      </c>
      <c r="I12" s="5">
        <f t="shared" si="0"/>
        <v>20405</v>
      </c>
    </row>
    <row r="13" spans="1:9" x14ac:dyDescent="0.25">
      <c r="B13" s="4" t="s">
        <v>17</v>
      </c>
      <c r="C13">
        <v>4200</v>
      </c>
      <c r="D13">
        <v>3150</v>
      </c>
      <c r="E13">
        <v>7650</v>
      </c>
      <c r="F13">
        <v>2120</v>
      </c>
      <c r="G13">
        <v>1350</v>
      </c>
      <c r="H13">
        <v>2000</v>
      </c>
      <c r="I13" s="5">
        <f t="shared" si="0"/>
        <v>20470</v>
      </c>
    </row>
    <row r="14" spans="1:9" x14ac:dyDescent="0.25">
      <c r="B14" s="4" t="s">
        <v>18</v>
      </c>
      <c r="C14">
        <v>1200</v>
      </c>
      <c r="D14">
        <v>5760</v>
      </c>
      <c r="E14">
        <v>4350</v>
      </c>
      <c r="F14">
        <v>2300</v>
      </c>
      <c r="G14">
        <v>1200</v>
      </c>
      <c r="H14">
        <v>1650</v>
      </c>
      <c r="I14" s="5">
        <f t="shared" si="0"/>
        <v>16460</v>
      </c>
    </row>
    <row r="15" spans="1:9" x14ac:dyDescent="0.25">
      <c r="B15" s="4" t="s">
        <v>19</v>
      </c>
      <c r="C15">
        <v>4500</v>
      </c>
      <c r="D15">
        <v>3300</v>
      </c>
      <c r="E15">
        <v>4800</v>
      </c>
      <c r="F15">
        <v>2500</v>
      </c>
      <c r="G15">
        <v>1110</v>
      </c>
      <c r="H15">
        <v>1700</v>
      </c>
      <c r="I15" s="12">
        <f t="shared" si="0"/>
        <v>17910</v>
      </c>
    </row>
    <row r="16" spans="1:9" x14ac:dyDescent="0.25">
      <c r="B16" s="4" t="s">
        <v>20</v>
      </c>
      <c r="C16">
        <v>5025</v>
      </c>
      <c r="D16">
        <v>3550</v>
      </c>
      <c r="E16">
        <v>5100</v>
      </c>
      <c r="F16">
        <v>2350</v>
      </c>
      <c r="G16">
        <v>1350</v>
      </c>
      <c r="H16">
        <v>1770</v>
      </c>
      <c r="I16" s="5">
        <f t="shared" si="0"/>
        <v>19145</v>
      </c>
    </row>
    <row r="17" spans="2:9" x14ac:dyDescent="0.25">
      <c r="B17" s="4" t="s">
        <v>21</v>
      </c>
      <c r="C17">
        <v>3450</v>
      </c>
      <c r="D17">
        <v>3650</v>
      </c>
      <c r="E17">
        <v>7000</v>
      </c>
      <c r="F17">
        <v>1520</v>
      </c>
      <c r="G17">
        <v>650</v>
      </c>
      <c r="H17">
        <v>1750</v>
      </c>
      <c r="I17" s="5">
        <f t="shared" si="0"/>
        <v>18020</v>
      </c>
    </row>
    <row r="18" spans="2:9" x14ac:dyDescent="0.25">
      <c r="B18" s="10" t="s">
        <v>22</v>
      </c>
      <c r="C18" s="5">
        <f>SUM(C6:C17)</f>
        <v>51600</v>
      </c>
      <c r="D18" s="5">
        <f>SUM(D6:D17)</f>
        <v>48750</v>
      </c>
      <c r="E18" s="5">
        <f>SUM(E6:E17)</f>
        <v>73700</v>
      </c>
      <c r="F18" s="5">
        <f t="shared" ref="F18:I18" si="1">SUM(F6:F17)</f>
        <v>25000</v>
      </c>
      <c r="G18" s="12">
        <f t="shared" si="1"/>
        <v>12230</v>
      </c>
      <c r="H18" s="5">
        <f t="shared" si="1"/>
        <v>23700</v>
      </c>
      <c r="I18" s="5">
        <f t="shared" si="1"/>
        <v>234980</v>
      </c>
    </row>
    <row r="21" spans="2:9" x14ac:dyDescent="0.25">
      <c r="B21" s="8" t="s">
        <v>26</v>
      </c>
    </row>
    <row r="22" spans="2:9" x14ac:dyDescent="0.25">
      <c r="B22" s="5" t="s">
        <v>24</v>
      </c>
      <c r="C22" s="7">
        <v>0.12</v>
      </c>
    </row>
    <row r="23" spans="2:9" x14ac:dyDescent="0.25">
      <c r="B23" s="5" t="s">
        <v>27</v>
      </c>
      <c r="C23" s="7">
        <v>0.35</v>
      </c>
    </row>
    <row r="25" spans="2:9" ht="30" x14ac:dyDescent="0.25">
      <c r="B25" s="3" t="s">
        <v>28</v>
      </c>
      <c r="C25" s="3" t="s">
        <v>34</v>
      </c>
      <c r="D25" s="3" t="s">
        <v>35</v>
      </c>
      <c r="E25" s="3" t="s">
        <v>36</v>
      </c>
      <c r="F25" s="3" t="s">
        <v>24</v>
      </c>
      <c r="G25" s="3" t="s">
        <v>37</v>
      </c>
    </row>
    <row r="26" spans="2:9" x14ac:dyDescent="0.25">
      <c r="B26" t="s">
        <v>29</v>
      </c>
      <c r="C26" s="9">
        <v>5210</v>
      </c>
      <c r="D26" s="9">
        <f>C26*$C$23</f>
        <v>1823.4999999999998</v>
      </c>
      <c r="E26" s="9">
        <f>C26+D26</f>
        <v>7033.5</v>
      </c>
      <c r="F26" s="9">
        <f>E26*$C$22</f>
        <v>844.02</v>
      </c>
      <c r="G26" s="9">
        <f>E26+F26</f>
        <v>7877.52</v>
      </c>
    </row>
    <row r="27" spans="2:9" x14ac:dyDescent="0.25">
      <c r="B27" t="s">
        <v>30</v>
      </c>
      <c r="C27" s="9">
        <v>8523</v>
      </c>
      <c r="D27" s="9">
        <f t="shared" ref="D27:D30" si="2">C27*$C$23</f>
        <v>2983.0499999999997</v>
      </c>
      <c r="E27" s="9">
        <f t="shared" ref="E27:E30" si="3">C27+D27</f>
        <v>11506.05</v>
      </c>
      <c r="F27" s="9">
        <f>E27*$C$22</f>
        <v>1380.7259999999999</v>
      </c>
      <c r="G27" s="9">
        <f t="shared" ref="G27:G30" si="4">E27+F27</f>
        <v>12886.776</v>
      </c>
    </row>
    <row r="28" spans="2:9" x14ac:dyDescent="0.25">
      <c r="B28" t="s">
        <v>31</v>
      </c>
      <c r="C28" s="9">
        <v>5976</v>
      </c>
      <c r="D28" s="9">
        <f t="shared" si="2"/>
        <v>2091.6</v>
      </c>
      <c r="E28" s="9">
        <f>C28+D28</f>
        <v>8067.6</v>
      </c>
      <c r="F28" s="9">
        <f>E28*$C$22</f>
        <v>968.11199999999997</v>
      </c>
      <c r="G28" s="9">
        <f t="shared" si="4"/>
        <v>9035.7119999999995</v>
      </c>
    </row>
    <row r="29" spans="2:9" x14ac:dyDescent="0.25">
      <c r="B29" t="s">
        <v>32</v>
      </c>
      <c r="C29" s="9">
        <v>8170</v>
      </c>
      <c r="D29" s="9">
        <f t="shared" si="2"/>
        <v>2859.5</v>
      </c>
      <c r="E29" s="9">
        <f t="shared" si="3"/>
        <v>11029.5</v>
      </c>
      <c r="F29" s="9">
        <f>E29*$C$22</f>
        <v>1323.54</v>
      </c>
      <c r="G29" s="9">
        <f t="shared" si="4"/>
        <v>12353.04</v>
      </c>
    </row>
    <row r="30" spans="2:9" x14ac:dyDescent="0.25">
      <c r="B30" t="s">
        <v>33</v>
      </c>
      <c r="C30" s="9">
        <v>5040</v>
      </c>
      <c r="D30" s="9">
        <f t="shared" si="2"/>
        <v>1764</v>
      </c>
      <c r="E30" s="9">
        <f t="shared" si="3"/>
        <v>6804</v>
      </c>
      <c r="F30" s="9">
        <f>E30*$C$22</f>
        <v>816.48</v>
      </c>
      <c r="G30" s="9">
        <f t="shared" si="4"/>
        <v>7620.48</v>
      </c>
    </row>
  </sheetData>
  <mergeCells count="1">
    <mergeCell ref="B4:I4"/>
  </mergeCells>
  <pageMargins left="0.7" right="0.7" top="0.75" bottom="0.75" header="0.3" footer="0.3"/>
  <ignoredErrors>
    <ignoredError sqref="F26:F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9" workbookViewId="0">
      <selection activeCell="L16" sqref="L16"/>
    </sheetView>
  </sheetViews>
  <sheetFormatPr baseColWidth="10" defaultRowHeight="15" x14ac:dyDescent="0.25"/>
  <cols>
    <col min="1" max="1" width="19.5703125" customWidth="1"/>
    <col min="2" max="2" width="15.42578125" customWidth="1"/>
    <col min="3" max="3" width="13.28515625" customWidth="1"/>
    <col min="4" max="4" width="14.5703125" bestFit="1" customWidth="1"/>
    <col min="5" max="8" width="13.28515625" customWidth="1"/>
    <col min="9" max="9" width="8.7109375" customWidth="1"/>
  </cols>
  <sheetData>
    <row r="1" spans="1:10" x14ac:dyDescent="0.25">
      <c r="A1" s="11" t="s">
        <v>0</v>
      </c>
      <c r="B1" t="s">
        <v>23</v>
      </c>
    </row>
    <row r="2" spans="1:10" x14ac:dyDescent="0.25">
      <c r="A2" s="11"/>
    </row>
    <row r="3" spans="1:10" x14ac:dyDescent="0.25">
      <c r="A3" s="5" t="s">
        <v>43</v>
      </c>
      <c r="B3" s="13">
        <v>0.16</v>
      </c>
      <c r="D3" s="5" t="s">
        <v>45</v>
      </c>
      <c r="E3">
        <v>12</v>
      </c>
    </row>
    <row r="4" spans="1:10" x14ac:dyDescent="0.25">
      <c r="A4" s="5" t="s">
        <v>38</v>
      </c>
      <c r="B4" s="6" t="s">
        <v>5</v>
      </c>
    </row>
    <row r="5" spans="1:10" x14ac:dyDescent="0.25">
      <c r="A5" s="5" t="s">
        <v>39</v>
      </c>
      <c r="B5" s="6" t="s">
        <v>11</v>
      </c>
    </row>
    <row r="6" spans="1:10" x14ac:dyDescent="0.25">
      <c r="A6" s="5" t="s">
        <v>40</v>
      </c>
      <c r="B6" s="6">
        <f>VLOOKUP(B5,B13:H25,4,FALSE)</f>
        <v>6500</v>
      </c>
    </row>
    <row r="7" spans="1:10" x14ac:dyDescent="0.25">
      <c r="A7" s="5" t="s">
        <v>41</v>
      </c>
      <c r="B7">
        <f>LARGE(C14:C25,12)</f>
        <v>1200</v>
      </c>
    </row>
    <row r="8" spans="1:10" x14ac:dyDescent="0.25">
      <c r="A8" s="5" t="s">
        <v>46</v>
      </c>
      <c r="B8">
        <f>C14+C15+C16+C17+C18+C19+C20+C21+C22+C23+C24+C25</f>
        <v>51600</v>
      </c>
    </row>
    <row r="9" spans="1:10" x14ac:dyDescent="0.25">
      <c r="A9" s="5" t="s">
        <v>44</v>
      </c>
      <c r="B9">
        <f>SUM(C14:C25)/E3</f>
        <v>4300</v>
      </c>
    </row>
    <row r="11" spans="1:10" x14ac:dyDescent="0.25">
      <c r="A11" s="5"/>
    </row>
    <row r="13" spans="1:10" ht="30" x14ac:dyDescent="0.25">
      <c r="B13" s="2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8</v>
      </c>
      <c r="I13" s="3" t="s">
        <v>9</v>
      </c>
      <c r="J13" s="3" t="s">
        <v>42</v>
      </c>
    </row>
    <row r="14" spans="1:10" x14ac:dyDescent="0.25">
      <c r="B14" s="4" t="s">
        <v>10</v>
      </c>
      <c r="C14">
        <v>5000</v>
      </c>
      <c r="D14">
        <v>4500</v>
      </c>
      <c r="E14">
        <v>7500</v>
      </c>
      <c r="F14">
        <v>2000</v>
      </c>
      <c r="G14">
        <v>1200</v>
      </c>
      <c r="H14">
        <v>2450</v>
      </c>
      <c r="I14">
        <f>SUM(C14:H14)</f>
        <v>22650</v>
      </c>
      <c r="J14">
        <f>I14*$B$3</f>
        <v>3624</v>
      </c>
    </row>
    <row r="15" spans="1:10" x14ac:dyDescent="0.25">
      <c r="B15" s="4" t="s">
        <v>11</v>
      </c>
      <c r="C15">
        <v>4950</v>
      </c>
      <c r="D15">
        <v>4600</v>
      </c>
      <c r="E15">
        <v>6500</v>
      </c>
      <c r="F15">
        <v>2150</v>
      </c>
      <c r="G15">
        <v>1120</v>
      </c>
      <c r="H15">
        <v>2300</v>
      </c>
      <c r="I15">
        <f t="shared" ref="I15:I25" si="0">SUM(C15:H15)</f>
        <v>21620</v>
      </c>
      <c r="J15">
        <f t="shared" ref="J15:J26" si="1">I15*$B$3</f>
        <v>3459.2000000000003</v>
      </c>
    </row>
    <row r="16" spans="1:10" x14ac:dyDescent="0.25">
      <c r="B16" s="4" t="s">
        <v>12</v>
      </c>
      <c r="C16">
        <v>5200</v>
      </c>
      <c r="D16">
        <v>4250</v>
      </c>
      <c r="E16">
        <v>6800</v>
      </c>
      <c r="F16">
        <v>2270</v>
      </c>
      <c r="G16">
        <v>900</v>
      </c>
      <c r="H16">
        <v>2200</v>
      </c>
      <c r="I16">
        <f t="shared" si="0"/>
        <v>21620</v>
      </c>
      <c r="J16">
        <f t="shared" si="1"/>
        <v>3459.2000000000003</v>
      </c>
    </row>
    <row r="17" spans="2:10" x14ac:dyDescent="0.25">
      <c r="B17" s="4" t="s">
        <v>13</v>
      </c>
      <c r="C17">
        <v>5120</v>
      </c>
      <c r="D17">
        <v>4800</v>
      </c>
      <c r="E17">
        <v>6950</v>
      </c>
      <c r="F17">
        <v>1990</v>
      </c>
      <c r="G17">
        <v>880</v>
      </c>
      <c r="H17">
        <v>1980</v>
      </c>
      <c r="I17">
        <f t="shared" si="0"/>
        <v>21720</v>
      </c>
      <c r="J17">
        <f t="shared" si="1"/>
        <v>3475.2000000000003</v>
      </c>
    </row>
    <row r="18" spans="2:10" x14ac:dyDescent="0.25">
      <c r="B18" s="4" t="s">
        <v>14</v>
      </c>
      <c r="C18">
        <v>3250</v>
      </c>
      <c r="D18">
        <v>3890</v>
      </c>
      <c r="E18">
        <v>5400</v>
      </c>
      <c r="F18">
        <v>1850</v>
      </c>
      <c r="G18">
        <v>870</v>
      </c>
      <c r="H18">
        <v>2100</v>
      </c>
      <c r="I18">
        <f t="shared" si="0"/>
        <v>17360</v>
      </c>
      <c r="J18">
        <f t="shared" si="1"/>
        <v>2777.6</v>
      </c>
    </row>
    <row r="19" spans="2:10" x14ac:dyDescent="0.25">
      <c r="B19" s="4" t="s">
        <v>15</v>
      </c>
      <c r="C19">
        <v>4150</v>
      </c>
      <c r="D19">
        <v>4000</v>
      </c>
      <c r="E19">
        <v>4950</v>
      </c>
      <c r="F19">
        <v>1900</v>
      </c>
      <c r="G19">
        <v>650</v>
      </c>
      <c r="H19">
        <v>1950</v>
      </c>
      <c r="I19">
        <f t="shared" si="0"/>
        <v>17600</v>
      </c>
      <c r="J19">
        <f t="shared" si="1"/>
        <v>2816</v>
      </c>
    </row>
    <row r="20" spans="2:10" x14ac:dyDescent="0.25">
      <c r="B20" s="4" t="s">
        <v>16</v>
      </c>
      <c r="C20">
        <v>5555</v>
      </c>
      <c r="D20">
        <v>3300</v>
      </c>
      <c r="E20">
        <v>6700</v>
      </c>
      <c r="F20">
        <v>2050</v>
      </c>
      <c r="G20">
        <v>950</v>
      </c>
      <c r="H20">
        <v>1850</v>
      </c>
      <c r="I20">
        <f t="shared" si="0"/>
        <v>20405</v>
      </c>
      <c r="J20">
        <f t="shared" si="1"/>
        <v>3264.8</v>
      </c>
    </row>
    <row r="21" spans="2:10" x14ac:dyDescent="0.25">
      <c r="B21" s="4" t="s">
        <v>17</v>
      </c>
      <c r="C21">
        <v>4200</v>
      </c>
      <c r="D21">
        <v>3150</v>
      </c>
      <c r="E21">
        <v>7650</v>
      </c>
      <c r="F21">
        <v>2120</v>
      </c>
      <c r="G21">
        <v>1350</v>
      </c>
      <c r="H21">
        <v>2000</v>
      </c>
      <c r="I21">
        <f t="shared" si="0"/>
        <v>20470</v>
      </c>
      <c r="J21">
        <f t="shared" si="1"/>
        <v>3275.2000000000003</v>
      </c>
    </row>
    <row r="22" spans="2:10" x14ac:dyDescent="0.25">
      <c r="B22" s="4" t="s">
        <v>18</v>
      </c>
      <c r="C22">
        <v>1200</v>
      </c>
      <c r="D22">
        <v>5760</v>
      </c>
      <c r="E22">
        <v>4350</v>
      </c>
      <c r="F22">
        <v>2300</v>
      </c>
      <c r="G22">
        <v>1200</v>
      </c>
      <c r="H22">
        <v>1650</v>
      </c>
      <c r="I22">
        <f t="shared" si="0"/>
        <v>16460</v>
      </c>
      <c r="J22">
        <f t="shared" si="1"/>
        <v>2633.6</v>
      </c>
    </row>
    <row r="23" spans="2:10" x14ac:dyDescent="0.25">
      <c r="B23" s="4" t="s">
        <v>19</v>
      </c>
      <c r="C23">
        <v>4500</v>
      </c>
      <c r="D23">
        <v>3300</v>
      </c>
      <c r="E23">
        <v>4800</v>
      </c>
      <c r="F23">
        <v>2500</v>
      </c>
      <c r="G23">
        <v>1110</v>
      </c>
      <c r="H23">
        <v>1700</v>
      </c>
      <c r="I23">
        <f t="shared" si="0"/>
        <v>17910</v>
      </c>
      <c r="J23">
        <f t="shared" si="1"/>
        <v>2865.6</v>
      </c>
    </row>
    <row r="24" spans="2:10" x14ac:dyDescent="0.25">
      <c r="B24" s="4" t="s">
        <v>20</v>
      </c>
      <c r="C24">
        <v>5025</v>
      </c>
      <c r="D24">
        <v>3550</v>
      </c>
      <c r="E24">
        <v>5100</v>
      </c>
      <c r="F24">
        <v>2350</v>
      </c>
      <c r="G24">
        <v>1350</v>
      </c>
      <c r="H24">
        <v>1770</v>
      </c>
      <c r="I24">
        <f t="shared" si="0"/>
        <v>19145</v>
      </c>
      <c r="J24">
        <f t="shared" si="1"/>
        <v>3063.2000000000003</v>
      </c>
    </row>
    <row r="25" spans="2:10" x14ac:dyDescent="0.25">
      <c r="B25" s="4" t="s">
        <v>21</v>
      </c>
      <c r="C25">
        <v>3450</v>
      </c>
      <c r="D25">
        <v>3650</v>
      </c>
      <c r="E25">
        <v>7000</v>
      </c>
      <c r="F25">
        <v>1520</v>
      </c>
      <c r="G25">
        <v>650</v>
      </c>
      <c r="H25">
        <v>1750</v>
      </c>
      <c r="I25">
        <f t="shared" si="0"/>
        <v>18020</v>
      </c>
      <c r="J25">
        <f t="shared" si="1"/>
        <v>2883.2000000000003</v>
      </c>
    </row>
    <row r="26" spans="2:10" x14ac:dyDescent="0.25">
      <c r="B26" s="10" t="s">
        <v>22</v>
      </c>
      <c r="C26">
        <f>SUM(C14:C25)</f>
        <v>51600</v>
      </c>
      <c r="D26">
        <f t="shared" ref="D26:H26" si="2">SUM(D14:D25)</f>
        <v>48750</v>
      </c>
      <c r="E26">
        <f t="shared" si="2"/>
        <v>73700</v>
      </c>
      <c r="F26">
        <f t="shared" si="2"/>
        <v>25000</v>
      </c>
      <c r="G26">
        <f t="shared" si="2"/>
        <v>12230</v>
      </c>
      <c r="H26">
        <f t="shared" si="2"/>
        <v>23700</v>
      </c>
      <c r="I26">
        <f>SUM(I14:I25)</f>
        <v>234980</v>
      </c>
      <c r="J26">
        <f t="shared" si="1"/>
        <v>37596.800000000003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Errores_Logicos</vt:lpstr>
      <vt:lpstr>Otros_Errores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Rojas Dellan</dc:creator>
  <cp:lastModifiedBy>usuario local</cp:lastModifiedBy>
  <dcterms:created xsi:type="dcterms:W3CDTF">2016-05-27T21:50:07Z</dcterms:created>
  <dcterms:modified xsi:type="dcterms:W3CDTF">2019-09-07T15:47:35Z</dcterms:modified>
</cp:coreProperties>
</file>