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I _con_Y" sheetId="4" r:id="rId1"/>
    <sheet name="Práctica 1" sheetId="6" r:id="rId2"/>
    <sheet name="SI _con_O" sheetId="5" r:id="rId3"/>
    <sheet name="Práctica 2" sheetId="7" r:id="rId4"/>
    <sheet name="Práctica 3" sheetId="1" state="hidden" r:id="rId5"/>
  </sheets>
  <calcPr calcId="162913"/>
</workbook>
</file>

<file path=xl/calcChain.xml><?xml version="1.0" encoding="utf-8"?>
<calcChain xmlns="http://schemas.openxmlformats.org/spreadsheetml/2006/main">
  <c r="G6" i="7" l="1"/>
  <c r="G7" i="7"/>
  <c r="G8" i="7"/>
  <c r="G9" i="7"/>
  <c r="G10" i="7"/>
  <c r="G7" i="5"/>
  <c r="G8" i="5"/>
  <c r="G9" i="5"/>
  <c r="G10" i="5"/>
  <c r="G6" i="5"/>
  <c r="G7" i="6"/>
  <c r="G8" i="6"/>
  <c r="G9" i="6"/>
  <c r="G6" i="6"/>
  <c r="G6" i="4"/>
  <c r="G7" i="4"/>
  <c r="G8" i="4"/>
  <c r="G9" i="4"/>
  <c r="G10" i="4"/>
</calcChain>
</file>

<file path=xl/comments1.xml><?xml version="1.0" encoding="utf-8"?>
<comments xmlns="http://schemas.openxmlformats.org/spreadsheetml/2006/main">
  <authors>
    <author>Autor</author>
  </authors>
  <commentList>
    <comment ref="G5" authorId="0" shapeId="0">
      <text>
        <r>
          <rPr>
            <b/>
            <sz val="8"/>
            <color indexed="81"/>
            <rFont val="Tahoma"/>
            <family val="2"/>
          </rPr>
          <t xml:space="preserve">Asesor: </t>
        </r>
        <r>
          <rPr>
            <sz val="8"/>
            <color indexed="81"/>
            <rFont val="Tahoma"/>
            <family val="2"/>
          </rPr>
          <t>Determinar el monto del Bono para los empleados de sexo Femenino y de Edad 60 años o más.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G5" authorId="0" shapeId="0">
      <text>
        <r>
          <rPr>
            <b/>
            <sz val="9"/>
            <color indexed="81"/>
            <rFont val="Tahoma"/>
            <family val="2"/>
          </rPr>
          <t>Asesor:</t>
        </r>
        <r>
          <rPr>
            <sz val="9"/>
            <color indexed="81"/>
            <rFont val="Tahoma"/>
            <family val="2"/>
          </rPr>
          <t xml:space="preserve"> Determinar que transacciones obtienen descuento y calcularlo. El descuento se aplica a las facturas pagadas antes de 10 días y el monto sea mayor a 30.000 bs. Se debe mostrar el monto del descuento aplicado a la venta.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G5" authorId="0" shapeId="0">
      <text>
        <r>
          <rPr>
            <b/>
            <sz val="8"/>
            <color indexed="81"/>
            <rFont val="Tahoma"/>
            <family val="2"/>
          </rPr>
          <t>Asesor:</t>
        </r>
        <r>
          <rPr>
            <sz val="8"/>
            <color indexed="81"/>
            <rFont val="Tahoma"/>
            <family val="2"/>
          </rPr>
          <t xml:space="preserve"> Determinar el monto del Bono para los empleados de sexo Femenino o de Edad 60 años o más.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G5" authorId="0" shapeId="0">
      <text>
        <r>
          <rPr>
            <b/>
            <sz val="9"/>
            <color indexed="81"/>
            <rFont val="Tahoma"/>
            <family val="2"/>
          </rPr>
          <t>Asesor:</t>
        </r>
        <r>
          <rPr>
            <sz val="9"/>
            <color indexed="81"/>
            <rFont val="Tahoma"/>
            <family val="2"/>
          </rPr>
          <t xml:space="preserve"> Determinar que transacciones obtienen descuento y calcularlo. El descuento se aplica a las facturas canceladas de contado o el monto sea mayor a 2.000 bs., Se debe mostrar el monto del descuento aplicado a la venta.
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H5" authorId="0" shapeId="0">
      <text>
        <r>
          <rPr>
            <b/>
            <sz val="8"/>
            <color indexed="81"/>
            <rFont val="Tahoma"/>
            <family val="2"/>
          </rPr>
          <t>Asesor:</t>
        </r>
        <r>
          <rPr>
            <sz val="8"/>
            <color indexed="81"/>
            <rFont val="Tahoma"/>
            <family val="2"/>
          </rPr>
          <t xml:space="preserve"> Determinar el monto del Bono a los empleados de sexo Masculino y de Edad 60 años o más. O empleados que tengan 1 o más hijos.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<sst xmlns="http://schemas.openxmlformats.org/spreadsheetml/2006/main" count="108" uniqueCount="52">
  <si>
    <t>M</t>
  </si>
  <si>
    <t>Luis</t>
  </si>
  <si>
    <t>F</t>
  </si>
  <si>
    <t>Virginia</t>
  </si>
  <si>
    <t>Bono</t>
  </si>
  <si>
    <t>Ronald</t>
  </si>
  <si>
    <t>o</t>
  </si>
  <si>
    <t>Juan</t>
  </si>
  <si>
    <t>60 años o mas</t>
  </si>
  <si>
    <t>y</t>
  </si>
  <si>
    <t>Luisa</t>
  </si>
  <si>
    <t>Condicion:</t>
  </si>
  <si>
    <t>Sueldo</t>
  </si>
  <si>
    <t>Hijos</t>
  </si>
  <si>
    <t>Edad</t>
  </si>
  <si>
    <t>Sexo</t>
  </si>
  <si>
    <t>Nombre</t>
  </si>
  <si>
    <t>Ejemplo de SI Anidados con Y y con O</t>
  </si>
  <si>
    <t>Crédito</t>
  </si>
  <si>
    <t>001574</t>
  </si>
  <si>
    <t>Contado</t>
  </si>
  <si>
    <t>008975</t>
  </si>
  <si>
    <t>007842</t>
  </si>
  <si>
    <t>Dscto:</t>
  </si>
  <si>
    <t>002589</t>
  </si>
  <si>
    <t>Monto:</t>
  </si>
  <si>
    <t>001523</t>
  </si>
  <si>
    <t>Condición:</t>
  </si>
  <si>
    <t>Monto del Descuento</t>
  </si>
  <si>
    <t>Condición</t>
  </si>
  <si>
    <t>Monto</t>
  </si>
  <si>
    <t>Factura</t>
  </si>
  <si>
    <t>Fecha</t>
  </si>
  <si>
    <t>Práctica de SI con O</t>
  </si>
  <si>
    <t>Ejemplo de SI con O</t>
  </si>
  <si>
    <t>10 dias</t>
  </si>
  <si>
    <t>Días</t>
  </si>
  <si>
    <t>Fecha Pago</t>
  </si>
  <si>
    <t>Fecha Fact.</t>
  </si>
  <si>
    <t>Práctica de Función Si con Y</t>
  </si>
  <si>
    <t>luis</t>
  </si>
  <si>
    <t>maria</t>
  </si>
  <si>
    <t>andrea</t>
  </si>
  <si>
    <t>jose</t>
  </si>
  <si>
    <t>60 años o más.</t>
  </si>
  <si>
    <t>ana</t>
  </si>
  <si>
    <t>Ejemplo de SI con Y</t>
  </si>
  <si>
    <t>Sexo:</t>
  </si>
  <si>
    <t>Edad:</t>
  </si>
  <si>
    <t>Condiciones:</t>
  </si>
  <si>
    <t>ó</t>
  </si>
  <si>
    <t>1 o más hijos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</si>
</sst>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43" fontId="0" fillId="0" borderId="0" xfId="1" applyFont="1"/>
    <xf numFmtId="9" fontId="0" fillId="0" borderId="0" xfId="0" applyNumberFormat="1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9" fontId="0" fillId="0" borderId="0" xfId="0" applyNumberFormat="1"/>
    <xf numFmtId="43" fontId="2" fillId="0" borderId="0" xfId="1" applyFont="1" applyAlignment="1">
      <alignment horizontal="center"/>
    </xf>
    <xf numFmtId="43" fontId="0" fillId="0" borderId="0" xfId="0" applyNumberForma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M40"/>
  <sheetViews>
    <sheetView zoomScaleNormal="100" workbookViewId="0">
      <selection activeCell="G6" sqref="G6"/>
    </sheetView>
  </sheetViews>
  <sheetFormatPr baseColWidth="10" defaultRowHeight="15" x14ac:dyDescent="0.25"/>
  <cols>
    <col min="1" max="2" width="10.42578125" customWidth="1"/>
    <col min="4" max="4" width="14.85546875" customWidth="1"/>
    <col min="7" max="7" width="17.140625" customWidth="1"/>
    <col min="8" max="8" width="12.7109375" bestFit="1" customWidth="1"/>
    <col min="9" max="9" width="11.42578125" customWidth="1"/>
    <col min="10" max="11" width="13.28515625" bestFit="1" customWidth="1"/>
  </cols>
  <sheetData>
    <row r="3" spans="3:13" ht="18.75" x14ac:dyDescent="0.3">
      <c r="C3" s="19" t="s">
        <v>46</v>
      </c>
      <c r="D3" s="19"/>
      <c r="E3" s="19"/>
      <c r="F3" s="19"/>
      <c r="G3" s="19"/>
      <c r="H3" s="19"/>
      <c r="I3" s="19"/>
      <c r="J3" s="19"/>
      <c r="K3" s="4"/>
    </row>
    <row r="4" spans="3:13" x14ac:dyDescent="0.25">
      <c r="I4" s="21" t="s">
        <v>49</v>
      </c>
      <c r="J4" s="21"/>
    </row>
    <row r="5" spans="3:13" x14ac:dyDescent="0.25">
      <c r="C5" s="2" t="s">
        <v>16</v>
      </c>
      <c r="D5" s="2" t="s">
        <v>15</v>
      </c>
      <c r="E5" s="2" t="s">
        <v>14</v>
      </c>
      <c r="F5" s="2" t="s">
        <v>12</v>
      </c>
      <c r="G5" s="2" t="s">
        <v>4</v>
      </c>
      <c r="I5" s="2" t="s">
        <v>47</v>
      </c>
      <c r="J5" s="2" t="s">
        <v>2</v>
      </c>
      <c r="M5" s="2"/>
    </row>
    <row r="6" spans="3:13" x14ac:dyDescent="0.25">
      <c r="C6" t="s">
        <v>45</v>
      </c>
      <c r="D6" s="1" t="s">
        <v>2</v>
      </c>
      <c r="E6" s="1">
        <v>34</v>
      </c>
      <c r="F6" s="5">
        <v>4440</v>
      </c>
      <c r="G6" s="5">
        <f>IF(AND(D6="f",E6&gt;=60),F6*$J$8,0)</f>
        <v>0</v>
      </c>
      <c r="I6" s="20" t="s">
        <v>9</v>
      </c>
      <c r="J6" s="20"/>
    </row>
    <row r="7" spans="3:13" x14ac:dyDescent="0.25">
      <c r="C7" t="s">
        <v>43</v>
      </c>
      <c r="D7" s="1" t="s">
        <v>0</v>
      </c>
      <c r="E7" s="1">
        <v>59</v>
      </c>
      <c r="F7" s="5">
        <v>6530</v>
      </c>
      <c r="G7" s="5">
        <f t="shared" ref="G7:G10" si="0">IF(AND(D7="f",E7&gt;=60),F7*$J$8,0)</f>
        <v>0</v>
      </c>
      <c r="I7" s="2" t="s">
        <v>48</v>
      </c>
      <c r="J7" s="2" t="s">
        <v>44</v>
      </c>
    </row>
    <row r="8" spans="3:13" x14ac:dyDescent="0.25">
      <c r="C8" t="s">
        <v>42</v>
      </c>
      <c r="D8" s="1" t="s">
        <v>2</v>
      </c>
      <c r="E8" s="1">
        <v>67</v>
      </c>
      <c r="F8" s="5">
        <v>6780</v>
      </c>
      <c r="G8" s="5">
        <f t="shared" si="0"/>
        <v>339</v>
      </c>
      <c r="I8" s="2" t="s">
        <v>4</v>
      </c>
      <c r="J8" s="6">
        <v>0.05</v>
      </c>
    </row>
    <row r="9" spans="3:13" x14ac:dyDescent="0.25">
      <c r="C9" t="s">
        <v>41</v>
      </c>
      <c r="D9" s="1" t="s">
        <v>2</v>
      </c>
      <c r="E9" s="1">
        <v>65</v>
      </c>
      <c r="F9" s="5">
        <v>8250</v>
      </c>
      <c r="G9" s="5">
        <f t="shared" si="0"/>
        <v>412.5</v>
      </c>
    </row>
    <row r="10" spans="3:13" x14ac:dyDescent="0.25">
      <c r="C10" t="s">
        <v>40</v>
      </c>
      <c r="D10" s="1" t="s">
        <v>0</v>
      </c>
      <c r="E10" s="1">
        <v>80</v>
      </c>
      <c r="F10" s="5">
        <v>4230</v>
      </c>
      <c r="G10" s="5">
        <f t="shared" si="0"/>
        <v>0</v>
      </c>
    </row>
    <row r="11" spans="3:13" x14ac:dyDescent="0.25">
      <c r="D11" s="1"/>
      <c r="E11" s="1"/>
      <c r="F11" s="5"/>
      <c r="G11" s="5"/>
    </row>
    <row r="12" spans="3:13" x14ac:dyDescent="0.25">
      <c r="C12" s="2"/>
      <c r="D12" s="2"/>
      <c r="E12" s="2"/>
      <c r="F12" s="2"/>
      <c r="G12" s="15"/>
      <c r="K12" s="14"/>
    </row>
    <row r="13" spans="3:13" x14ac:dyDescent="0.25">
      <c r="D13" s="1"/>
      <c r="E13" s="1"/>
      <c r="F13" s="5"/>
      <c r="G13" s="5"/>
    </row>
    <row r="14" spans="3:13" x14ac:dyDescent="0.25">
      <c r="G14" s="5"/>
    </row>
    <row r="15" spans="3:13" x14ac:dyDescent="0.25">
      <c r="C15" s="4"/>
      <c r="D15" s="4"/>
      <c r="E15" s="4"/>
      <c r="F15" s="4"/>
      <c r="G15" s="4"/>
      <c r="H15" s="4"/>
      <c r="I15" s="4"/>
    </row>
    <row r="16" spans="3:13" x14ac:dyDescent="0.25">
      <c r="C16" s="3"/>
      <c r="D16" s="3"/>
      <c r="E16" s="3"/>
      <c r="G16" s="2"/>
      <c r="H16" s="2"/>
      <c r="I16" s="2"/>
    </row>
    <row r="17" spans="3:9" x14ac:dyDescent="0.25">
      <c r="C17" s="2"/>
      <c r="D17" s="2"/>
      <c r="E17" s="2"/>
      <c r="G17" s="2"/>
      <c r="H17" s="2"/>
      <c r="I17" s="2"/>
    </row>
    <row r="18" spans="3:9" x14ac:dyDescent="0.25">
      <c r="D18" s="1"/>
      <c r="E18" s="1"/>
      <c r="G18" s="1"/>
      <c r="H18" s="1"/>
      <c r="I18" s="1"/>
    </row>
    <row r="19" spans="3:9" x14ac:dyDescent="0.25">
      <c r="D19" s="1"/>
      <c r="E19" s="1"/>
      <c r="G19" s="1"/>
      <c r="H19" s="1"/>
      <c r="I19" s="1"/>
    </row>
    <row r="20" spans="3:9" x14ac:dyDescent="0.25">
      <c r="D20" s="1"/>
      <c r="E20" s="1"/>
      <c r="G20" s="1"/>
      <c r="H20" s="1"/>
      <c r="I20" s="1"/>
    </row>
    <row r="21" spans="3:9" x14ac:dyDescent="0.25">
      <c r="D21" s="1"/>
      <c r="E21" s="1"/>
      <c r="G21" s="1"/>
      <c r="H21" s="1"/>
      <c r="I21" s="1"/>
    </row>
    <row r="22" spans="3:9" x14ac:dyDescent="0.25">
      <c r="D22" s="1"/>
      <c r="E22" s="1"/>
      <c r="G22" s="1"/>
      <c r="H22" s="1"/>
      <c r="I22" s="1"/>
    </row>
    <row r="23" spans="3:9" x14ac:dyDescent="0.25">
      <c r="D23" s="1"/>
      <c r="E23" s="1"/>
      <c r="G23" s="1"/>
      <c r="H23" s="1"/>
      <c r="I23" s="1"/>
    </row>
    <row r="24" spans="3:9" x14ac:dyDescent="0.25">
      <c r="C24" s="20"/>
      <c r="D24" s="20"/>
      <c r="E24" s="20"/>
      <c r="G24" s="2"/>
      <c r="H24" s="2"/>
      <c r="I24" s="2"/>
    </row>
    <row r="25" spans="3:9" x14ac:dyDescent="0.25">
      <c r="C25" s="2"/>
      <c r="D25" s="2"/>
      <c r="E25" s="2"/>
      <c r="G25" s="2"/>
      <c r="H25" s="2"/>
      <c r="I25" s="2"/>
    </row>
    <row r="26" spans="3:9" x14ac:dyDescent="0.25">
      <c r="D26" s="1"/>
      <c r="E26" s="1"/>
      <c r="G26" s="1"/>
      <c r="H26" s="1"/>
      <c r="I26" s="1"/>
    </row>
    <row r="27" spans="3:9" x14ac:dyDescent="0.25">
      <c r="D27" s="1"/>
      <c r="E27" s="1"/>
      <c r="G27" s="1"/>
      <c r="H27" s="1"/>
      <c r="I27" s="1"/>
    </row>
    <row r="28" spans="3:9" x14ac:dyDescent="0.25">
      <c r="D28" s="1"/>
      <c r="E28" s="1"/>
      <c r="G28" s="1"/>
      <c r="H28" s="1"/>
      <c r="I28" s="1"/>
    </row>
    <row r="29" spans="3:9" x14ac:dyDescent="0.25">
      <c r="D29" s="1"/>
      <c r="E29" s="1"/>
      <c r="G29" s="1"/>
      <c r="H29" s="1"/>
      <c r="I29" s="1"/>
    </row>
    <row r="30" spans="3:9" x14ac:dyDescent="0.25">
      <c r="D30" s="1"/>
      <c r="E30" s="1"/>
      <c r="G30" s="1"/>
      <c r="H30" s="1"/>
      <c r="I30" s="1"/>
    </row>
    <row r="31" spans="3:9" x14ac:dyDescent="0.25">
      <c r="D31" s="1"/>
      <c r="E31" s="1"/>
      <c r="G31" s="1"/>
      <c r="H31" s="1"/>
      <c r="I31" s="1"/>
    </row>
    <row r="32" spans="3:9" x14ac:dyDescent="0.25">
      <c r="D32" s="1"/>
      <c r="E32" s="1"/>
      <c r="G32" s="1"/>
      <c r="H32" s="1"/>
      <c r="I32" s="1"/>
    </row>
    <row r="33" spans="4:9" x14ac:dyDescent="0.25">
      <c r="D33" s="1"/>
      <c r="E33" s="1"/>
      <c r="G33" s="1"/>
      <c r="H33" s="1"/>
      <c r="I33" s="1"/>
    </row>
    <row r="34" spans="4:9" x14ac:dyDescent="0.25">
      <c r="D34" s="1"/>
      <c r="E34" s="1"/>
      <c r="G34" s="1"/>
      <c r="H34" s="1"/>
      <c r="I34" s="1"/>
    </row>
    <row r="35" spans="4:9" x14ac:dyDescent="0.25">
      <c r="D35" s="1"/>
      <c r="E35" s="1"/>
      <c r="G35" s="1"/>
      <c r="H35" s="1"/>
      <c r="I35" s="1"/>
    </row>
    <row r="36" spans="4:9" x14ac:dyDescent="0.25">
      <c r="D36" s="1"/>
      <c r="E36" s="1"/>
      <c r="G36" s="1"/>
      <c r="H36" s="1"/>
      <c r="I36" s="1"/>
    </row>
    <row r="37" spans="4:9" x14ac:dyDescent="0.25">
      <c r="D37" s="1"/>
      <c r="E37" s="1"/>
      <c r="G37" s="1"/>
      <c r="H37" s="1"/>
      <c r="I37" s="1"/>
    </row>
    <row r="38" spans="4:9" x14ac:dyDescent="0.25">
      <c r="D38" s="1"/>
      <c r="E38" s="1"/>
      <c r="G38" s="1"/>
      <c r="H38" s="1"/>
      <c r="I38" s="1"/>
    </row>
    <row r="39" spans="4:9" x14ac:dyDescent="0.25">
      <c r="D39" s="1"/>
      <c r="E39" s="1"/>
      <c r="G39" s="1"/>
      <c r="H39" s="1"/>
      <c r="I39" s="1"/>
    </row>
    <row r="40" spans="4:9" x14ac:dyDescent="0.25">
      <c r="D40" s="1"/>
      <c r="E40" s="1"/>
      <c r="G40" s="1"/>
      <c r="H40" s="1"/>
      <c r="I40" s="1"/>
    </row>
  </sheetData>
  <mergeCells count="4">
    <mergeCell ref="C3:J3"/>
    <mergeCell ref="C24:E24"/>
    <mergeCell ref="I4:J4"/>
    <mergeCell ref="I6:J6"/>
  </mergeCell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L39"/>
  <sheetViews>
    <sheetView zoomScaleNormal="100" workbookViewId="0">
      <selection activeCell="I13" sqref="I13"/>
    </sheetView>
  </sheetViews>
  <sheetFormatPr baseColWidth="10" defaultRowHeight="15" x14ac:dyDescent="0.25"/>
  <cols>
    <col min="1" max="2" width="10.42578125" customWidth="1"/>
    <col min="4" max="4" width="14.85546875" customWidth="1"/>
    <col min="7" max="7" width="17.140625" customWidth="1"/>
    <col min="8" max="8" width="12.7109375" bestFit="1" customWidth="1"/>
    <col min="9" max="9" width="11.42578125" customWidth="1"/>
    <col min="10" max="11" width="13.28515625" bestFit="1" customWidth="1"/>
  </cols>
  <sheetData>
    <row r="1" spans="3:12" x14ac:dyDescent="0.25">
      <c r="D1" s="1"/>
      <c r="E1" s="1"/>
      <c r="F1" s="5"/>
      <c r="G1" s="5"/>
    </row>
    <row r="2" spans="3:12" x14ac:dyDescent="0.25">
      <c r="C2" s="2"/>
      <c r="D2" s="2"/>
      <c r="E2" s="2"/>
      <c r="F2" s="2"/>
      <c r="G2" s="15"/>
      <c r="K2" s="14"/>
    </row>
    <row r="3" spans="3:12" ht="18.75" x14ac:dyDescent="0.3">
      <c r="C3" s="19" t="s">
        <v>39</v>
      </c>
      <c r="D3" s="19"/>
      <c r="E3" s="19"/>
      <c r="F3" s="19"/>
      <c r="G3" s="19"/>
      <c r="H3" s="19"/>
      <c r="I3" s="19"/>
      <c r="J3" s="19"/>
      <c r="K3" s="14"/>
    </row>
    <row r="4" spans="3:12" x14ac:dyDescent="0.25">
      <c r="C4" s="18"/>
      <c r="D4" s="18"/>
      <c r="E4" s="18"/>
      <c r="F4" s="18"/>
      <c r="G4" s="18"/>
      <c r="H4" s="18"/>
      <c r="I4" s="21" t="s">
        <v>49</v>
      </c>
      <c r="J4" s="21"/>
      <c r="K4" s="14"/>
    </row>
    <row r="5" spans="3:12" ht="30" x14ac:dyDescent="0.25">
      <c r="C5" s="12" t="s">
        <v>31</v>
      </c>
      <c r="D5" s="12" t="s">
        <v>30</v>
      </c>
      <c r="E5" s="12" t="s">
        <v>38</v>
      </c>
      <c r="F5" s="12" t="s">
        <v>37</v>
      </c>
      <c r="G5" s="17" t="s">
        <v>28</v>
      </c>
      <c r="I5" s="12" t="s">
        <v>36</v>
      </c>
      <c r="J5" s="11" t="s">
        <v>35</v>
      </c>
      <c r="L5" s="14"/>
    </row>
    <row r="6" spans="3:12" x14ac:dyDescent="0.25">
      <c r="C6" s="9" t="s">
        <v>26</v>
      </c>
      <c r="D6" s="8">
        <v>39484</v>
      </c>
      <c r="E6" s="10">
        <v>42019</v>
      </c>
      <c r="F6" s="10">
        <v>42026</v>
      </c>
      <c r="G6" s="16">
        <f>IF(AND(F6-E6&lt;10,D6&gt;$J$7),D6*$J$8,0)</f>
        <v>5922.5999999999995</v>
      </c>
      <c r="I6" s="20" t="s">
        <v>9</v>
      </c>
      <c r="J6" s="20"/>
      <c r="L6" s="14"/>
    </row>
    <row r="7" spans="3:12" x14ac:dyDescent="0.25">
      <c r="C7" s="9" t="s">
        <v>24</v>
      </c>
      <c r="D7" s="8">
        <v>31326</v>
      </c>
      <c r="E7" s="10">
        <v>42037</v>
      </c>
      <c r="F7" s="10">
        <v>42058</v>
      </c>
      <c r="G7" s="16">
        <f t="shared" ref="G7:G9" si="0">IF(AND(F7-E7&lt;10,D7&gt;$J$7),D7*$J$8,0)</f>
        <v>0</v>
      </c>
      <c r="I7" s="2" t="s">
        <v>30</v>
      </c>
      <c r="J7" s="8">
        <v>30000</v>
      </c>
      <c r="L7" s="14"/>
    </row>
    <row r="8" spans="3:12" x14ac:dyDescent="0.25">
      <c r="C8" s="9" t="s">
        <v>22</v>
      </c>
      <c r="D8" s="8">
        <v>25820</v>
      </c>
      <c r="E8" s="10">
        <v>42073</v>
      </c>
      <c r="F8" s="10">
        <v>42077</v>
      </c>
      <c r="G8" s="16">
        <f t="shared" si="0"/>
        <v>0</v>
      </c>
      <c r="I8" s="2" t="s">
        <v>23</v>
      </c>
      <c r="J8" s="6">
        <v>0.15</v>
      </c>
      <c r="L8" s="14"/>
    </row>
    <row r="9" spans="3:12" x14ac:dyDescent="0.25">
      <c r="C9" s="9" t="s">
        <v>21</v>
      </c>
      <c r="D9" s="8">
        <v>34809</v>
      </c>
      <c r="E9" s="10">
        <v>42109</v>
      </c>
      <c r="F9" s="10">
        <v>42115</v>
      </c>
      <c r="G9" s="16">
        <f t="shared" si="0"/>
        <v>5221.3499999999995</v>
      </c>
      <c r="L9" s="14"/>
    </row>
    <row r="10" spans="3:12" x14ac:dyDescent="0.25">
      <c r="C10" s="2"/>
      <c r="D10" s="2"/>
      <c r="E10" s="2"/>
      <c r="F10" s="2"/>
      <c r="G10" s="15"/>
      <c r="K10" s="14"/>
    </row>
    <row r="11" spans="3:12" x14ac:dyDescent="0.25">
      <c r="C11" s="2"/>
      <c r="D11" s="2"/>
      <c r="E11" s="2"/>
      <c r="F11" s="2"/>
      <c r="G11" s="15"/>
      <c r="K11" s="14"/>
    </row>
    <row r="12" spans="3:12" x14ac:dyDescent="0.25">
      <c r="G12" s="5"/>
    </row>
    <row r="13" spans="3:12" x14ac:dyDescent="0.25">
      <c r="C13" s="4"/>
      <c r="D13" s="4"/>
      <c r="E13" s="4"/>
      <c r="F13" s="4"/>
      <c r="G13" s="4"/>
      <c r="H13" s="4"/>
    </row>
    <row r="14" spans="3:12" x14ac:dyDescent="0.25">
      <c r="C14" s="3"/>
      <c r="D14" s="3"/>
      <c r="E14" s="3"/>
      <c r="G14" s="2"/>
      <c r="H14" s="2"/>
      <c r="I14" s="4"/>
    </row>
    <row r="15" spans="3:12" x14ac:dyDescent="0.25">
      <c r="C15" s="2"/>
      <c r="D15" s="2"/>
      <c r="E15" s="2"/>
      <c r="G15" s="2"/>
      <c r="H15" s="2"/>
      <c r="I15" s="2"/>
    </row>
    <row r="16" spans="3:12" x14ac:dyDescent="0.25">
      <c r="D16" s="1"/>
      <c r="E16" s="1"/>
      <c r="G16" s="1"/>
      <c r="H16" s="1"/>
      <c r="I16" s="2"/>
    </row>
    <row r="17" spans="3:9" x14ac:dyDescent="0.25">
      <c r="D17" s="1"/>
      <c r="E17" s="1"/>
      <c r="G17" s="1"/>
      <c r="H17" s="1"/>
      <c r="I17" s="1"/>
    </row>
    <row r="18" spans="3:9" x14ac:dyDescent="0.25">
      <c r="D18" s="1"/>
      <c r="E18" s="1"/>
      <c r="G18" s="1"/>
      <c r="H18" s="1"/>
      <c r="I18" s="1"/>
    </row>
    <row r="19" spans="3:9" x14ac:dyDescent="0.25">
      <c r="D19" s="1"/>
      <c r="E19" s="1"/>
      <c r="G19" s="1"/>
      <c r="H19" s="1"/>
      <c r="I19" s="1"/>
    </row>
    <row r="20" spans="3:9" x14ac:dyDescent="0.25">
      <c r="D20" s="1"/>
      <c r="E20" s="1"/>
      <c r="G20" s="1"/>
      <c r="H20" s="1"/>
      <c r="I20" s="1"/>
    </row>
    <row r="21" spans="3:9" x14ac:dyDescent="0.25">
      <c r="D21" s="1"/>
      <c r="E21" s="1"/>
      <c r="G21" s="1"/>
      <c r="H21" s="1"/>
      <c r="I21" s="1"/>
    </row>
    <row r="22" spans="3:9" x14ac:dyDescent="0.25">
      <c r="C22" s="20"/>
      <c r="D22" s="20"/>
      <c r="E22" s="20"/>
      <c r="G22" s="2"/>
      <c r="H22" s="2"/>
      <c r="I22" s="1"/>
    </row>
    <row r="23" spans="3:9" x14ac:dyDescent="0.25">
      <c r="C23" s="2"/>
      <c r="D23" s="2"/>
      <c r="E23" s="2"/>
      <c r="G23" s="2"/>
      <c r="H23" s="2"/>
      <c r="I23" s="2"/>
    </row>
    <row r="24" spans="3:9" x14ac:dyDescent="0.25">
      <c r="D24" s="1"/>
      <c r="E24" s="1"/>
      <c r="G24" s="1"/>
      <c r="H24" s="1"/>
      <c r="I24" s="2"/>
    </row>
    <row r="25" spans="3:9" x14ac:dyDescent="0.25">
      <c r="D25" s="1"/>
      <c r="E25" s="1"/>
      <c r="G25" s="1"/>
      <c r="H25" s="1"/>
      <c r="I25" s="1"/>
    </row>
    <row r="26" spans="3:9" x14ac:dyDescent="0.25">
      <c r="D26" s="1"/>
      <c r="E26" s="1"/>
      <c r="G26" s="1"/>
      <c r="H26" s="1"/>
      <c r="I26" s="1"/>
    </row>
    <row r="27" spans="3:9" x14ac:dyDescent="0.25">
      <c r="D27" s="1"/>
      <c r="E27" s="1"/>
      <c r="G27" s="1"/>
      <c r="H27" s="1"/>
      <c r="I27" s="1"/>
    </row>
    <row r="28" spans="3:9" x14ac:dyDescent="0.25">
      <c r="D28" s="1"/>
      <c r="E28" s="1"/>
      <c r="G28" s="1"/>
      <c r="H28" s="1"/>
      <c r="I28" s="1"/>
    </row>
    <row r="29" spans="3:9" x14ac:dyDescent="0.25">
      <c r="D29" s="1"/>
      <c r="E29" s="1"/>
      <c r="G29" s="1"/>
      <c r="H29" s="1"/>
      <c r="I29" s="1"/>
    </row>
    <row r="30" spans="3:9" x14ac:dyDescent="0.25">
      <c r="D30" s="1"/>
      <c r="E30" s="1"/>
      <c r="G30" s="1"/>
      <c r="H30" s="1"/>
      <c r="I30" s="1"/>
    </row>
    <row r="31" spans="3:9" x14ac:dyDescent="0.25">
      <c r="D31" s="1"/>
      <c r="E31" s="1"/>
      <c r="G31" s="1"/>
      <c r="H31" s="1"/>
      <c r="I31" s="1"/>
    </row>
    <row r="32" spans="3:9" x14ac:dyDescent="0.25">
      <c r="D32" s="1"/>
      <c r="E32" s="1"/>
      <c r="G32" s="1"/>
      <c r="H32" s="1"/>
      <c r="I32" s="1"/>
    </row>
    <row r="33" spans="4:9" x14ac:dyDescent="0.25">
      <c r="D33" s="1"/>
      <c r="E33" s="1"/>
      <c r="G33" s="1"/>
      <c r="H33" s="1"/>
      <c r="I33" s="1"/>
    </row>
    <row r="34" spans="4:9" x14ac:dyDescent="0.25">
      <c r="D34" s="1"/>
      <c r="E34" s="1"/>
      <c r="G34" s="1"/>
      <c r="H34" s="1"/>
      <c r="I34" s="1"/>
    </row>
    <row r="35" spans="4:9" x14ac:dyDescent="0.25">
      <c r="D35" s="1"/>
      <c r="E35" s="1"/>
      <c r="G35" s="1"/>
      <c r="H35" s="1"/>
      <c r="I35" s="1"/>
    </row>
    <row r="36" spans="4:9" x14ac:dyDescent="0.25">
      <c r="D36" s="1"/>
      <c r="E36" s="1"/>
      <c r="G36" s="1"/>
      <c r="H36" s="1"/>
      <c r="I36" s="1"/>
    </row>
    <row r="37" spans="4:9" x14ac:dyDescent="0.25">
      <c r="D37" s="1"/>
      <c r="E37" s="1"/>
      <c r="G37" s="1"/>
      <c r="H37" s="1"/>
      <c r="I37" s="1"/>
    </row>
    <row r="38" spans="4:9" x14ac:dyDescent="0.25">
      <c r="D38" s="1"/>
      <c r="E38" s="1"/>
      <c r="G38" s="1"/>
      <c r="H38" s="1"/>
      <c r="I38" s="1"/>
    </row>
    <row r="39" spans="4:9" x14ac:dyDescent="0.25">
      <c r="I39" s="1"/>
    </row>
  </sheetData>
  <mergeCells count="4">
    <mergeCell ref="C22:E22"/>
    <mergeCell ref="I4:J4"/>
    <mergeCell ref="I6:J6"/>
    <mergeCell ref="C3:J3"/>
  </mergeCells>
  <pageMargins left="0.7" right="0.7" top="0.75" bottom="0.75" header="0.3" footer="0.3"/>
  <pageSetup paperSize="9" orientation="portrait" horizontalDpi="200" verticalDpi="200" r:id="rId1"/>
  <ignoredErrors>
    <ignoredError sqref="C6:C9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L41"/>
  <sheetViews>
    <sheetView zoomScaleNormal="100" workbookViewId="0">
      <selection activeCell="G14" sqref="G14"/>
    </sheetView>
  </sheetViews>
  <sheetFormatPr baseColWidth="10" defaultRowHeight="15" x14ac:dyDescent="0.25"/>
  <cols>
    <col min="1" max="2" width="10.42578125" customWidth="1"/>
    <col min="4" max="4" width="14.85546875" customWidth="1"/>
    <col min="7" max="7" width="17.140625" customWidth="1"/>
    <col min="8" max="8" width="12.7109375" bestFit="1" customWidth="1"/>
    <col min="9" max="9" width="11.42578125" customWidth="1"/>
    <col min="10" max="11" width="13.28515625" bestFit="1" customWidth="1"/>
  </cols>
  <sheetData>
    <row r="1" spans="3:12" x14ac:dyDescent="0.25">
      <c r="C1" s="2"/>
      <c r="D1" s="2"/>
      <c r="E1" s="2"/>
      <c r="F1" s="2"/>
      <c r="G1" s="15"/>
      <c r="K1" s="14"/>
    </row>
    <row r="2" spans="3:12" x14ac:dyDescent="0.25">
      <c r="C2" s="2"/>
      <c r="D2" s="2"/>
      <c r="E2" s="2"/>
      <c r="F2" s="2"/>
      <c r="G2" s="15"/>
      <c r="K2" s="14"/>
    </row>
    <row r="3" spans="3:12" ht="18.75" x14ac:dyDescent="0.3">
      <c r="C3" s="19" t="s">
        <v>34</v>
      </c>
      <c r="D3" s="19"/>
      <c r="E3" s="19"/>
      <c r="F3" s="19"/>
      <c r="G3" s="19"/>
      <c r="H3" s="19"/>
      <c r="I3" s="19"/>
      <c r="J3" s="19"/>
      <c r="K3" s="4"/>
    </row>
    <row r="4" spans="3:12" x14ac:dyDescent="0.25">
      <c r="I4" s="21" t="s">
        <v>49</v>
      </c>
      <c r="J4" s="21"/>
    </row>
    <row r="5" spans="3:12" x14ac:dyDescent="0.25">
      <c r="C5" s="2" t="s">
        <v>16</v>
      </c>
      <c r="D5" s="2" t="s">
        <v>15</v>
      </c>
      <c r="E5" s="2" t="s">
        <v>14</v>
      </c>
      <c r="F5" s="2" t="s">
        <v>12</v>
      </c>
      <c r="G5" s="2" t="s">
        <v>4</v>
      </c>
      <c r="I5" s="2" t="s">
        <v>47</v>
      </c>
      <c r="J5" s="2" t="s">
        <v>2</v>
      </c>
    </row>
    <row r="6" spans="3:12" x14ac:dyDescent="0.25">
      <c r="C6" t="s">
        <v>10</v>
      </c>
      <c r="D6" s="1" t="s">
        <v>2</v>
      </c>
      <c r="E6" s="1">
        <v>28</v>
      </c>
      <c r="F6" s="5">
        <v>6780</v>
      </c>
      <c r="G6" s="5">
        <f>IF(OR(D6="f",E6&gt;=60),F6*$J$8,0)</f>
        <v>339</v>
      </c>
      <c r="I6" s="22" t="s">
        <v>50</v>
      </c>
      <c r="J6" s="22"/>
    </row>
    <row r="7" spans="3:12" x14ac:dyDescent="0.25">
      <c r="C7" t="s">
        <v>7</v>
      </c>
      <c r="D7" s="1" t="s">
        <v>0</v>
      </c>
      <c r="E7" s="1">
        <v>23</v>
      </c>
      <c r="F7" s="5">
        <v>3770</v>
      </c>
      <c r="G7" s="5">
        <f t="shared" ref="G7:G10" si="0">IF(OR(D7="f",E7&gt;=60),F7*$J$8,0)</f>
        <v>0</v>
      </c>
      <c r="I7" s="2" t="s">
        <v>48</v>
      </c>
      <c r="J7" s="2" t="s">
        <v>8</v>
      </c>
    </row>
    <row r="8" spans="3:12" x14ac:dyDescent="0.25">
      <c r="C8" t="s">
        <v>5</v>
      </c>
      <c r="D8" s="1" t="s">
        <v>0</v>
      </c>
      <c r="E8" s="1">
        <v>67</v>
      </c>
      <c r="F8" s="5">
        <v>6520</v>
      </c>
      <c r="G8" s="5">
        <f t="shared" si="0"/>
        <v>326</v>
      </c>
      <c r="I8" s="2" t="s">
        <v>4</v>
      </c>
      <c r="J8" s="6">
        <v>0.05</v>
      </c>
    </row>
    <row r="9" spans="3:12" x14ac:dyDescent="0.25">
      <c r="C9" t="s">
        <v>3</v>
      </c>
      <c r="D9" s="1" t="s">
        <v>2</v>
      </c>
      <c r="E9" s="1">
        <v>65</v>
      </c>
      <c r="F9" s="5">
        <v>4250</v>
      </c>
      <c r="G9" s="5">
        <f t="shared" si="0"/>
        <v>212.5</v>
      </c>
    </row>
    <row r="10" spans="3:12" x14ac:dyDescent="0.25">
      <c r="C10" t="s">
        <v>1</v>
      </c>
      <c r="D10" s="1" t="s">
        <v>0</v>
      </c>
      <c r="E10" s="1">
        <v>80</v>
      </c>
      <c r="F10" s="5">
        <v>3000</v>
      </c>
      <c r="G10" s="5">
        <f t="shared" si="0"/>
        <v>150</v>
      </c>
    </row>
    <row r="11" spans="3:12" x14ac:dyDescent="0.25">
      <c r="D11" s="1"/>
      <c r="G11" s="5"/>
      <c r="L11" s="14"/>
    </row>
    <row r="12" spans="3:12" x14ac:dyDescent="0.25">
      <c r="D12" s="1"/>
      <c r="G12" s="5"/>
    </row>
    <row r="13" spans="3:12" x14ac:dyDescent="0.25">
      <c r="D13" s="1"/>
      <c r="E13" s="1"/>
      <c r="F13" s="5"/>
      <c r="G13" s="5"/>
    </row>
    <row r="14" spans="3:12" x14ac:dyDescent="0.25">
      <c r="D14" s="1"/>
      <c r="E14" s="1"/>
      <c r="F14" s="5"/>
      <c r="G14" s="5"/>
    </row>
    <row r="15" spans="3:12" x14ac:dyDescent="0.25">
      <c r="G15" s="5"/>
    </row>
    <row r="16" spans="3:12" x14ac:dyDescent="0.25">
      <c r="C16" s="4"/>
      <c r="D16" s="4"/>
      <c r="E16" s="4"/>
      <c r="F16" s="4"/>
      <c r="G16" s="4"/>
      <c r="H16" s="4"/>
      <c r="I16" s="4"/>
    </row>
    <row r="17" spans="3:9" x14ac:dyDescent="0.25">
      <c r="C17" s="3"/>
      <c r="D17" s="3"/>
      <c r="E17" s="3"/>
      <c r="G17" s="2"/>
      <c r="H17" s="2"/>
      <c r="I17" s="2"/>
    </row>
    <row r="18" spans="3:9" x14ac:dyDescent="0.25">
      <c r="C18" s="2"/>
      <c r="D18" s="2"/>
      <c r="E18" s="2"/>
      <c r="G18" s="2"/>
      <c r="H18" s="2"/>
      <c r="I18" s="2"/>
    </row>
    <row r="19" spans="3:9" x14ac:dyDescent="0.25">
      <c r="D19" s="1"/>
      <c r="E19" s="1"/>
      <c r="G19" s="1"/>
      <c r="H19" s="1"/>
      <c r="I19" s="1"/>
    </row>
    <row r="20" spans="3:9" x14ac:dyDescent="0.25">
      <c r="D20" s="1"/>
      <c r="E20" s="1"/>
      <c r="G20" s="1"/>
      <c r="H20" s="1"/>
      <c r="I20" s="1"/>
    </row>
    <row r="21" spans="3:9" x14ac:dyDescent="0.25">
      <c r="D21" s="1"/>
      <c r="E21" s="1"/>
      <c r="G21" s="1"/>
      <c r="H21" s="1"/>
      <c r="I21" s="1"/>
    </row>
    <row r="22" spans="3:9" x14ac:dyDescent="0.25">
      <c r="D22" s="1"/>
      <c r="E22" s="1"/>
      <c r="G22" s="1"/>
      <c r="H22" s="1"/>
      <c r="I22" s="1"/>
    </row>
    <row r="23" spans="3:9" x14ac:dyDescent="0.25">
      <c r="D23" s="1"/>
      <c r="E23" s="1"/>
      <c r="G23" s="1"/>
      <c r="H23" s="1"/>
      <c r="I23" s="1"/>
    </row>
    <row r="24" spans="3:9" x14ac:dyDescent="0.25">
      <c r="D24" s="1"/>
      <c r="E24" s="1"/>
      <c r="G24" s="1"/>
      <c r="H24" s="1"/>
      <c r="I24" s="1"/>
    </row>
    <row r="25" spans="3:9" x14ac:dyDescent="0.25">
      <c r="C25" s="20"/>
      <c r="D25" s="20"/>
      <c r="E25" s="20"/>
      <c r="G25" s="2"/>
      <c r="H25" s="2"/>
      <c r="I25" s="2"/>
    </row>
    <row r="26" spans="3:9" x14ac:dyDescent="0.25">
      <c r="C26" s="2"/>
      <c r="D26" s="2"/>
      <c r="E26" s="2"/>
      <c r="G26" s="2"/>
      <c r="H26" s="2"/>
      <c r="I26" s="2"/>
    </row>
    <row r="27" spans="3:9" x14ac:dyDescent="0.25">
      <c r="D27" s="1"/>
      <c r="E27" s="1"/>
      <c r="G27" s="1"/>
      <c r="H27" s="1"/>
      <c r="I27" s="1"/>
    </row>
    <row r="28" spans="3:9" x14ac:dyDescent="0.25">
      <c r="D28" s="1"/>
      <c r="E28" s="1"/>
      <c r="G28" s="1"/>
      <c r="H28" s="1"/>
      <c r="I28" s="1"/>
    </row>
    <row r="29" spans="3:9" x14ac:dyDescent="0.25">
      <c r="D29" s="1"/>
      <c r="E29" s="1"/>
      <c r="G29" s="1"/>
      <c r="H29" s="1"/>
      <c r="I29" s="1"/>
    </row>
    <row r="30" spans="3:9" x14ac:dyDescent="0.25">
      <c r="D30" s="1"/>
      <c r="E30" s="1"/>
      <c r="G30" s="1"/>
      <c r="H30" s="1"/>
      <c r="I30" s="1"/>
    </row>
    <row r="31" spans="3:9" x14ac:dyDescent="0.25">
      <c r="D31" s="1"/>
      <c r="E31" s="1"/>
      <c r="G31" s="1"/>
      <c r="H31" s="1"/>
      <c r="I31" s="1"/>
    </row>
    <row r="32" spans="3:9" x14ac:dyDescent="0.25">
      <c r="D32" s="1"/>
      <c r="E32" s="1"/>
      <c r="G32" s="1"/>
      <c r="H32" s="1"/>
      <c r="I32" s="1"/>
    </row>
    <row r="33" spans="4:9" x14ac:dyDescent="0.25">
      <c r="D33" s="1"/>
      <c r="E33" s="1"/>
      <c r="G33" s="1"/>
      <c r="H33" s="1"/>
      <c r="I33" s="1"/>
    </row>
    <row r="34" spans="4:9" x14ac:dyDescent="0.25">
      <c r="D34" s="1"/>
      <c r="E34" s="1"/>
      <c r="G34" s="1"/>
      <c r="H34" s="1"/>
      <c r="I34" s="1"/>
    </row>
    <row r="35" spans="4:9" x14ac:dyDescent="0.25">
      <c r="D35" s="1"/>
      <c r="E35" s="1"/>
      <c r="G35" s="1"/>
      <c r="H35" s="1"/>
      <c r="I35" s="1"/>
    </row>
    <row r="36" spans="4:9" x14ac:dyDescent="0.25">
      <c r="D36" s="1"/>
      <c r="E36" s="1"/>
      <c r="G36" s="1"/>
      <c r="H36" s="1"/>
      <c r="I36" s="1"/>
    </row>
    <row r="37" spans="4:9" x14ac:dyDescent="0.25">
      <c r="D37" s="1"/>
      <c r="E37" s="1"/>
      <c r="G37" s="1"/>
      <c r="H37" s="1"/>
      <c r="I37" s="1"/>
    </row>
    <row r="38" spans="4:9" x14ac:dyDescent="0.25">
      <c r="D38" s="1"/>
      <c r="E38" s="1"/>
      <c r="G38" s="1"/>
      <c r="H38" s="1"/>
      <c r="I38" s="1"/>
    </row>
    <row r="39" spans="4:9" x14ac:dyDescent="0.25">
      <c r="D39" s="1"/>
      <c r="E39" s="1"/>
      <c r="G39" s="1"/>
      <c r="H39" s="1"/>
      <c r="I39" s="1"/>
    </row>
    <row r="40" spans="4:9" x14ac:dyDescent="0.25">
      <c r="D40" s="1"/>
      <c r="E40" s="1"/>
      <c r="G40" s="1"/>
      <c r="H40" s="1"/>
      <c r="I40" s="1"/>
    </row>
    <row r="41" spans="4:9" x14ac:dyDescent="0.25">
      <c r="D41" s="1"/>
      <c r="E41" s="1"/>
      <c r="G41" s="1"/>
      <c r="H41" s="1"/>
      <c r="I41" s="1"/>
    </row>
  </sheetData>
  <mergeCells count="4">
    <mergeCell ref="C25:E25"/>
    <mergeCell ref="I4:J4"/>
    <mergeCell ref="I6:J6"/>
    <mergeCell ref="C3:J3"/>
  </mergeCell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L49"/>
  <sheetViews>
    <sheetView tabSelected="1" zoomScaleNormal="100" workbookViewId="0">
      <selection activeCell="G6" sqref="G6"/>
    </sheetView>
  </sheetViews>
  <sheetFormatPr baseColWidth="10" defaultRowHeight="15" x14ac:dyDescent="0.25"/>
  <cols>
    <col min="1" max="2" width="10.42578125" customWidth="1"/>
    <col min="4" max="4" width="14.85546875" customWidth="1"/>
    <col min="7" max="7" width="17.140625" customWidth="1"/>
    <col min="8" max="8" width="12.7109375" bestFit="1" customWidth="1"/>
    <col min="9" max="9" width="11.42578125" customWidth="1"/>
    <col min="10" max="11" width="13.28515625" bestFit="1" customWidth="1"/>
  </cols>
  <sheetData>
    <row r="1" spans="3:12" x14ac:dyDescent="0.25">
      <c r="D1" s="1"/>
      <c r="G1" s="5"/>
      <c r="L1" s="14"/>
    </row>
    <row r="2" spans="3:12" x14ac:dyDescent="0.25">
      <c r="D2" s="1"/>
      <c r="G2" s="5"/>
    </row>
    <row r="3" spans="3:12" ht="18.75" x14ac:dyDescent="0.3">
      <c r="C3" s="19" t="s">
        <v>33</v>
      </c>
      <c r="D3" s="19"/>
      <c r="E3" s="19"/>
      <c r="F3" s="19"/>
      <c r="G3" s="19"/>
      <c r="H3" s="19"/>
      <c r="I3" s="19"/>
      <c r="J3" s="19"/>
      <c r="K3" s="4"/>
    </row>
    <row r="5" spans="3:12" ht="30" x14ac:dyDescent="0.25">
      <c r="C5" s="12" t="s">
        <v>32</v>
      </c>
      <c r="D5" s="12" t="s">
        <v>31</v>
      </c>
      <c r="E5" s="12" t="s">
        <v>30</v>
      </c>
      <c r="F5" s="12" t="s">
        <v>29</v>
      </c>
      <c r="G5" s="13" t="s">
        <v>28</v>
      </c>
      <c r="I5" s="12" t="s">
        <v>27</v>
      </c>
      <c r="J5" s="11" t="s">
        <v>20</v>
      </c>
    </row>
    <row r="6" spans="3:12" x14ac:dyDescent="0.25">
      <c r="C6" s="10">
        <v>42019</v>
      </c>
      <c r="D6" s="9" t="s">
        <v>26</v>
      </c>
      <c r="E6" s="8">
        <v>1520</v>
      </c>
      <c r="F6" s="8" t="s">
        <v>20</v>
      </c>
      <c r="G6" s="5">
        <f>IF(OR(F6="contado",E6&gt;=$J$6),E6*$J$7,0)</f>
        <v>152</v>
      </c>
      <c r="I6" s="2" t="s">
        <v>25</v>
      </c>
      <c r="J6" s="8">
        <v>2000</v>
      </c>
    </row>
    <row r="7" spans="3:12" x14ac:dyDescent="0.25">
      <c r="C7" s="10">
        <v>42037</v>
      </c>
      <c r="D7" s="9" t="s">
        <v>24</v>
      </c>
      <c r="E7" s="8">
        <v>2146</v>
      </c>
      <c r="F7" s="8" t="s">
        <v>18</v>
      </c>
      <c r="G7" s="5">
        <f t="shared" ref="G7:G10" si="0">IF(OR(F7="contado",E7&gt;=$J$6),E7*$J$7,0)</f>
        <v>214.60000000000002</v>
      </c>
      <c r="I7" s="2" t="s">
        <v>23</v>
      </c>
      <c r="J7" s="6">
        <v>0.1</v>
      </c>
    </row>
    <row r="8" spans="3:12" x14ac:dyDescent="0.25">
      <c r="C8" s="10">
        <v>42073</v>
      </c>
      <c r="D8" s="9" t="s">
        <v>22</v>
      </c>
      <c r="E8" s="8">
        <v>511</v>
      </c>
      <c r="F8" s="8" t="s">
        <v>18</v>
      </c>
      <c r="G8" s="5">
        <f t="shared" si="0"/>
        <v>0</v>
      </c>
      <c r="I8" s="2"/>
      <c r="J8" s="6"/>
    </row>
    <row r="9" spans="3:12" x14ac:dyDescent="0.25">
      <c r="C9" s="10">
        <v>42109</v>
      </c>
      <c r="D9" s="9" t="s">
        <v>21</v>
      </c>
      <c r="E9" s="8">
        <v>1488</v>
      </c>
      <c r="F9" s="8" t="s">
        <v>20</v>
      </c>
      <c r="G9" s="5">
        <f t="shared" si="0"/>
        <v>148.80000000000001</v>
      </c>
    </row>
    <row r="10" spans="3:12" x14ac:dyDescent="0.25">
      <c r="C10" s="10">
        <v>42026</v>
      </c>
      <c r="D10" s="9" t="s">
        <v>19</v>
      </c>
      <c r="E10" s="8">
        <v>1007</v>
      </c>
      <c r="F10" s="8" t="s">
        <v>18</v>
      </c>
      <c r="G10" s="5">
        <f t="shared" si="0"/>
        <v>0</v>
      </c>
    </row>
    <row r="11" spans="3:12" x14ac:dyDescent="0.25">
      <c r="D11" s="1"/>
      <c r="E11" s="1"/>
      <c r="F11" s="5"/>
      <c r="G11" s="5"/>
    </row>
    <row r="12" spans="3:12" x14ac:dyDescent="0.25">
      <c r="D12" s="1"/>
      <c r="G12" s="5"/>
    </row>
    <row r="22" spans="3:9" x14ac:dyDescent="0.25">
      <c r="D22" s="1"/>
      <c r="E22" s="1"/>
      <c r="F22" s="5"/>
      <c r="G22" s="5"/>
    </row>
    <row r="23" spans="3:9" x14ac:dyDescent="0.25">
      <c r="G23" s="5"/>
    </row>
    <row r="24" spans="3:9" x14ac:dyDescent="0.25">
      <c r="C24" s="4"/>
      <c r="D24" s="4"/>
      <c r="E24" s="4"/>
      <c r="F24" s="4"/>
      <c r="G24" s="4"/>
      <c r="H24" s="4"/>
      <c r="I24" s="4"/>
    </row>
    <row r="25" spans="3:9" x14ac:dyDescent="0.25">
      <c r="C25" s="3"/>
      <c r="D25" s="3"/>
      <c r="E25" s="3"/>
      <c r="G25" s="20"/>
      <c r="H25" s="20"/>
      <c r="I25" s="20"/>
    </row>
    <row r="26" spans="3:9" x14ac:dyDescent="0.25">
      <c r="C26" s="2"/>
      <c r="D26" s="2"/>
      <c r="E26" s="2"/>
      <c r="G26" s="2"/>
      <c r="H26" s="2"/>
      <c r="I26" s="2"/>
    </row>
    <row r="27" spans="3:9" x14ac:dyDescent="0.25">
      <c r="D27" s="1"/>
      <c r="E27" s="1"/>
      <c r="G27" s="1"/>
      <c r="H27" s="1"/>
      <c r="I27" s="1"/>
    </row>
    <row r="28" spans="3:9" x14ac:dyDescent="0.25">
      <c r="D28" s="1"/>
      <c r="E28" s="1"/>
      <c r="G28" s="1"/>
      <c r="H28" s="1"/>
      <c r="I28" s="1"/>
    </row>
    <row r="29" spans="3:9" x14ac:dyDescent="0.25">
      <c r="D29" s="1"/>
      <c r="E29" s="1"/>
      <c r="G29" s="1"/>
      <c r="H29" s="1"/>
      <c r="I29" s="1"/>
    </row>
    <row r="30" spans="3:9" x14ac:dyDescent="0.25">
      <c r="D30" s="1"/>
      <c r="E30" s="1"/>
      <c r="G30" s="1"/>
      <c r="H30" s="1"/>
      <c r="I30" s="1"/>
    </row>
    <row r="31" spans="3:9" x14ac:dyDescent="0.25">
      <c r="D31" s="1"/>
      <c r="E31" s="1"/>
      <c r="G31" s="1"/>
      <c r="H31" s="1"/>
      <c r="I31" s="1"/>
    </row>
    <row r="32" spans="3:9" x14ac:dyDescent="0.25">
      <c r="D32" s="1"/>
      <c r="E32" s="1"/>
      <c r="G32" s="1"/>
      <c r="H32" s="1"/>
      <c r="I32" s="1"/>
    </row>
    <row r="33" spans="3:9" x14ac:dyDescent="0.25">
      <c r="C33" s="20"/>
      <c r="D33" s="20"/>
      <c r="E33" s="20"/>
      <c r="G33" s="20"/>
      <c r="H33" s="20"/>
      <c r="I33" s="20"/>
    </row>
    <row r="34" spans="3:9" x14ac:dyDescent="0.25">
      <c r="C34" s="2"/>
      <c r="D34" s="2"/>
      <c r="E34" s="2"/>
      <c r="G34" s="2"/>
      <c r="H34" s="2"/>
      <c r="I34" s="2"/>
    </row>
    <row r="35" spans="3:9" x14ac:dyDescent="0.25">
      <c r="D35" s="1"/>
      <c r="E35" s="1"/>
      <c r="G35" s="1"/>
      <c r="H35" s="1"/>
      <c r="I35" s="1"/>
    </row>
    <row r="36" spans="3:9" x14ac:dyDescent="0.25">
      <c r="D36" s="1"/>
      <c r="E36" s="1"/>
      <c r="G36" s="1"/>
      <c r="H36" s="1"/>
      <c r="I36" s="1"/>
    </row>
    <row r="37" spans="3:9" x14ac:dyDescent="0.25">
      <c r="D37" s="1"/>
      <c r="E37" s="1"/>
      <c r="G37" s="1"/>
      <c r="H37" s="1"/>
      <c r="I37" s="1"/>
    </row>
    <row r="38" spans="3:9" x14ac:dyDescent="0.25">
      <c r="D38" s="1"/>
      <c r="E38" s="1"/>
      <c r="G38" s="1"/>
      <c r="H38" s="1"/>
      <c r="I38" s="1"/>
    </row>
    <row r="39" spans="3:9" x14ac:dyDescent="0.25">
      <c r="D39" s="1"/>
      <c r="E39" s="1"/>
      <c r="G39" s="1"/>
      <c r="H39" s="1"/>
      <c r="I39" s="1"/>
    </row>
    <row r="40" spans="3:9" x14ac:dyDescent="0.25">
      <c r="D40" s="1"/>
      <c r="E40" s="1"/>
      <c r="G40" s="1"/>
      <c r="H40" s="1"/>
      <c r="I40" s="1"/>
    </row>
    <row r="41" spans="3:9" x14ac:dyDescent="0.25">
      <c r="D41" s="1"/>
      <c r="E41" s="1"/>
      <c r="G41" s="1"/>
      <c r="H41" s="1"/>
      <c r="I41" s="1"/>
    </row>
    <row r="42" spans="3:9" x14ac:dyDescent="0.25">
      <c r="D42" s="1"/>
      <c r="E42" s="1"/>
      <c r="G42" s="1"/>
      <c r="H42" s="1"/>
      <c r="I42" s="1"/>
    </row>
    <row r="43" spans="3:9" x14ac:dyDescent="0.25">
      <c r="D43" s="1"/>
      <c r="E43" s="1"/>
      <c r="G43" s="1"/>
      <c r="H43" s="1"/>
      <c r="I43" s="1"/>
    </row>
    <row r="44" spans="3:9" x14ac:dyDescent="0.25">
      <c r="D44" s="1"/>
      <c r="E44" s="1"/>
      <c r="G44" s="1"/>
      <c r="H44" s="1"/>
      <c r="I44" s="1"/>
    </row>
    <row r="45" spans="3:9" x14ac:dyDescent="0.25">
      <c r="D45" s="1"/>
      <c r="E45" s="1"/>
      <c r="G45" s="1"/>
      <c r="H45" s="1"/>
      <c r="I45" s="1"/>
    </row>
    <row r="46" spans="3:9" x14ac:dyDescent="0.25">
      <c r="D46" s="1"/>
      <c r="E46" s="1"/>
      <c r="G46" s="1"/>
      <c r="H46" s="1"/>
      <c r="I46" s="1"/>
    </row>
    <row r="47" spans="3:9" x14ac:dyDescent="0.25">
      <c r="D47" s="1"/>
      <c r="E47" s="1"/>
      <c r="G47" s="1"/>
      <c r="H47" s="1"/>
      <c r="I47" s="1"/>
    </row>
    <row r="48" spans="3:9" x14ac:dyDescent="0.25">
      <c r="D48" s="1"/>
      <c r="E48" s="1"/>
      <c r="G48" s="1"/>
      <c r="H48" s="1"/>
      <c r="I48" s="1"/>
    </row>
    <row r="49" spans="4:9" x14ac:dyDescent="0.25">
      <c r="D49" s="1"/>
      <c r="E49" s="1"/>
      <c r="G49" s="1"/>
      <c r="H49" s="1"/>
      <c r="I49" s="1"/>
    </row>
  </sheetData>
  <mergeCells count="4">
    <mergeCell ref="C3:J3"/>
    <mergeCell ref="G25:I25"/>
    <mergeCell ref="C33:E33"/>
    <mergeCell ref="G33:I33"/>
  </mergeCells>
  <pageMargins left="0.7" right="0.7" top="0.75" bottom="0.75" header="0.3" footer="0.3"/>
  <pageSetup paperSize="9" orientation="portrait" horizontalDpi="200" verticalDpi="200" r:id="rId1"/>
  <ignoredErrors>
    <ignoredError sqref="D6:D10" numberStoredAsText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K15"/>
  <sheetViews>
    <sheetView workbookViewId="0">
      <selection activeCell="D14" sqref="D14"/>
    </sheetView>
  </sheetViews>
  <sheetFormatPr baseColWidth="10" defaultColWidth="9.140625" defaultRowHeight="15" x14ac:dyDescent="0.25"/>
  <cols>
    <col min="3" max="3" width="11.140625" customWidth="1"/>
    <col min="4" max="4" width="14.85546875" customWidth="1"/>
    <col min="5" max="6" width="11.42578125"/>
    <col min="7" max="7" width="15.28515625" customWidth="1"/>
    <col min="8" max="8" width="14.140625" customWidth="1"/>
    <col min="9" max="9" width="8.42578125" customWidth="1"/>
    <col min="10" max="10" width="13.28515625" bestFit="1" customWidth="1"/>
    <col min="11" max="11" width="13.140625" bestFit="1" customWidth="1"/>
  </cols>
  <sheetData>
    <row r="3" spans="3:11" x14ac:dyDescent="0.25">
      <c r="C3" s="23" t="s">
        <v>17</v>
      </c>
      <c r="D3" s="23"/>
      <c r="E3" s="23"/>
      <c r="F3" s="23"/>
      <c r="G3" s="23"/>
      <c r="H3" s="23"/>
      <c r="I3" s="23"/>
      <c r="J3" s="23"/>
      <c r="K3" s="4"/>
    </row>
    <row r="4" spans="3:11" x14ac:dyDescent="0.25">
      <c r="J4" s="21" t="s">
        <v>11</v>
      </c>
      <c r="K4" s="21"/>
    </row>
    <row r="5" spans="3:11" x14ac:dyDescent="0.25">
      <c r="C5" s="2" t="s">
        <v>16</v>
      </c>
      <c r="D5" s="2" t="s">
        <v>15</v>
      </c>
      <c r="E5" s="2" t="s">
        <v>14</v>
      </c>
      <c r="F5" s="2" t="s">
        <v>13</v>
      </c>
      <c r="G5" s="2" t="s">
        <v>12</v>
      </c>
      <c r="H5" s="2" t="s">
        <v>4</v>
      </c>
      <c r="J5" s="2" t="s">
        <v>47</v>
      </c>
      <c r="K5" s="2" t="s">
        <v>0</v>
      </c>
    </row>
    <row r="6" spans="3:11" x14ac:dyDescent="0.25">
      <c r="C6" t="s">
        <v>10</v>
      </c>
      <c r="D6" s="1" t="s">
        <v>2</v>
      </c>
      <c r="E6" s="1">
        <v>28</v>
      </c>
      <c r="F6" s="1">
        <v>0</v>
      </c>
      <c r="G6" s="5">
        <v>6780</v>
      </c>
      <c r="H6" s="5"/>
      <c r="J6" s="22" t="s">
        <v>9</v>
      </c>
      <c r="K6" s="22"/>
    </row>
    <row r="7" spans="3:11" x14ac:dyDescent="0.25">
      <c r="C7" t="s">
        <v>7</v>
      </c>
      <c r="D7" s="1" t="s">
        <v>0</v>
      </c>
      <c r="E7" s="1">
        <v>60</v>
      </c>
      <c r="F7" s="1">
        <v>0</v>
      </c>
      <c r="G7" s="5">
        <v>3770</v>
      </c>
      <c r="H7" s="5"/>
      <c r="J7" s="2" t="s">
        <v>48</v>
      </c>
      <c r="K7" s="2" t="s">
        <v>8</v>
      </c>
    </row>
    <row r="8" spans="3:11" x14ac:dyDescent="0.25">
      <c r="C8" t="s">
        <v>5</v>
      </c>
      <c r="D8" s="1" t="s">
        <v>0</v>
      </c>
      <c r="E8" s="1">
        <v>67</v>
      </c>
      <c r="F8" s="1">
        <v>3</v>
      </c>
      <c r="G8" s="5">
        <v>6520</v>
      </c>
      <c r="H8" s="5"/>
      <c r="J8" s="1" t="s">
        <v>6</v>
      </c>
      <c r="K8" s="7" t="s">
        <v>51</v>
      </c>
    </row>
    <row r="9" spans="3:11" x14ac:dyDescent="0.25">
      <c r="C9" t="s">
        <v>3</v>
      </c>
      <c r="D9" s="1" t="s">
        <v>2</v>
      </c>
      <c r="E9" s="1">
        <v>65</v>
      </c>
      <c r="F9" s="1">
        <v>1</v>
      </c>
      <c r="G9" s="5">
        <v>4250</v>
      </c>
      <c r="H9" s="5"/>
      <c r="J9" s="2" t="s">
        <v>4</v>
      </c>
      <c r="K9" s="6">
        <v>0.05</v>
      </c>
    </row>
    <row r="10" spans="3:11" x14ac:dyDescent="0.25">
      <c r="C10" t="s">
        <v>1</v>
      </c>
      <c r="D10" s="1" t="s">
        <v>0</v>
      </c>
      <c r="E10" s="1">
        <v>80</v>
      </c>
      <c r="F10" s="1">
        <v>0</v>
      </c>
      <c r="G10" s="5">
        <v>3000</v>
      </c>
      <c r="H10" s="5"/>
    </row>
    <row r="11" spans="3:11" x14ac:dyDescent="0.25">
      <c r="D11" s="1"/>
      <c r="E11" s="1"/>
      <c r="F11" s="5"/>
      <c r="G11" s="5"/>
    </row>
    <row r="14" spans="3:11" x14ac:dyDescent="0.25">
      <c r="D14" s="1"/>
      <c r="E14" s="1"/>
      <c r="F14" s="5"/>
      <c r="G14" s="5"/>
    </row>
    <row r="15" spans="3:11" x14ac:dyDescent="0.25">
      <c r="D15" s="1"/>
      <c r="G15" s="5"/>
    </row>
  </sheetData>
  <mergeCells count="3">
    <mergeCell ref="C3:J3"/>
    <mergeCell ref="J4:K4"/>
    <mergeCell ref="J6:K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SI _con_Y</vt:lpstr>
      <vt:lpstr>Práctica 1</vt:lpstr>
      <vt:lpstr>SI _con_O</vt:lpstr>
      <vt:lpstr>Práctica 2</vt:lpstr>
      <vt:lpstr>Práctica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2019-09-28T16:09:18Z</dcterms:modified>
</cp:coreProperties>
</file>