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incidir" sheetId="4" r:id="rId1"/>
    <sheet name="Indice" sheetId="5" r:id="rId2"/>
  </sheets>
  <calcPr calcId="162913"/>
</workbook>
</file>

<file path=xl/calcChain.xml><?xml version="1.0" encoding="utf-8"?>
<calcChain xmlns="http://schemas.openxmlformats.org/spreadsheetml/2006/main">
  <c r="C44" i="5" l="1"/>
  <c r="C29" i="5"/>
  <c r="D23" i="5"/>
  <c r="D22" i="5"/>
  <c r="C19" i="5"/>
  <c r="C25" i="4"/>
  <c r="C24" i="5" l="1"/>
</calcChain>
</file>

<file path=xl/sharedStrings.xml><?xml version="1.0" encoding="utf-8"?>
<sst xmlns="http://schemas.openxmlformats.org/spreadsheetml/2006/main" count="99" uniqueCount="84">
  <si>
    <t>Cedula</t>
  </si>
  <si>
    <t>Busqueda</t>
  </si>
  <si>
    <t>Maracaibo</t>
  </si>
  <si>
    <t>0251-7814174</t>
  </si>
  <si>
    <t>Jose Garmendia</t>
  </si>
  <si>
    <t>Merida</t>
  </si>
  <si>
    <t>0414-3335599</t>
  </si>
  <si>
    <t>Carlos Hernandez</t>
  </si>
  <si>
    <t>Barinas</t>
  </si>
  <si>
    <t>0416-3254123</t>
  </si>
  <si>
    <t>Luis Romero</t>
  </si>
  <si>
    <t>Caracas</t>
  </si>
  <si>
    <t>0414-3325599</t>
  </si>
  <si>
    <t>Andrea Pérez</t>
  </si>
  <si>
    <t>Coro</t>
  </si>
  <si>
    <t>0251-7654722</t>
  </si>
  <si>
    <t>Maria Toro</t>
  </si>
  <si>
    <t>Maracay</t>
  </si>
  <si>
    <t>0426-8676812</t>
  </si>
  <si>
    <t>Cecilia Torres</t>
  </si>
  <si>
    <t>Valencia</t>
  </si>
  <si>
    <t>0412-2648392</t>
  </si>
  <si>
    <t>Ramon Rojas</t>
  </si>
  <si>
    <t>0424-3332454</t>
  </si>
  <si>
    <t>Elena Marquez</t>
  </si>
  <si>
    <t>Ciudad</t>
  </si>
  <si>
    <t>Telefono</t>
  </si>
  <si>
    <t>Nombre y Apellidos</t>
  </si>
  <si>
    <t>Ejemplo 1</t>
  </si>
  <si>
    <t>Tipo de coincidencia</t>
  </si>
  <si>
    <t>Rango de busqueda</t>
  </si>
  <si>
    <t>Valor buscado</t>
  </si>
  <si>
    <t>Argumentos de la funcion:</t>
  </si>
  <si>
    <t>Nota obtenida:</t>
  </si>
  <si>
    <t>Materia:</t>
  </si>
  <si>
    <t>Numero de Cedula:</t>
  </si>
  <si>
    <t>Estructuras</t>
  </si>
  <si>
    <t>Ingles</t>
  </si>
  <si>
    <t>Programacion</t>
  </si>
  <si>
    <t>Matematica</t>
  </si>
  <si>
    <t>Estadistica</t>
  </si>
  <si>
    <t>Materias</t>
  </si>
  <si>
    <t>Nro de Cedula</t>
  </si>
  <si>
    <t>Monto del Flete</t>
  </si>
  <si>
    <t>Tipo de Transp.</t>
  </si>
  <si>
    <t>Pais</t>
  </si>
  <si>
    <t>Usa</t>
  </si>
  <si>
    <t>China</t>
  </si>
  <si>
    <t>Portugal</t>
  </si>
  <si>
    <t>Alemania</t>
  </si>
  <si>
    <t>Holanda</t>
  </si>
  <si>
    <t>Por tierra</t>
  </si>
  <si>
    <t>Maritimo</t>
  </si>
  <si>
    <t>Aereo</t>
  </si>
  <si>
    <t>Tipo de Transporte</t>
  </si>
  <si>
    <t>Paises</t>
  </si>
  <si>
    <t>Venta del Mes</t>
  </si>
  <si>
    <t>Mes (Columnas)</t>
  </si>
  <si>
    <t>Producto (filas)</t>
  </si>
  <si>
    <r>
      <t>Forma 3:</t>
    </r>
    <r>
      <rPr>
        <sz val="11"/>
        <rFont val="Calibri"/>
        <family val="2"/>
        <scheme val="minor"/>
      </rPr>
      <t xml:space="preserve"> Utilizando la función Coincidir dentro de la Función Indice.</t>
    </r>
  </si>
  <si>
    <r>
      <t>Forma 2:</t>
    </r>
    <r>
      <rPr>
        <sz val="11"/>
        <rFont val="Calibri"/>
        <family val="2"/>
        <scheme val="minor"/>
      </rPr>
      <t xml:space="preserve"> Utilizando la función Indice y la función Coincidir.</t>
    </r>
  </si>
  <si>
    <r>
      <t>Forma 1:</t>
    </r>
    <r>
      <rPr>
        <sz val="11"/>
        <rFont val="Calibri"/>
        <family val="2"/>
        <scheme val="minor"/>
      </rPr>
      <t xml:space="preserve"> Utilizando sólo la función Indice.</t>
    </r>
  </si>
  <si>
    <t>Junio</t>
  </si>
  <si>
    <t>Mayo</t>
  </si>
  <si>
    <t>Abril</t>
  </si>
  <si>
    <t>Marzo</t>
  </si>
  <si>
    <t>Febrero</t>
  </si>
  <si>
    <t>Enero</t>
  </si>
  <si>
    <t>Numero de columna</t>
  </si>
  <si>
    <t>Numero de fila</t>
  </si>
  <si>
    <t>Matriz</t>
  </si>
  <si>
    <t>Cedula:</t>
  </si>
  <si>
    <t>Fila de ubicación:</t>
  </si>
  <si>
    <t>Práctica 1</t>
  </si>
  <si>
    <t>Práctica 2</t>
  </si>
  <si>
    <t>Mouse Pad</t>
  </si>
  <si>
    <t>Disco duro</t>
  </si>
  <si>
    <t>Impresora</t>
  </si>
  <si>
    <t>Mouse</t>
  </si>
  <si>
    <t>Monitor</t>
  </si>
  <si>
    <t>Teclado</t>
  </si>
  <si>
    <t>teclado</t>
  </si>
  <si>
    <t>junio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</si>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</sst>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1" applyNumberFormat="0" applyFill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0" fontId="4" fillId="0" borderId="0" xfId="0" applyFont="1"/>
    <xf numFmtId="43" fontId="0" fillId="0" borderId="0" xfId="1" applyFont="1"/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5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0" fontId="8" fillId="0" borderId="1" xfId="2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/>
    <xf numFmtId="0" fontId="9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3">
    <cellStyle name="Encabezado 1" xfId="2" builtinId="16"/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466725</xdr:colOff>
      <xdr:row>2</xdr:row>
      <xdr:rowOff>178594</xdr:rowOff>
    </xdr:to>
    <xdr:sp macro="" textlink="">
      <xdr:nvSpPr>
        <xdr:cNvPr id="2" name="1 CuadroTexto"/>
        <xdr:cNvSpPr txBox="1"/>
      </xdr:nvSpPr>
      <xdr:spPr>
        <a:xfrm>
          <a:off x="0" y="190500"/>
          <a:ext cx="10372725" cy="369094"/>
        </a:xfrm>
        <a:prstGeom prst="rect">
          <a:avLst/>
        </a:prstGeom>
        <a:solidFill>
          <a:schemeClr val="lt1"/>
        </a:solidFill>
        <a:ln w="12700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 b="1"/>
            <a:t>Coincidir:  </a:t>
          </a:r>
          <a:r>
            <a:rPr lang="es-ES" sz="1100" b="0"/>
            <a:t>La</a:t>
          </a:r>
          <a:r>
            <a:rPr lang="es-ES" sz="1100" b="0" baseline="0"/>
            <a:t> posicion de un elemento coincidente en una matriz (en lugar del contenido del propio elemento).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5"/>
  <sheetViews>
    <sheetView topLeftCell="A4" zoomScale="80" zoomScaleNormal="80" workbookViewId="0">
      <selection activeCell="C24" sqref="C24"/>
    </sheetView>
  </sheetViews>
  <sheetFormatPr baseColWidth="10" defaultRowHeight="15" x14ac:dyDescent="0.25"/>
  <cols>
    <col min="1" max="1" width="24.7109375" bestFit="1" customWidth="1"/>
    <col min="2" max="2" width="18.7109375" bestFit="1" customWidth="1"/>
    <col min="3" max="3" width="15.7109375" customWidth="1"/>
    <col min="4" max="4" width="16" customWidth="1"/>
  </cols>
  <sheetData>
    <row r="5" spans="1:4" x14ac:dyDescent="0.25">
      <c r="A5" s="2" t="s">
        <v>32</v>
      </c>
    </row>
    <row r="6" spans="1:4" x14ac:dyDescent="0.25">
      <c r="A6" t="s">
        <v>31</v>
      </c>
    </row>
    <row r="7" spans="1:4" x14ac:dyDescent="0.25">
      <c r="A7" t="s">
        <v>30</v>
      </c>
    </row>
    <row r="8" spans="1:4" x14ac:dyDescent="0.25">
      <c r="A8" t="s">
        <v>29</v>
      </c>
    </row>
    <row r="10" spans="1:4" ht="20.25" thickBot="1" x14ac:dyDescent="0.35">
      <c r="A10" s="19" t="s">
        <v>28</v>
      </c>
    </row>
    <row r="11" spans="1:4" ht="15.75" thickTop="1" x14ac:dyDescent="0.25"/>
    <row r="12" spans="1:4" ht="30" x14ac:dyDescent="0.25">
      <c r="A12" s="11" t="s">
        <v>0</v>
      </c>
      <c r="B12" s="12" t="s">
        <v>27</v>
      </c>
      <c r="C12" s="11" t="s">
        <v>26</v>
      </c>
      <c r="D12" s="11" t="s">
        <v>25</v>
      </c>
    </row>
    <row r="13" spans="1:4" x14ac:dyDescent="0.25">
      <c r="A13" s="20">
        <v>13282425</v>
      </c>
      <c r="B13" t="s">
        <v>24</v>
      </c>
      <c r="C13" s="1" t="s">
        <v>23</v>
      </c>
      <c r="D13" t="s">
        <v>2</v>
      </c>
    </row>
    <row r="14" spans="1:4" x14ac:dyDescent="0.25">
      <c r="A14" s="20">
        <v>20341222</v>
      </c>
      <c r="B14" t="s">
        <v>22</v>
      </c>
      <c r="C14" s="1" t="s">
        <v>21</v>
      </c>
      <c r="D14" t="s">
        <v>20</v>
      </c>
    </row>
    <row r="15" spans="1:4" x14ac:dyDescent="0.25">
      <c r="A15" s="20">
        <v>3441543</v>
      </c>
      <c r="B15" t="s">
        <v>19</v>
      </c>
      <c r="C15" s="1" t="s">
        <v>18</v>
      </c>
      <c r="D15" t="s">
        <v>17</v>
      </c>
    </row>
    <row r="16" spans="1:4" x14ac:dyDescent="0.25">
      <c r="A16" s="20">
        <v>2523239</v>
      </c>
      <c r="B16" t="s">
        <v>16</v>
      </c>
      <c r="C16" s="1" t="s">
        <v>15</v>
      </c>
      <c r="D16" t="s">
        <v>14</v>
      </c>
    </row>
    <row r="17" spans="1:4" x14ac:dyDescent="0.25">
      <c r="A17" s="20">
        <v>15842644</v>
      </c>
      <c r="B17" t="s">
        <v>13</v>
      </c>
      <c r="C17" s="1" t="s">
        <v>12</v>
      </c>
      <c r="D17" t="s">
        <v>11</v>
      </c>
    </row>
    <row r="18" spans="1:4" x14ac:dyDescent="0.25">
      <c r="A18" s="20">
        <v>9321333</v>
      </c>
      <c r="B18" t="s">
        <v>10</v>
      </c>
      <c r="C18" s="1" t="s">
        <v>9</v>
      </c>
      <c r="D18" t="s">
        <v>8</v>
      </c>
    </row>
    <row r="19" spans="1:4" x14ac:dyDescent="0.25">
      <c r="A19" s="20">
        <v>4325122</v>
      </c>
      <c r="B19" t="s">
        <v>7</v>
      </c>
      <c r="C19" s="1" t="s">
        <v>6</v>
      </c>
      <c r="D19" t="s">
        <v>5</v>
      </c>
    </row>
    <row r="20" spans="1:4" x14ac:dyDescent="0.25">
      <c r="A20" s="20">
        <v>20441332</v>
      </c>
      <c r="B20" t="s">
        <v>4</v>
      </c>
      <c r="C20" s="1" t="s">
        <v>3</v>
      </c>
      <c r="D20" t="s">
        <v>2</v>
      </c>
    </row>
    <row r="23" spans="1:4" ht="18.75" x14ac:dyDescent="0.3">
      <c r="B23" s="22" t="s">
        <v>1</v>
      </c>
      <c r="C23" s="22"/>
    </row>
    <row r="24" spans="1:4" x14ac:dyDescent="0.25">
      <c r="B24" s="21" t="s">
        <v>71</v>
      </c>
      <c r="C24" s="20">
        <v>13</v>
      </c>
    </row>
    <row r="25" spans="1:4" x14ac:dyDescent="0.25">
      <c r="B25" s="21" t="s">
        <v>72</v>
      </c>
      <c r="C25" s="1" t="e">
        <f>MATCH(C24,A13:A20,0)</f>
        <v>#N/A</v>
      </c>
    </row>
  </sheetData>
  <mergeCells count="1">
    <mergeCell ref="B23:C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3"/>
  <sheetViews>
    <sheetView tabSelected="1" topLeftCell="A31" zoomScale="80" zoomScaleNormal="80" workbookViewId="0">
      <selection activeCell="C43" sqref="C43"/>
    </sheetView>
  </sheetViews>
  <sheetFormatPr baseColWidth="10" defaultRowHeight="15" x14ac:dyDescent="0.25"/>
  <cols>
    <col min="1" max="1" width="4.85546875" customWidth="1"/>
    <col min="2" max="2" width="25.85546875" bestFit="1" customWidth="1"/>
    <col min="3" max="3" width="15" bestFit="1" customWidth="1"/>
    <col min="4" max="8" width="13.85546875" customWidth="1"/>
  </cols>
  <sheetData>
    <row r="2" spans="1:8" x14ac:dyDescent="0.25">
      <c r="A2" s="2" t="s">
        <v>32</v>
      </c>
    </row>
    <row r="3" spans="1:8" x14ac:dyDescent="0.25">
      <c r="A3" t="s">
        <v>70</v>
      </c>
    </row>
    <row r="4" spans="1:8" x14ac:dyDescent="0.25">
      <c r="A4" t="s">
        <v>69</v>
      </c>
    </row>
    <row r="5" spans="1:8" x14ac:dyDescent="0.25">
      <c r="A5" t="s">
        <v>68</v>
      </c>
    </row>
    <row r="7" spans="1:8" ht="20.25" thickBot="1" x14ac:dyDescent="0.35">
      <c r="B7" s="19" t="s">
        <v>28</v>
      </c>
    </row>
    <row r="8" spans="1:8" ht="15.75" thickTop="1" x14ac:dyDescent="0.25">
      <c r="B8" s="14"/>
      <c r="C8" s="13" t="s">
        <v>67</v>
      </c>
      <c r="D8" s="13" t="s">
        <v>66</v>
      </c>
      <c r="E8" s="13" t="s">
        <v>65</v>
      </c>
      <c r="F8" s="13" t="s">
        <v>64</v>
      </c>
      <c r="G8" s="13" t="s">
        <v>63</v>
      </c>
      <c r="H8" s="13" t="s">
        <v>62</v>
      </c>
    </row>
    <row r="9" spans="1:8" x14ac:dyDescent="0.25">
      <c r="A9" s="1">
        <v>1</v>
      </c>
      <c r="B9" s="15" t="s">
        <v>80</v>
      </c>
      <c r="C9">
        <v>243</v>
      </c>
      <c r="D9">
        <v>766</v>
      </c>
      <c r="E9">
        <v>397</v>
      </c>
      <c r="F9">
        <v>14</v>
      </c>
      <c r="G9">
        <v>232</v>
      </c>
      <c r="H9">
        <v>878</v>
      </c>
    </row>
    <row r="10" spans="1:8" x14ac:dyDescent="0.25">
      <c r="A10" s="1">
        <v>2</v>
      </c>
      <c r="B10" s="15" t="s">
        <v>79</v>
      </c>
      <c r="C10">
        <v>889</v>
      </c>
      <c r="D10">
        <v>452</v>
      </c>
      <c r="E10">
        <v>826</v>
      </c>
      <c r="F10">
        <v>530</v>
      </c>
      <c r="G10">
        <v>742</v>
      </c>
      <c r="H10">
        <v>104</v>
      </c>
    </row>
    <row r="11" spans="1:8" x14ac:dyDescent="0.25">
      <c r="A11" s="1">
        <v>3</v>
      </c>
      <c r="B11" s="15" t="s">
        <v>78</v>
      </c>
      <c r="C11">
        <v>895</v>
      </c>
      <c r="D11">
        <v>949</v>
      </c>
      <c r="E11">
        <v>214</v>
      </c>
      <c r="F11">
        <v>616</v>
      </c>
      <c r="G11">
        <v>167</v>
      </c>
      <c r="H11">
        <v>286</v>
      </c>
    </row>
    <row r="12" spans="1:8" x14ac:dyDescent="0.25">
      <c r="A12" s="1">
        <v>4</v>
      </c>
      <c r="B12" s="15" t="s">
        <v>77</v>
      </c>
      <c r="C12">
        <v>813</v>
      </c>
      <c r="D12">
        <v>909</v>
      </c>
      <c r="E12">
        <v>753</v>
      </c>
      <c r="F12">
        <v>388</v>
      </c>
      <c r="G12">
        <v>361</v>
      </c>
      <c r="H12">
        <v>748</v>
      </c>
    </row>
    <row r="13" spans="1:8" x14ac:dyDescent="0.25">
      <c r="A13" s="1">
        <v>5</v>
      </c>
      <c r="B13" s="15" t="s">
        <v>75</v>
      </c>
      <c r="C13">
        <v>864</v>
      </c>
      <c r="D13">
        <v>382</v>
      </c>
      <c r="E13">
        <v>57</v>
      </c>
      <c r="F13">
        <v>402</v>
      </c>
      <c r="G13">
        <v>431</v>
      </c>
      <c r="H13">
        <v>489</v>
      </c>
    </row>
    <row r="14" spans="1:8" x14ac:dyDescent="0.25">
      <c r="A14" s="1">
        <v>6</v>
      </c>
      <c r="B14" s="15" t="s">
        <v>76</v>
      </c>
      <c r="C14">
        <v>779</v>
      </c>
      <c r="D14">
        <v>389</v>
      </c>
      <c r="E14">
        <v>895</v>
      </c>
      <c r="F14">
        <v>328</v>
      </c>
      <c r="G14">
        <v>280</v>
      </c>
      <c r="H14">
        <v>905</v>
      </c>
    </row>
    <row r="16" spans="1:8" x14ac:dyDescent="0.25">
      <c r="B16" s="10" t="s">
        <v>61</v>
      </c>
    </row>
    <row r="17" spans="2:4" x14ac:dyDescent="0.25">
      <c r="B17" s="5" t="s">
        <v>58</v>
      </c>
      <c r="C17" s="1" t="s">
        <v>77</v>
      </c>
    </row>
    <row r="18" spans="2:4" x14ac:dyDescent="0.25">
      <c r="B18" s="5" t="s">
        <v>57</v>
      </c>
      <c r="C18" s="1" t="s">
        <v>63</v>
      </c>
    </row>
    <row r="19" spans="2:4" x14ac:dyDescent="0.25">
      <c r="B19" s="8" t="s">
        <v>56</v>
      </c>
      <c r="C19" s="1">
        <f>INDEX(C9:H14,4,5)</f>
        <v>361</v>
      </c>
    </row>
    <row r="20" spans="2:4" x14ac:dyDescent="0.25">
      <c r="B20" s="5"/>
      <c r="C20" s="1"/>
    </row>
    <row r="21" spans="2:4" x14ac:dyDescent="0.25">
      <c r="B21" s="10" t="s">
        <v>60</v>
      </c>
      <c r="C21" s="1"/>
    </row>
    <row r="22" spans="2:4" x14ac:dyDescent="0.25">
      <c r="B22" s="5" t="s">
        <v>58</v>
      </c>
      <c r="C22" s="1" t="s">
        <v>81</v>
      </c>
      <c r="D22">
        <f>MATCH(C22,B9:B14,0)</f>
        <v>1</v>
      </c>
    </row>
    <row r="23" spans="2:4" x14ac:dyDescent="0.25">
      <c r="B23" s="5" t="s">
        <v>57</v>
      </c>
      <c r="C23" s="1" t="s">
        <v>82</v>
      </c>
      <c r="D23">
        <f>MATCH(C23,C8:H8,0)</f>
        <v>6</v>
      </c>
    </row>
    <row r="24" spans="2:4" x14ac:dyDescent="0.25">
      <c r="B24" s="8" t="s">
        <v>56</v>
      </c>
      <c r="C24" s="1">
        <f>INDEX(C9:H14,D22,D23)</f>
        <v>878</v>
      </c>
    </row>
    <row r="26" spans="2:4" x14ac:dyDescent="0.25">
      <c r="B26" s="10" t="s">
        <v>59</v>
      </c>
    </row>
    <row r="27" spans="2:4" x14ac:dyDescent="0.25">
      <c r="B27" s="5" t="s">
        <v>58</v>
      </c>
      <c r="C27" s="1" t="s">
        <v>81</v>
      </c>
    </row>
    <row r="28" spans="2:4" x14ac:dyDescent="0.25">
      <c r="B28" s="5" t="s">
        <v>57</v>
      </c>
      <c r="C28" s="1" t="s">
        <v>63</v>
      </c>
    </row>
    <row r="29" spans="2:4" x14ac:dyDescent="0.25">
      <c r="B29" s="8" t="s">
        <v>56</v>
      </c>
      <c r="C29">
        <f>INDEX(C9:H14,MATCH(C27,B9:B14,0),MATCH(C28,C8:H8,0))</f>
        <v>232</v>
      </c>
    </row>
    <row r="33" spans="1:8" ht="20.25" thickBot="1" x14ac:dyDescent="0.35">
      <c r="B33" s="19" t="s">
        <v>73</v>
      </c>
    </row>
    <row r="34" spans="1:8" ht="15.75" thickTop="1" x14ac:dyDescent="0.25">
      <c r="B34" s="25" t="s">
        <v>55</v>
      </c>
      <c r="C34" s="23" t="s">
        <v>54</v>
      </c>
      <c r="D34" s="23"/>
      <c r="E34" s="23"/>
      <c r="F34" s="9"/>
      <c r="G34" s="9"/>
      <c r="H34" s="9"/>
    </row>
    <row r="35" spans="1:8" x14ac:dyDescent="0.25">
      <c r="A35" s="17"/>
      <c r="B35" s="25"/>
      <c r="C35" s="13" t="s">
        <v>53</v>
      </c>
      <c r="D35" s="13" t="s">
        <v>52</v>
      </c>
      <c r="E35" s="13" t="s">
        <v>51</v>
      </c>
      <c r="F35" s="8"/>
      <c r="G35" s="8"/>
      <c r="H35" s="8"/>
    </row>
    <row r="36" spans="1:8" x14ac:dyDescent="0.25">
      <c r="A36" s="1">
        <v>1</v>
      </c>
      <c r="B36" s="7" t="s">
        <v>50</v>
      </c>
      <c r="C36" s="6">
        <v>243</v>
      </c>
      <c r="D36" s="6">
        <v>766</v>
      </c>
      <c r="E36" s="6">
        <v>397</v>
      </c>
    </row>
    <row r="37" spans="1:8" x14ac:dyDescent="0.25">
      <c r="A37" s="1">
        <v>2</v>
      </c>
      <c r="B37" s="7" t="s">
        <v>49</v>
      </c>
      <c r="C37" s="6">
        <v>889</v>
      </c>
      <c r="D37" s="6">
        <v>452</v>
      </c>
      <c r="E37" s="6">
        <v>826</v>
      </c>
    </row>
    <row r="38" spans="1:8" x14ac:dyDescent="0.25">
      <c r="A38" s="1">
        <v>3</v>
      </c>
      <c r="B38" s="7" t="s">
        <v>48</v>
      </c>
      <c r="C38" s="6">
        <v>895</v>
      </c>
      <c r="D38" s="6">
        <v>949</v>
      </c>
      <c r="E38" s="6">
        <v>214</v>
      </c>
    </row>
    <row r="39" spans="1:8" x14ac:dyDescent="0.25">
      <c r="A39" s="1">
        <v>4</v>
      </c>
      <c r="B39" s="7" t="s">
        <v>47</v>
      </c>
      <c r="C39" s="6">
        <v>813</v>
      </c>
      <c r="D39" s="6">
        <v>909</v>
      </c>
      <c r="E39" s="6">
        <v>753</v>
      </c>
    </row>
    <row r="40" spans="1:8" x14ac:dyDescent="0.25">
      <c r="A40" s="1">
        <v>5</v>
      </c>
      <c r="B40" s="7" t="s">
        <v>46</v>
      </c>
      <c r="C40" s="6">
        <v>864</v>
      </c>
      <c r="D40" s="6">
        <v>382</v>
      </c>
      <c r="E40" s="6">
        <v>57</v>
      </c>
    </row>
    <row r="42" spans="1:8" x14ac:dyDescent="0.25">
      <c r="B42" s="5" t="s">
        <v>45</v>
      </c>
      <c r="C42" s="1" t="s">
        <v>83</v>
      </c>
    </row>
    <row r="43" spans="1:8" x14ac:dyDescent="0.25">
      <c r="B43" s="5" t="s">
        <v>44</v>
      </c>
      <c r="C43" s="1" t="s">
        <v>52</v>
      </c>
    </row>
    <row r="44" spans="1:8" x14ac:dyDescent="0.25">
      <c r="B44" s="5" t="s">
        <v>43</v>
      </c>
      <c r="C44">
        <f>IFERROR(INDEX(C36:E40,MATCH(C42,B36:B40,0),MATCH(C43,C35:E35,0)),"No Registrado")</f>
        <v>949</v>
      </c>
      <c r="E44" s="1"/>
    </row>
    <row r="45" spans="1:8" x14ac:dyDescent="0.25">
      <c r="B45" s="5"/>
      <c r="E45" s="1"/>
    </row>
    <row r="46" spans="1:8" x14ac:dyDescent="0.25">
      <c r="B46" s="5"/>
      <c r="E46" s="1"/>
    </row>
    <row r="47" spans="1:8" ht="20.25" hidden="1" thickBot="1" x14ac:dyDescent="0.35">
      <c r="B47" s="19" t="s">
        <v>74</v>
      </c>
      <c r="E47" s="1"/>
    </row>
    <row r="48" spans="1:8" ht="15.75" hidden="1" thickTop="1" x14ac:dyDescent="0.25">
      <c r="B48" s="24" t="s">
        <v>42</v>
      </c>
      <c r="C48" s="23" t="s">
        <v>41</v>
      </c>
      <c r="D48" s="23"/>
      <c r="E48" s="23"/>
      <c r="F48" s="23"/>
      <c r="G48" s="23"/>
    </row>
    <row r="49" spans="1:7" hidden="1" x14ac:dyDescent="0.25">
      <c r="B49" s="24"/>
      <c r="C49" s="16" t="s">
        <v>40</v>
      </c>
      <c r="D49" s="16" t="s">
        <v>39</v>
      </c>
      <c r="E49" s="16" t="s">
        <v>38</v>
      </c>
      <c r="F49" s="16" t="s">
        <v>37</v>
      </c>
      <c r="G49" s="16" t="s">
        <v>36</v>
      </c>
    </row>
    <row r="50" spans="1:7" hidden="1" x14ac:dyDescent="0.25">
      <c r="A50">
        <v>1</v>
      </c>
      <c r="B50" s="4">
        <v>15325842</v>
      </c>
      <c r="C50" s="1">
        <v>31</v>
      </c>
      <c r="D50" s="1">
        <v>65</v>
      </c>
      <c r="E50" s="1">
        <v>71</v>
      </c>
      <c r="F50" s="1">
        <v>94</v>
      </c>
      <c r="G50" s="1">
        <v>55</v>
      </c>
    </row>
    <row r="51" spans="1:7" hidden="1" x14ac:dyDescent="0.25">
      <c r="A51">
        <v>2</v>
      </c>
      <c r="B51" s="4">
        <v>15360594</v>
      </c>
      <c r="C51" s="1">
        <v>52</v>
      </c>
      <c r="D51" s="1">
        <v>81</v>
      </c>
      <c r="E51" s="1">
        <v>51</v>
      </c>
      <c r="F51" s="1">
        <v>46</v>
      </c>
      <c r="G51" s="1">
        <v>95</v>
      </c>
    </row>
    <row r="52" spans="1:7" hidden="1" x14ac:dyDescent="0.25">
      <c r="A52">
        <v>3</v>
      </c>
      <c r="B52" s="4">
        <v>16521608</v>
      </c>
      <c r="C52" s="1">
        <v>82</v>
      </c>
      <c r="D52" s="1">
        <v>36</v>
      </c>
      <c r="E52" s="1">
        <v>81</v>
      </c>
      <c r="F52" s="1">
        <v>46</v>
      </c>
      <c r="G52" s="1">
        <v>54</v>
      </c>
    </row>
    <row r="53" spans="1:7" hidden="1" x14ac:dyDescent="0.25">
      <c r="A53">
        <v>4</v>
      </c>
      <c r="B53" s="4">
        <v>16111057</v>
      </c>
      <c r="C53" s="1">
        <v>67</v>
      </c>
      <c r="D53" s="1">
        <v>56</v>
      </c>
      <c r="E53" s="1">
        <v>86</v>
      </c>
      <c r="F53" s="1">
        <v>64</v>
      </c>
      <c r="G53" s="1">
        <v>38</v>
      </c>
    </row>
    <row r="54" spans="1:7" hidden="1" x14ac:dyDescent="0.25">
      <c r="A54">
        <v>5</v>
      </c>
      <c r="B54" s="4">
        <v>15681232</v>
      </c>
      <c r="C54" s="1">
        <v>38</v>
      </c>
      <c r="D54" s="1">
        <v>34</v>
      </c>
      <c r="E54" s="1">
        <v>39</v>
      </c>
      <c r="F54" s="1">
        <v>37</v>
      </c>
      <c r="G54" s="1">
        <v>52</v>
      </c>
    </row>
    <row r="55" spans="1:7" hidden="1" x14ac:dyDescent="0.25">
      <c r="A55">
        <v>6</v>
      </c>
      <c r="B55" s="4">
        <v>15027258</v>
      </c>
      <c r="C55" s="1">
        <v>30</v>
      </c>
      <c r="D55" s="1">
        <v>100</v>
      </c>
      <c r="E55" s="1">
        <v>87</v>
      </c>
      <c r="F55" s="1">
        <v>75</v>
      </c>
      <c r="G55" s="1">
        <v>50</v>
      </c>
    </row>
    <row r="56" spans="1:7" hidden="1" x14ac:dyDescent="0.25">
      <c r="A56">
        <v>7</v>
      </c>
      <c r="B56" s="4">
        <v>16400905</v>
      </c>
      <c r="C56" s="1">
        <v>68</v>
      </c>
      <c r="D56" s="1">
        <v>41</v>
      </c>
      <c r="E56" s="1">
        <v>53</v>
      </c>
      <c r="F56" s="1">
        <v>68</v>
      </c>
      <c r="G56" s="1">
        <v>54</v>
      </c>
    </row>
    <row r="57" spans="1:7" hidden="1" x14ac:dyDescent="0.25">
      <c r="A57">
        <v>8</v>
      </c>
      <c r="B57" s="4">
        <v>16931692</v>
      </c>
      <c r="C57" s="1">
        <v>43</v>
      </c>
      <c r="D57" s="1">
        <v>62</v>
      </c>
      <c r="E57" s="1">
        <v>33</v>
      </c>
      <c r="F57" s="1">
        <v>34</v>
      </c>
      <c r="G57" s="1">
        <v>94</v>
      </c>
    </row>
    <row r="58" spans="1:7" hidden="1" x14ac:dyDescent="0.25">
      <c r="A58">
        <v>9</v>
      </c>
      <c r="B58" s="4">
        <v>16557062</v>
      </c>
      <c r="C58" s="1">
        <v>50</v>
      </c>
      <c r="D58" s="1">
        <v>73</v>
      </c>
      <c r="E58" s="1">
        <v>31</v>
      </c>
      <c r="F58" s="1">
        <v>56</v>
      </c>
      <c r="G58" s="1">
        <v>30</v>
      </c>
    </row>
    <row r="59" spans="1:7" hidden="1" x14ac:dyDescent="0.25"/>
    <row r="60" spans="1:7" hidden="1" x14ac:dyDescent="0.25"/>
    <row r="61" spans="1:7" hidden="1" x14ac:dyDescent="0.25">
      <c r="B61" s="3" t="s">
        <v>35</v>
      </c>
      <c r="C61" s="18">
        <v>16931692</v>
      </c>
    </row>
    <row r="62" spans="1:7" hidden="1" x14ac:dyDescent="0.25">
      <c r="B62" s="3" t="s">
        <v>34</v>
      </c>
      <c r="C62" s="1" t="s">
        <v>36</v>
      </c>
    </row>
    <row r="63" spans="1:7" hidden="1" x14ac:dyDescent="0.25">
      <c r="B63" s="3" t="s">
        <v>33</v>
      </c>
      <c r="C63" s="1"/>
    </row>
  </sheetData>
  <mergeCells count="4">
    <mergeCell ref="C34:E34"/>
    <mergeCell ref="C48:G48"/>
    <mergeCell ref="B48:B49"/>
    <mergeCell ref="B34:B35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Coincidir</vt:lpstr>
      <vt:lpstr>Indice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2019-10-05T16:58:12Z</dcterms:modified>
</cp:coreProperties>
</file>