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EXL-N3-3035\"/>
    </mc:Choice>
  </mc:AlternateContent>
  <bookViews>
    <workbookView xWindow="7665" yWindow="-15" windowWidth="7710" windowHeight="8175" activeTab="3"/>
  </bookViews>
  <sheets>
    <sheet name="Ejemplo 1" sheetId="3" r:id="rId1"/>
    <sheet name="Datos_de_Entrada" sheetId="1" r:id="rId2"/>
    <sheet name="Ejemplo 2" sheetId="2" r:id="rId3"/>
    <sheet name="Practica 1" sheetId="4" r:id="rId4"/>
    <sheet name="Practica 2" sheetId="5" state="hidden" r:id="rId5"/>
  </sheets>
  <definedNames>
    <definedName name="Cuadro1">Datos_de_Entrada!$C$5:$D$9</definedName>
  </definedNames>
  <calcPr calcId="162913"/>
</workbook>
</file>

<file path=xl/calcChain.xml><?xml version="1.0" encoding="utf-8"?>
<calcChain xmlns="http://schemas.openxmlformats.org/spreadsheetml/2006/main">
  <c r="G11" i="2" l="1"/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C21" i="5" l="1"/>
  <c r="C22" i="5"/>
  <c r="C10" i="5"/>
  <c r="C11" i="5"/>
  <c r="C12" i="5"/>
  <c r="C13" i="5"/>
  <c r="C14" i="5"/>
  <c r="C15" i="5"/>
  <c r="C16" i="5"/>
  <c r="C17" i="5"/>
  <c r="C18" i="5"/>
  <c r="C19" i="5"/>
  <c r="C20" i="5"/>
  <c r="C9" i="5"/>
  <c r="C20" i="4" l="1"/>
  <c r="E20" i="4"/>
  <c r="G20" i="4"/>
  <c r="D20" i="4"/>
  <c r="F20" i="4"/>
  <c r="H10" i="4"/>
  <c r="H11" i="4"/>
  <c r="H12" i="4"/>
  <c r="H13" i="4"/>
  <c r="H14" i="4"/>
  <c r="H15" i="4"/>
  <c r="H16" i="4"/>
  <c r="H17" i="4"/>
  <c r="H18" i="4"/>
  <c r="H19" i="4"/>
  <c r="H9" i="4" l="1"/>
  <c r="H20" i="4" s="1"/>
  <c r="B20" i="4"/>
  <c r="H14" i="2" l="1"/>
  <c r="I14" i="2" l="1"/>
  <c r="I11" i="2" l="1"/>
  <c r="H11" i="2"/>
  <c r="I24" i="2"/>
  <c r="H24" i="2"/>
  <c r="I22" i="2"/>
  <c r="H22" i="2"/>
  <c r="I20" i="2"/>
  <c r="H20" i="2"/>
  <c r="I18" i="2"/>
  <c r="H18" i="2"/>
  <c r="I16" i="2"/>
  <c r="H16" i="2"/>
  <c r="I12" i="2"/>
  <c r="H12" i="2"/>
  <c r="I25" i="2"/>
  <c r="H25" i="2"/>
  <c r="I23" i="2"/>
  <c r="H23" i="2"/>
  <c r="I21" i="2"/>
  <c r="H21" i="2"/>
  <c r="I19" i="2"/>
  <c r="H19" i="2"/>
  <c r="I17" i="2"/>
  <c r="H17" i="2"/>
  <c r="I15" i="2"/>
  <c r="H15" i="2"/>
  <c r="I13" i="2"/>
  <c r="H13" i="2"/>
  <c r="I26" i="2"/>
</calcChain>
</file>

<file path=xl/sharedStrings.xml><?xml version="1.0" encoding="utf-8"?>
<sst xmlns="http://schemas.openxmlformats.org/spreadsheetml/2006/main" count="125" uniqueCount="106">
  <si>
    <t>Cantidad</t>
  </si>
  <si>
    <t>Descripcion</t>
  </si>
  <si>
    <t>Costo Unitario</t>
  </si>
  <si>
    <t>Precio de Venta</t>
  </si>
  <si>
    <t>Codigo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</si>
  <si>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</si>
  <si>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</si>
  <si>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</si>
  <si>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</si>
  <si>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</si>
  <si>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</si>
  <si>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</si>
  <si>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</si>
  <si>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</si>
  <si>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</si>
  <si>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</si>
  <si>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</si>
  <si>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</si>
  <si>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</si>
  <si>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</si>
  <si>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Cauchos</t>
  </si>
  <si>
    <t>Rines</t>
  </si>
  <si>
    <t>Amortiguador</t>
  </si>
  <si>
    <t>Meseta</t>
  </si>
  <si>
    <t>Radiador</t>
  </si>
  <si>
    <t>Parte</t>
  </si>
  <si>
    <t>Tren delantero</t>
  </si>
  <si>
    <t>Motor</t>
  </si>
  <si>
    <t>Accesorios</t>
  </si>
  <si>
    <t>Bujias</t>
  </si>
  <si>
    <t>Tripoide</t>
  </si>
  <si>
    <t>Capot</t>
  </si>
  <si>
    <t>Carroceria</t>
  </si>
  <si>
    <t>Retrovisor</t>
  </si>
  <si>
    <t>Guardafango</t>
  </si>
  <si>
    <t>Cables de bujias</t>
  </si>
  <si>
    <t>Electroventilador</t>
  </si>
  <si>
    <t>Parachoques</t>
  </si>
  <si>
    <t>Otros</t>
  </si>
  <si>
    <t>Tapa Maleta</t>
  </si>
  <si>
    <t>Caja de cambios</t>
  </si>
  <si>
    <t>% de Utilidad</t>
  </si>
  <si>
    <t>Tipo de Parte</t>
  </si>
  <si>
    <t>Ocultar la hoja de calculo "Datos_de_Entrada"</t>
  </si>
  <si>
    <t>Nombre y Apellido:</t>
  </si>
  <si>
    <t>Cedula de Identidad:</t>
  </si>
  <si>
    <t>Direccion:</t>
  </si>
  <si>
    <t>Seleccionar el rango B11:F25 y desbloquear las celdas.</t>
  </si>
  <si>
    <t>Realizar las siguientes tareas:</t>
  </si>
  <si>
    <t>Cabudare</t>
  </si>
  <si>
    <t>Total Venta</t>
  </si>
  <si>
    <t>Seleccionar el rango G11:I26 y activar la opcion "Oculta".</t>
  </si>
  <si>
    <t>Pedro Perez</t>
  </si>
  <si>
    <t>Proteger la hoja de calculo "Ejemplo 2" contra cambios no deseados. (Contrasena 123)</t>
  </si>
  <si>
    <t>Enero</t>
  </si>
  <si>
    <t>Febrero</t>
  </si>
  <si>
    <t>Marzo</t>
  </si>
  <si>
    <t>Abril</t>
  </si>
  <si>
    <t>Mayo</t>
  </si>
  <si>
    <t>Junio</t>
  </si>
  <si>
    <t>TOTAl</t>
  </si>
  <si>
    <t xml:space="preserve">Jerry Hairston </t>
  </si>
  <si>
    <t xml:space="preserve">Chris Richard </t>
  </si>
  <si>
    <t xml:space="preserve">Ryan Kohlmeier </t>
  </si>
  <si>
    <t xml:space="preserve">Luis Matos </t>
  </si>
  <si>
    <t xml:space="preserve">Mike Kinkade </t>
  </si>
  <si>
    <t xml:space="preserve">B.J. Ryan </t>
  </si>
  <si>
    <t xml:space="preserve">Fernando Lunar </t>
  </si>
  <si>
    <t xml:space="preserve">Luis Rivera </t>
  </si>
  <si>
    <t xml:space="preserve">Jay Gibbons </t>
  </si>
  <si>
    <t xml:space="preserve">Matthew Riley </t>
  </si>
  <si>
    <t xml:space="preserve">Manny Ramirez </t>
  </si>
  <si>
    <t>Vendedores</t>
  </si>
  <si>
    <t>Ventas Mensuales</t>
  </si>
  <si>
    <t>TOTAL</t>
  </si>
  <si>
    <r>
      <rPr>
        <b/>
        <sz val="11"/>
        <color theme="1"/>
        <rFont val="Calibri"/>
        <family val="2"/>
        <scheme val="minor"/>
      </rPr>
      <t>Asiganción:</t>
    </r>
    <r>
      <rPr>
        <sz val="11"/>
        <color theme="1"/>
        <rFont val="Calibri"/>
        <family val="2"/>
        <scheme val="minor"/>
      </rPr>
      <t xml:space="preserve"> </t>
    </r>
  </si>
  <si>
    <t>No permitir que el usuario pueda modificar las celdas con Funciones o Formulas.</t>
  </si>
  <si>
    <t>Evitar que el usuario pueda visualizar las celdas con funciones o formulas en la barra de formulas.</t>
  </si>
  <si>
    <t>El usuario puede agregar datos o modificar datos en las celdas que no tengan formulas o funciones.</t>
  </si>
  <si>
    <t>Nota 1:</t>
  </si>
  <si>
    <t>Nota 2:</t>
  </si>
  <si>
    <t>Teléfono:</t>
  </si>
  <si>
    <t>0416-4565880</t>
  </si>
  <si>
    <t>Seleccionar el rango C7:C10 y desbloquear las celdas.</t>
  </si>
  <si>
    <t>Seleccionar el rango C11:C25 y colocar una validación de datos de lista (origen: Datos_de_Entrada C5:C9).</t>
  </si>
  <si>
    <t>Articulos</t>
  </si>
  <si>
    <t>Costo $</t>
  </si>
  <si>
    <t>Costo en Bs.</t>
  </si>
  <si>
    <t>Impresoras HP</t>
  </si>
  <si>
    <t>Monitores Benq</t>
  </si>
  <si>
    <t>Mouse</t>
  </si>
  <si>
    <t>Mesas de Pc</t>
  </si>
  <si>
    <t>Teclados Ergo.</t>
  </si>
  <si>
    <t>Reguladores Volt.</t>
  </si>
  <si>
    <t>UPS</t>
  </si>
  <si>
    <t>Mouse Pad</t>
  </si>
  <si>
    <t>Procesador</t>
  </si>
  <si>
    <t>Motherboard</t>
  </si>
  <si>
    <t>Disco Duro</t>
  </si>
  <si>
    <t>Router</t>
  </si>
  <si>
    <t>Tv 32"</t>
  </si>
  <si>
    <t>Aire Acond. 18 btu</t>
  </si>
  <si>
    <t>Tipo de Cambio (Bs/$):</t>
  </si>
  <si>
    <t>No permitir que el usuario pueda modificar las celdas B5 y las celdas con Funciones o Formulas.</t>
  </si>
  <si>
    <t>Proteger la hoja de calculo "Ejemplo 1" contra cambios no deseados. (Contrasena 123)</t>
  </si>
  <si>
    <t>El usuario puede agregar datos o modificar datos en cualquiera de las celdas que no tengan formulas o funciones.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</si>
</sst>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Bs&quot;\ * #,##0.00_ ;_ &quot;Bs&quot;\ * \-#,##0.00_ ;_ &quot;Bs&quot;\ * &quot;-&quot;??_ ;_ @_ "/>
    <numFmt numFmtId="165" formatCode="_ &quot;Bs. F&quot;\ * #,##0_ ;_ &quot;Bs. F&quot;\ * \-#,##0_ ;_ &quot;Bs. F&quot;\ * &quot;-&quot;??_ ;_ @_ 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2" fontId="0" fillId="0" borderId="0" xfId="0" applyNumberForma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165" fontId="0" fillId="0" borderId="0" xfId="0" applyNumberFormat="1" applyProtection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1" applyNumberFormat="1" applyFont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0" borderId="1" xfId="0" applyNumberFormat="1" applyBorder="1" applyProtection="1">
      <protection hidden="1"/>
    </xf>
    <xf numFmtId="0" fontId="0" fillId="0" borderId="0" xfId="0" applyProtection="1">
      <protection hidden="1"/>
    </xf>
    <xf numFmtId="164" fontId="2" fillId="0" borderId="0" xfId="0" applyNumberFormat="1" applyFont="1" applyProtection="1">
      <protection hidden="1"/>
    </xf>
    <xf numFmtId="165" fontId="2" fillId="0" borderId="0" xfId="0" applyNumberFormat="1" applyFont="1" applyProtection="1">
      <protection hidden="1"/>
    </xf>
    <xf numFmtId="0" fontId="2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165" fontId="0" fillId="0" borderId="0" xfId="0" applyNumberFormat="1" applyProtection="1">
      <protection locked="0"/>
    </xf>
    <xf numFmtId="0" fontId="5" fillId="0" borderId="0" xfId="0" applyFont="1" applyAlignment="1" applyProtection="1">
      <alignment horizontal="center"/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C10"/>
  <sheetViews>
    <sheetView zoomScale="110" zoomScaleNormal="110" workbookViewId="0">
      <selection activeCell="B8" sqref="B8"/>
    </sheetView>
  </sheetViews>
  <sheetFormatPr baseColWidth="10" defaultRowHeight="15" x14ac:dyDescent="0.25"/>
  <cols>
    <col min="1" max="1" width="11.42578125" style="3"/>
    <col min="2" max="2" width="19.7109375" style="3" customWidth="1"/>
    <col min="3" max="3" width="26.140625" style="3" customWidth="1"/>
    <col min="4" max="16384" width="11.42578125" style="3"/>
  </cols>
  <sheetData>
    <row r="1" spans="2:3" x14ac:dyDescent="0.25">
      <c r="B1" s="4" t="s">
        <v>48</v>
      </c>
    </row>
    <row r="2" spans="2:3" x14ac:dyDescent="0.25">
      <c r="B2" s="5" t="s">
        <v>83</v>
      </c>
    </row>
    <row r="3" spans="2:3" x14ac:dyDescent="0.25">
      <c r="B3" s="5" t="s">
        <v>104</v>
      </c>
    </row>
    <row r="4" spans="2:3" x14ac:dyDescent="0.25">
      <c r="B4" s="5"/>
    </row>
    <row r="5" spans="2:3" x14ac:dyDescent="0.25">
      <c r="B5" s="5"/>
    </row>
    <row r="6" spans="2:3" x14ac:dyDescent="0.25">
      <c r="B6" s="5"/>
    </row>
    <row r="7" spans="2:3" x14ac:dyDescent="0.25">
      <c r="B7" s="7" t="s">
        <v>44</v>
      </c>
      <c r="C7" s="15" t="s">
        <v>52</v>
      </c>
    </row>
    <row r="8" spans="2:3" x14ac:dyDescent="0.25">
      <c r="B8" s="7" t="s">
        <v>45</v>
      </c>
      <c r="C8" s="16">
        <v>21545432</v>
      </c>
    </row>
    <row r="9" spans="2:3" x14ac:dyDescent="0.25">
      <c r="B9" s="7" t="s">
        <v>46</v>
      </c>
      <c r="C9" s="15" t="s">
        <v>49</v>
      </c>
    </row>
    <row r="10" spans="2:3" x14ac:dyDescent="0.25">
      <c r="B10" s="7" t="s">
        <v>81</v>
      </c>
      <c r="C10" s="15" t="s">
        <v>82</v>
      </c>
    </row>
  </sheetData>
  <sheetProtection algorithmName="SHA-512" hashValue="BiNjJAJcpESJtSwQQUU5qENcovkfglCRPwWa67C9kCWjSzvwci3n7ZYGcSO5a6z2iDC9Spg36AQsaHiqB12/Jw==" saltValue="1fbcj/Etw3by49TAjt6E7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4:D9"/>
  <sheetViews>
    <sheetView workbookViewId="0">
      <selection activeCell="E8" sqref="E8"/>
    </sheetView>
  </sheetViews>
  <sheetFormatPr baseColWidth="10" defaultRowHeight="15" x14ac:dyDescent="0.25"/>
  <cols>
    <col min="3" max="3" width="17.85546875" customWidth="1"/>
    <col min="4" max="4" width="12.85546875" bestFit="1" customWidth="1"/>
  </cols>
  <sheetData>
    <row r="4" spans="3:4" x14ac:dyDescent="0.25">
      <c r="C4" s="1" t="s">
        <v>42</v>
      </c>
      <c r="D4" s="1" t="s">
        <v>41</v>
      </c>
    </row>
    <row r="5" spans="3:4" x14ac:dyDescent="0.25">
      <c r="C5" t="s">
        <v>27</v>
      </c>
      <c r="D5" s="2">
        <v>0.32</v>
      </c>
    </row>
    <row r="6" spans="3:4" x14ac:dyDescent="0.25">
      <c r="C6" t="s">
        <v>26</v>
      </c>
      <c r="D6" s="2">
        <v>0.27</v>
      </c>
    </row>
    <row r="7" spans="3:4" x14ac:dyDescent="0.25">
      <c r="C7" t="s">
        <v>32</v>
      </c>
      <c r="D7" s="2">
        <v>0.23</v>
      </c>
    </row>
    <row r="8" spans="3:4" x14ac:dyDescent="0.25">
      <c r="C8" t="s">
        <v>28</v>
      </c>
      <c r="D8" s="2">
        <v>0.21</v>
      </c>
    </row>
    <row r="9" spans="3:4" x14ac:dyDescent="0.25">
      <c r="C9" t="s">
        <v>38</v>
      </c>
      <c r="D9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K26"/>
  <sheetViews>
    <sheetView zoomScale="110" zoomScaleNormal="110" workbookViewId="0">
      <selection activeCell="D13" sqref="D13"/>
    </sheetView>
  </sheetViews>
  <sheetFormatPr baseColWidth="10" defaultRowHeight="15" x14ac:dyDescent="0.25"/>
  <cols>
    <col min="1" max="1" width="7" style="3" customWidth="1"/>
    <col min="2" max="2" width="11.42578125" style="3"/>
    <col min="3" max="3" width="14.140625" style="3" bestFit="1" customWidth="1"/>
    <col min="4" max="4" width="31.7109375" style="3" customWidth="1"/>
    <col min="5" max="5" width="10.5703125" style="3" customWidth="1"/>
    <col min="6" max="6" width="11.5703125" style="3" customWidth="1"/>
    <col min="7" max="7" width="11.42578125" style="3"/>
    <col min="8" max="8" width="12.7109375" style="3" bestFit="1" customWidth="1"/>
    <col min="9" max="9" width="14.85546875" style="3" bestFit="1" customWidth="1"/>
    <col min="10" max="10" width="11.42578125" style="3"/>
    <col min="11" max="11" width="12" style="3" bestFit="1" customWidth="1"/>
    <col min="12" max="16384" width="11.42578125" style="3"/>
  </cols>
  <sheetData>
    <row r="1" spans="2:11" x14ac:dyDescent="0.25">
      <c r="B1" s="4" t="s">
        <v>48</v>
      </c>
    </row>
    <row r="2" spans="2:11" x14ac:dyDescent="0.25">
      <c r="B2" s="5" t="s">
        <v>47</v>
      </c>
    </row>
    <row r="3" spans="2:11" x14ac:dyDescent="0.25">
      <c r="B3" s="5" t="s">
        <v>51</v>
      </c>
    </row>
    <row r="4" spans="2:11" x14ac:dyDescent="0.25">
      <c r="B4" s="5" t="s">
        <v>84</v>
      </c>
    </row>
    <row r="5" spans="2:11" x14ac:dyDescent="0.25">
      <c r="B5" s="5" t="s">
        <v>53</v>
      </c>
    </row>
    <row r="6" spans="2:11" x14ac:dyDescent="0.25">
      <c r="B6" s="5" t="s">
        <v>43</v>
      </c>
    </row>
    <row r="7" spans="2:11" x14ac:dyDescent="0.25">
      <c r="B7" s="5"/>
    </row>
    <row r="10" spans="2:11" ht="30" x14ac:dyDescent="0.25">
      <c r="B10" s="8" t="s">
        <v>4</v>
      </c>
      <c r="C10" s="8" t="s">
        <v>25</v>
      </c>
      <c r="D10" s="9" t="s">
        <v>1</v>
      </c>
      <c r="E10" s="9" t="s">
        <v>0</v>
      </c>
      <c r="F10" s="9" t="s">
        <v>2</v>
      </c>
      <c r="G10" s="9" t="s">
        <v>41</v>
      </c>
      <c r="H10" s="9" t="s">
        <v>3</v>
      </c>
      <c r="I10" s="9" t="s">
        <v>50</v>
      </c>
    </row>
    <row r="11" spans="2:11" x14ac:dyDescent="0.25">
      <c r="B11" s="17" t="s">
        <v>5</v>
      </c>
      <c r="C11" s="17" t="s">
        <v>27</v>
      </c>
      <c r="D11" s="18" t="s">
        <v>20</v>
      </c>
      <c r="E11" s="19">
        <v>500</v>
      </c>
      <c r="F11" s="10">
        <v>1500</v>
      </c>
      <c r="G11" s="20">
        <f>IFERROR(VLOOKUP(C11,Cuadro1,2,FALSE),0)</f>
        <v>0.32</v>
      </c>
      <c r="H11" s="21">
        <f>F11*(1+G11)</f>
        <v>1980</v>
      </c>
      <c r="I11" s="21">
        <f>F11*(1+G11)*E11</f>
        <v>990000</v>
      </c>
      <c r="K11" s="6"/>
    </row>
    <row r="12" spans="2:11" x14ac:dyDescent="0.25">
      <c r="B12" s="17" t="s">
        <v>6</v>
      </c>
      <c r="C12" s="17" t="s">
        <v>32</v>
      </c>
      <c r="D12" s="18" t="s">
        <v>21</v>
      </c>
      <c r="E12" s="19"/>
      <c r="F12" s="10"/>
      <c r="G12" s="20">
        <f t="shared" ref="G11:G25" si="0">IFERROR(VLOOKUP(C12,Cuadro1,2,FALSE),0)</f>
        <v>0.23</v>
      </c>
      <c r="H12" s="21">
        <f t="shared" ref="H12:H25" si="1">F12*(1+G12)</f>
        <v>0</v>
      </c>
      <c r="I12" s="21">
        <f t="shared" ref="I12:I25" si="2">F12*(1+G12)</f>
        <v>0</v>
      </c>
    </row>
    <row r="13" spans="2:11" x14ac:dyDescent="0.25">
      <c r="B13" s="17" t="s">
        <v>7</v>
      </c>
      <c r="C13" s="17" t="s">
        <v>26</v>
      </c>
      <c r="D13" s="18" t="s">
        <v>22</v>
      </c>
      <c r="E13" s="19"/>
      <c r="F13" s="10"/>
      <c r="G13" s="20">
        <f t="shared" si="0"/>
        <v>0.27</v>
      </c>
      <c r="H13" s="21">
        <f t="shared" si="1"/>
        <v>0</v>
      </c>
      <c r="I13" s="21">
        <f t="shared" si="2"/>
        <v>0</v>
      </c>
    </row>
    <row r="14" spans="2:11" x14ac:dyDescent="0.25">
      <c r="B14" s="17" t="s">
        <v>8</v>
      </c>
      <c r="C14" s="17" t="s">
        <v>26</v>
      </c>
      <c r="D14" s="18" t="s">
        <v>23</v>
      </c>
      <c r="E14" s="19"/>
      <c r="F14" s="10"/>
      <c r="G14" s="20">
        <f t="shared" si="0"/>
        <v>0.27</v>
      </c>
      <c r="H14" s="21">
        <f t="shared" si="1"/>
        <v>0</v>
      </c>
      <c r="I14" s="21">
        <f t="shared" si="2"/>
        <v>0</v>
      </c>
    </row>
    <row r="15" spans="2:11" x14ac:dyDescent="0.25">
      <c r="B15" s="17" t="s">
        <v>9</v>
      </c>
      <c r="C15" s="17" t="s">
        <v>27</v>
      </c>
      <c r="D15" s="18" t="s">
        <v>24</v>
      </c>
      <c r="E15" s="19"/>
      <c r="F15" s="10"/>
      <c r="G15" s="20">
        <f t="shared" si="0"/>
        <v>0.32</v>
      </c>
      <c r="H15" s="21">
        <f t="shared" si="1"/>
        <v>0</v>
      </c>
      <c r="I15" s="21">
        <f t="shared" si="2"/>
        <v>0</v>
      </c>
    </row>
    <row r="16" spans="2:11" x14ac:dyDescent="0.25">
      <c r="B16" s="17" t="s">
        <v>10</v>
      </c>
      <c r="C16" s="17" t="s">
        <v>27</v>
      </c>
      <c r="D16" s="18" t="s">
        <v>29</v>
      </c>
      <c r="E16" s="19"/>
      <c r="F16" s="10"/>
      <c r="G16" s="20">
        <f t="shared" si="0"/>
        <v>0.32</v>
      </c>
      <c r="H16" s="21">
        <f t="shared" si="1"/>
        <v>0</v>
      </c>
      <c r="I16" s="21">
        <f t="shared" si="2"/>
        <v>0</v>
      </c>
    </row>
    <row r="17" spans="2:9" x14ac:dyDescent="0.25">
      <c r="B17" s="17" t="s">
        <v>11</v>
      </c>
      <c r="C17" s="17" t="s">
        <v>26</v>
      </c>
      <c r="D17" s="18" t="s">
        <v>30</v>
      </c>
      <c r="E17" s="19"/>
      <c r="F17" s="10"/>
      <c r="G17" s="20">
        <f t="shared" si="0"/>
        <v>0.27</v>
      </c>
      <c r="H17" s="21">
        <f t="shared" si="1"/>
        <v>0</v>
      </c>
      <c r="I17" s="21">
        <f t="shared" si="2"/>
        <v>0</v>
      </c>
    </row>
    <row r="18" spans="2:9" x14ac:dyDescent="0.25">
      <c r="B18" s="17" t="s">
        <v>12</v>
      </c>
      <c r="C18" s="17" t="s">
        <v>32</v>
      </c>
      <c r="D18" s="18" t="s">
        <v>31</v>
      </c>
      <c r="E18" s="19"/>
      <c r="F18" s="10"/>
      <c r="G18" s="20">
        <f t="shared" si="0"/>
        <v>0.23</v>
      </c>
      <c r="H18" s="21">
        <f t="shared" si="1"/>
        <v>0</v>
      </c>
      <c r="I18" s="21">
        <f t="shared" si="2"/>
        <v>0</v>
      </c>
    </row>
    <row r="19" spans="2:9" x14ac:dyDescent="0.25">
      <c r="B19" s="17" t="s">
        <v>13</v>
      </c>
      <c r="C19" s="17" t="s">
        <v>28</v>
      </c>
      <c r="D19" s="18" t="s">
        <v>33</v>
      </c>
      <c r="E19" s="19"/>
      <c r="F19" s="10"/>
      <c r="G19" s="20">
        <f t="shared" si="0"/>
        <v>0.21</v>
      </c>
      <c r="H19" s="21">
        <f t="shared" si="1"/>
        <v>0</v>
      </c>
      <c r="I19" s="21">
        <f t="shared" si="2"/>
        <v>0</v>
      </c>
    </row>
    <row r="20" spans="2:9" x14ac:dyDescent="0.25">
      <c r="B20" s="17" t="s">
        <v>14</v>
      </c>
      <c r="C20" s="17" t="s">
        <v>32</v>
      </c>
      <c r="D20" s="18" t="s">
        <v>34</v>
      </c>
      <c r="E20" s="19"/>
      <c r="F20" s="10"/>
      <c r="G20" s="20">
        <f t="shared" si="0"/>
        <v>0.23</v>
      </c>
      <c r="H20" s="21">
        <f t="shared" si="1"/>
        <v>0</v>
      </c>
      <c r="I20" s="21">
        <f t="shared" si="2"/>
        <v>0</v>
      </c>
    </row>
    <row r="21" spans="2:9" x14ac:dyDescent="0.25">
      <c r="B21" s="17" t="s">
        <v>15</v>
      </c>
      <c r="C21" s="17" t="s">
        <v>27</v>
      </c>
      <c r="D21" s="18" t="s">
        <v>35</v>
      </c>
      <c r="E21" s="19"/>
      <c r="F21" s="10"/>
      <c r="G21" s="20">
        <f t="shared" si="0"/>
        <v>0.32</v>
      </c>
      <c r="H21" s="21">
        <f t="shared" si="1"/>
        <v>0</v>
      </c>
      <c r="I21" s="21">
        <f t="shared" si="2"/>
        <v>0</v>
      </c>
    </row>
    <row r="22" spans="2:9" x14ac:dyDescent="0.25">
      <c r="B22" s="17" t="s">
        <v>16</v>
      </c>
      <c r="C22" s="17" t="s">
        <v>27</v>
      </c>
      <c r="D22" s="18" t="s">
        <v>36</v>
      </c>
      <c r="E22" s="19"/>
      <c r="F22" s="10"/>
      <c r="G22" s="20">
        <f t="shared" si="0"/>
        <v>0.32</v>
      </c>
      <c r="H22" s="21">
        <f t="shared" si="1"/>
        <v>0</v>
      </c>
      <c r="I22" s="21">
        <f t="shared" si="2"/>
        <v>0</v>
      </c>
    </row>
    <row r="23" spans="2:9" x14ac:dyDescent="0.25">
      <c r="B23" s="17" t="s">
        <v>17</v>
      </c>
      <c r="C23" s="17" t="s">
        <v>32</v>
      </c>
      <c r="D23" s="18" t="s">
        <v>37</v>
      </c>
      <c r="E23" s="19"/>
      <c r="F23" s="10"/>
      <c r="G23" s="20">
        <f t="shared" si="0"/>
        <v>0.23</v>
      </c>
      <c r="H23" s="21">
        <f t="shared" si="1"/>
        <v>0</v>
      </c>
      <c r="I23" s="21">
        <f t="shared" si="2"/>
        <v>0</v>
      </c>
    </row>
    <row r="24" spans="2:9" x14ac:dyDescent="0.25">
      <c r="B24" s="17" t="s">
        <v>18</v>
      </c>
      <c r="C24" s="17" t="s">
        <v>32</v>
      </c>
      <c r="D24" s="18" t="s">
        <v>39</v>
      </c>
      <c r="E24" s="19"/>
      <c r="F24" s="10"/>
      <c r="G24" s="20">
        <f t="shared" si="0"/>
        <v>0.23</v>
      </c>
      <c r="H24" s="21">
        <f t="shared" si="1"/>
        <v>0</v>
      </c>
      <c r="I24" s="21">
        <f t="shared" si="2"/>
        <v>0</v>
      </c>
    </row>
    <row r="25" spans="2:9" ht="15.75" thickBot="1" x14ac:dyDescent="0.3">
      <c r="B25" s="17" t="s">
        <v>19</v>
      </c>
      <c r="C25" s="17" t="s">
        <v>27</v>
      </c>
      <c r="D25" s="18" t="s">
        <v>40</v>
      </c>
      <c r="E25" s="19"/>
      <c r="F25" s="10"/>
      <c r="G25" s="20">
        <f t="shared" si="0"/>
        <v>0.32</v>
      </c>
      <c r="H25" s="21">
        <f t="shared" si="1"/>
        <v>0</v>
      </c>
      <c r="I25" s="22">
        <f t="shared" si="2"/>
        <v>0</v>
      </c>
    </row>
    <row r="26" spans="2:9" ht="15.75" thickTop="1" x14ac:dyDescent="0.25">
      <c r="G26" s="23"/>
      <c r="H26" s="23"/>
      <c r="I26" s="24">
        <f>SUM(I11:I25)</f>
        <v>990000</v>
      </c>
    </row>
  </sheetData>
  <sheetProtection algorithmName="SHA-512" hashValue="Q4QsE3+TgRE19LgGpGYke64kyGcUdXWF6HIf7qgBMHncJAYTtuiHl3CojNSVMHDWt1z0QAAE2zHJpXT764js6Q==" saltValue="tD9kwiw2rqTXjqJGR6lVPQ==" spinCount="100000" sheet="1" objects="1" scenarios="1"/>
  <pageMargins left="0.7" right="0.7" top="0.75" bottom="0.75" header="0.3" footer="0.3"/>
  <pageSetup paperSize="9" orientation="portrait" r:id="rId1"/>
  <ignoredErrors>
    <ignoredError sqref="B11:B2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Datos_de_Entrada!$C$5:$C$9</xm:f>
          </x14:formula1>
          <xm:sqref>C11:C25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XFD1048576"/>
  <sheetViews>
    <sheetView tabSelected="1" workbookViewId="0"/>
  </sheetViews>
  <sheetFormatPr baseColWidth="10" defaultRowHeight="15" x14ac:dyDescent="0.25"/>
  <cols>
    <col min="1" max="1" width="15.85546875" style="18" customWidth="1"/>
    <col min="2" max="7" width="12.42578125" style="18" customWidth="1"/>
    <col min="8" max="8" width="13.85546875" style="18" customWidth="1"/>
    <col min="9" max="16384" width="11.42578125" style="18"/>
  </cols>
  <sheetData>
    <row r="2" spans="1:10" x14ac:dyDescent="0.25">
      <c r="A2" s="15" t="s">
        <v>75</v>
      </c>
      <c r="B2" s="18" t="s">
        <v>76</v>
      </c>
    </row>
    <row r="3" spans="1:10" x14ac:dyDescent="0.25">
      <c r="A3" s="26" t="s">
        <v>79</v>
      </c>
      <c r="B3" s="18" t="s">
        <v>77</v>
      </c>
    </row>
    <row r="4" spans="1:10" x14ac:dyDescent="0.25">
      <c r="A4" s="26" t="s">
        <v>80</v>
      </c>
      <c r="B4" s="18" t="s">
        <v>105</v>
      </c>
    </row>
    <row r="6" spans="1:10" ht="13.5" customHeight="1" x14ac:dyDescent="0.25"/>
    <row r="7" spans="1:10" x14ac:dyDescent="0.25">
      <c r="A7" s="27" t="s">
        <v>72</v>
      </c>
      <c r="B7" s="28" t="s">
        <v>73</v>
      </c>
      <c r="C7" s="28"/>
      <c r="D7" s="28"/>
      <c r="E7" s="28"/>
      <c r="F7" s="28"/>
      <c r="G7" s="28"/>
      <c r="H7" s="28"/>
    </row>
    <row r="8" spans="1:10" x14ac:dyDescent="0.25">
      <c r="A8" s="27"/>
      <c r="B8" s="29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</row>
    <row r="9" spans="1:10" x14ac:dyDescent="0.25">
      <c r="A9" s="30" t="s">
        <v>61</v>
      </c>
      <c r="B9" s="31">
        <v>2233</v>
      </c>
      <c r="C9" s="31">
        <v>1866</v>
      </c>
      <c r="D9" s="31">
        <v>4988</v>
      </c>
      <c r="E9" s="31">
        <v>1647</v>
      </c>
      <c r="F9" s="31">
        <v>4839</v>
      </c>
      <c r="G9" s="31">
        <v>3946</v>
      </c>
      <c r="H9" s="25">
        <f>SUM(B9:G9)</f>
        <v>19519</v>
      </c>
      <c r="J9" s="18">
        <v>56156</v>
      </c>
    </row>
    <row r="10" spans="1:10" x14ac:dyDescent="0.25">
      <c r="A10" s="30" t="s">
        <v>62</v>
      </c>
      <c r="B10" s="31">
        <v>2307</v>
      </c>
      <c r="C10" s="31">
        <v>2980</v>
      </c>
      <c r="D10" s="31">
        <v>4848</v>
      </c>
      <c r="E10" s="31">
        <v>4978</v>
      </c>
      <c r="F10" s="31">
        <v>2495</v>
      </c>
      <c r="G10" s="31">
        <v>4876</v>
      </c>
      <c r="H10" s="25">
        <f t="shared" ref="H10:H19" si="0">SUM(B10:G10)</f>
        <v>22484</v>
      </c>
    </row>
    <row r="11" spans="1:10" x14ac:dyDescent="0.25">
      <c r="A11" s="30" t="s">
        <v>63</v>
      </c>
      <c r="B11" s="31">
        <v>1047</v>
      </c>
      <c r="C11" s="31">
        <v>2488</v>
      </c>
      <c r="D11" s="31">
        <v>2629</v>
      </c>
      <c r="E11" s="31">
        <v>2890</v>
      </c>
      <c r="F11" s="31">
        <v>2437</v>
      </c>
      <c r="G11" s="31">
        <v>1640</v>
      </c>
      <c r="H11" s="25">
        <f t="shared" si="0"/>
        <v>13131</v>
      </c>
    </row>
    <row r="12" spans="1:10" x14ac:dyDescent="0.25">
      <c r="A12" s="30" t="s">
        <v>64</v>
      </c>
      <c r="B12" s="31">
        <v>1980</v>
      </c>
      <c r="C12" s="31">
        <v>3510</v>
      </c>
      <c r="D12" s="31">
        <v>2588</v>
      </c>
      <c r="E12" s="31">
        <v>3185</v>
      </c>
      <c r="F12" s="31">
        <v>4376</v>
      </c>
      <c r="G12" s="31">
        <v>2521</v>
      </c>
      <c r="H12" s="25">
        <f t="shared" si="0"/>
        <v>18160</v>
      </c>
    </row>
    <row r="13" spans="1:10" x14ac:dyDescent="0.25">
      <c r="A13" s="30" t="s">
        <v>65</v>
      </c>
      <c r="B13" s="31">
        <v>3429</v>
      </c>
      <c r="C13" s="31">
        <v>2803</v>
      </c>
      <c r="D13" s="31">
        <v>3526</v>
      </c>
      <c r="E13" s="31">
        <v>3640</v>
      </c>
      <c r="F13" s="31">
        <v>3729</v>
      </c>
      <c r="G13" s="31">
        <v>4220</v>
      </c>
      <c r="H13" s="25">
        <f t="shared" si="0"/>
        <v>21347</v>
      </c>
    </row>
    <row r="14" spans="1:10" x14ac:dyDescent="0.25">
      <c r="A14" s="30" t="s">
        <v>66</v>
      </c>
      <c r="B14" s="31">
        <v>3751</v>
      </c>
      <c r="C14" s="31">
        <v>2218</v>
      </c>
      <c r="D14" s="31">
        <v>4913</v>
      </c>
      <c r="E14" s="31">
        <v>4197</v>
      </c>
      <c r="F14" s="31">
        <v>4021</v>
      </c>
      <c r="G14" s="31">
        <v>2373</v>
      </c>
      <c r="H14" s="25">
        <f t="shared" si="0"/>
        <v>21473</v>
      </c>
    </row>
    <row r="15" spans="1:10" x14ac:dyDescent="0.25">
      <c r="A15" s="30" t="s">
        <v>67</v>
      </c>
      <c r="B15" s="31">
        <v>2270</v>
      </c>
      <c r="C15" s="31">
        <v>4009</v>
      </c>
      <c r="D15" s="31">
        <v>3195</v>
      </c>
      <c r="E15" s="31">
        <v>2389</v>
      </c>
      <c r="F15" s="31">
        <v>3785</v>
      </c>
      <c r="G15" s="31">
        <v>4279</v>
      </c>
      <c r="H15" s="25">
        <f t="shared" si="0"/>
        <v>19927</v>
      </c>
    </row>
    <row r="16" spans="1:10" x14ac:dyDescent="0.25">
      <c r="A16" s="30" t="s">
        <v>68</v>
      </c>
      <c r="B16" s="31">
        <v>2336</v>
      </c>
      <c r="C16" s="31">
        <v>2757</v>
      </c>
      <c r="D16" s="31">
        <v>2888</v>
      </c>
      <c r="E16" s="31">
        <v>2530</v>
      </c>
      <c r="F16" s="31">
        <v>1566</v>
      </c>
      <c r="G16" s="31">
        <v>3574</v>
      </c>
      <c r="H16" s="25">
        <f t="shared" si="0"/>
        <v>15651</v>
      </c>
    </row>
    <row r="17" spans="1:8" x14ac:dyDescent="0.25">
      <c r="A17" s="30" t="s">
        <v>69</v>
      </c>
      <c r="B17" s="31">
        <v>1892</v>
      </c>
      <c r="C17" s="31">
        <v>2856</v>
      </c>
      <c r="D17" s="31">
        <v>3842</v>
      </c>
      <c r="E17" s="31">
        <v>2185</v>
      </c>
      <c r="F17" s="31">
        <v>1721</v>
      </c>
      <c r="G17" s="31">
        <v>4720</v>
      </c>
      <c r="H17" s="25">
        <f t="shared" si="0"/>
        <v>17216</v>
      </c>
    </row>
    <row r="18" spans="1:8" x14ac:dyDescent="0.25">
      <c r="A18" s="30" t="s">
        <v>70</v>
      </c>
      <c r="B18" s="31">
        <v>2401</v>
      </c>
      <c r="C18" s="31">
        <v>3929</v>
      </c>
      <c r="D18" s="31">
        <v>4355</v>
      </c>
      <c r="E18" s="31">
        <v>1728</v>
      </c>
      <c r="F18" s="31">
        <v>3976</v>
      </c>
      <c r="G18" s="31">
        <v>2532</v>
      </c>
      <c r="H18" s="25">
        <f t="shared" si="0"/>
        <v>18921</v>
      </c>
    </row>
    <row r="19" spans="1:8" x14ac:dyDescent="0.25">
      <c r="A19" s="30" t="s">
        <v>71</v>
      </c>
      <c r="B19" s="31">
        <v>4730</v>
      </c>
      <c r="C19" s="31">
        <v>3731</v>
      </c>
      <c r="D19" s="31">
        <v>2529</v>
      </c>
      <c r="E19" s="31">
        <v>3940</v>
      </c>
      <c r="F19" s="31">
        <v>3809</v>
      </c>
      <c r="G19" s="31">
        <v>3749</v>
      </c>
      <c r="H19" s="25">
        <f t="shared" si="0"/>
        <v>22488</v>
      </c>
    </row>
    <row r="20" spans="1:8" x14ac:dyDescent="0.25">
      <c r="A20" s="32" t="s">
        <v>74</v>
      </c>
      <c r="B20" s="25">
        <f>SUM(B9:B19)</f>
        <v>28376</v>
      </c>
      <c r="C20" s="25">
        <f t="shared" ref="C20:H20" si="1">SUM(C9:C19)</f>
        <v>33147</v>
      </c>
      <c r="D20" s="25">
        <f t="shared" si="1"/>
        <v>40301</v>
      </c>
      <c r="E20" s="25">
        <f t="shared" si="1"/>
        <v>33309</v>
      </c>
      <c r="F20" s="25">
        <f t="shared" si="1"/>
        <v>36754</v>
      </c>
      <c r="G20" s="25">
        <f t="shared" si="1"/>
        <v>38430</v>
      </c>
      <c r="H20" s="25">
        <f t="shared" si="1"/>
        <v>210317</v>
      </c>
    </row>
    <row r="1048576" spans="10:10 16384:16384" x14ac:dyDescent="0.25">
      <c r="J1048576" s="18">
        <v>564151</v>
      </c>
      <c r="XFD1048576" s="18">
        <v>6841</v>
      </c>
    </row>
  </sheetData>
  <sheetProtection algorithmName="SHA-512" hashValue="64fuWLwhRzJp81r40zcfHqLRlY/XgMBKfmudSbiCstVWWmb/Uuy9oIQ4LLm79uQStfeXJnK8Op2m/+CvgLjwdg==" saltValue="gHEVVHqgNC5RA0sRaaRFCg==" spinCount="100000" sheet="1" objects="1" scenarios="1"/>
  <mergeCells count="2">
    <mergeCell ref="A7:A8"/>
    <mergeCell ref="B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C22"/>
  <sheetViews>
    <sheetView workbookViewId="0">
      <selection activeCell="F7" sqref="F7"/>
    </sheetView>
  </sheetViews>
  <sheetFormatPr baseColWidth="10" defaultRowHeight="15" x14ac:dyDescent="0.25"/>
  <cols>
    <col min="1" max="1" width="21.28515625" bestFit="1" customWidth="1"/>
    <col min="2" max="2" width="12.7109375" customWidth="1"/>
    <col min="3" max="3" width="13.42578125" customWidth="1"/>
  </cols>
  <sheetData>
    <row r="2" spans="1:3" x14ac:dyDescent="0.25">
      <c r="A2" s="11" t="s">
        <v>75</v>
      </c>
      <c r="B2" t="s">
        <v>103</v>
      </c>
    </row>
    <row r="3" spans="1:3" x14ac:dyDescent="0.25">
      <c r="A3" s="1" t="s">
        <v>79</v>
      </c>
      <c r="B3" t="s">
        <v>78</v>
      </c>
    </row>
    <row r="5" spans="1:3" x14ac:dyDescent="0.25">
      <c r="A5" s="12" t="s">
        <v>102</v>
      </c>
      <c r="B5" s="13">
        <v>1100</v>
      </c>
    </row>
    <row r="8" spans="1:3" x14ac:dyDescent="0.25">
      <c r="A8" s="12" t="s">
        <v>85</v>
      </c>
      <c r="B8" s="12" t="s">
        <v>86</v>
      </c>
      <c r="C8" s="12" t="s">
        <v>87</v>
      </c>
    </row>
    <row r="9" spans="1:3" x14ac:dyDescent="0.25">
      <c r="A9" t="s">
        <v>89</v>
      </c>
      <c r="B9" s="14">
        <v>350</v>
      </c>
      <c r="C9" s="13">
        <f>B9*$B$5</f>
        <v>385000</v>
      </c>
    </row>
    <row r="10" spans="1:3" x14ac:dyDescent="0.25">
      <c r="A10" t="s">
        <v>88</v>
      </c>
      <c r="B10" s="14">
        <v>485</v>
      </c>
      <c r="C10" s="13">
        <f t="shared" ref="C10:C22" si="0">B10*$B$5</f>
        <v>533500</v>
      </c>
    </row>
    <row r="11" spans="1:3" x14ac:dyDescent="0.25">
      <c r="A11" t="s">
        <v>90</v>
      </c>
      <c r="B11" s="14">
        <v>6</v>
      </c>
      <c r="C11" s="13">
        <f t="shared" si="0"/>
        <v>6600</v>
      </c>
    </row>
    <row r="12" spans="1:3" x14ac:dyDescent="0.25">
      <c r="A12" t="s">
        <v>91</v>
      </c>
      <c r="B12" s="14">
        <v>15</v>
      </c>
      <c r="C12" s="13">
        <f t="shared" si="0"/>
        <v>16500</v>
      </c>
    </row>
    <row r="13" spans="1:3" x14ac:dyDescent="0.25">
      <c r="A13" t="s">
        <v>92</v>
      </c>
      <c r="B13" s="14">
        <v>8</v>
      </c>
      <c r="C13" s="13">
        <f t="shared" si="0"/>
        <v>8800</v>
      </c>
    </row>
    <row r="14" spans="1:3" x14ac:dyDescent="0.25">
      <c r="A14" t="s">
        <v>93</v>
      </c>
      <c r="B14" s="14">
        <v>15</v>
      </c>
      <c r="C14" s="13">
        <f t="shared" si="0"/>
        <v>16500</v>
      </c>
    </row>
    <row r="15" spans="1:3" x14ac:dyDescent="0.25">
      <c r="A15" t="s">
        <v>94</v>
      </c>
      <c r="B15" s="14">
        <v>150</v>
      </c>
      <c r="C15" s="13">
        <f t="shared" si="0"/>
        <v>165000</v>
      </c>
    </row>
    <row r="16" spans="1:3" x14ac:dyDescent="0.25">
      <c r="A16" t="s">
        <v>95</v>
      </c>
      <c r="B16" s="14">
        <v>3.5</v>
      </c>
      <c r="C16" s="13">
        <f t="shared" si="0"/>
        <v>3850</v>
      </c>
    </row>
    <row r="17" spans="1:3" x14ac:dyDescent="0.25">
      <c r="A17" t="s">
        <v>96</v>
      </c>
      <c r="B17" s="14">
        <v>185</v>
      </c>
      <c r="C17" s="13">
        <f t="shared" si="0"/>
        <v>203500</v>
      </c>
    </row>
    <row r="18" spans="1:3" x14ac:dyDescent="0.25">
      <c r="A18" t="s">
        <v>97</v>
      </c>
      <c r="B18" s="14">
        <v>134</v>
      </c>
      <c r="C18" s="13">
        <f t="shared" si="0"/>
        <v>147400</v>
      </c>
    </row>
    <row r="19" spans="1:3" x14ac:dyDescent="0.25">
      <c r="A19" t="s">
        <v>98</v>
      </c>
      <c r="B19" s="14">
        <v>102</v>
      </c>
      <c r="C19" s="13">
        <f t="shared" si="0"/>
        <v>112200</v>
      </c>
    </row>
    <row r="20" spans="1:3" x14ac:dyDescent="0.25">
      <c r="A20" t="s">
        <v>99</v>
      </c>
      <c r="B20" s="14">
        <v>29</v>
      </c>
      <c r="C20" s="13">
        <f t="shared" si="0"/>
        <v>31900</v>
      </c>
    </row>
    <row r="21" spans="1:3" x14ac:dyDescent="0.25">
      <c r="A21" t="s">
        <v>100</v>
      </c>
      <c r="B21" s="14">
        <v>199</v>
      </c>
      <c r="C21" s="13">
        <f t="shared" si="0"/>
        <v>218900</v>
      </c>
    </row>
    <row r="22" spans="1:3" x14ac:dyDescent="0.25">
      <c r="A22" t="s">
        <v>101</v>
      </c>
      <c r="B22" s="14">
        <v>305</v>
      </c>
      <c r="C22" s="13">
        <f t="shared" si="0"/>
        <v>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Ejemplo 1</vt:lpstr>
      <vt:lpstr>Datos_de_Entrada</vt:lpstr>
      <vt:lpstr>Ejemplo 2</vt:lpstr>
      <vt:lpstr>Practica 1</vt:lpstr>
      <vt:lpstr>Practica 2</vt:lpstr>
      <vt:lpstr>Cuadro1</vt:lpstr>
    </vt:vector>
  </TitlesOfParts>
  <Company>cadi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rojas</dc:creator>
  <cp:lastModifiedBy>usuario local</cp:lastModifiedBy>
  <dcterms:created xsi:type="dcterms:W3CDTF">2013-08-09T02:39:26Z</dcterms:created>
  <dcterms:modified xsi:type="dcterms:W3CDTF">2019-11-16T16:35:52Z</dcterms:modified>
</cp:coreProperties>
</file>