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AV\FUNIX_Tester\Tester-303\ASM3\"/>
    </mc:Choice>
  </mc:AlternateContent>
  <bookViews>
    <workbookView xWindow="0" yWindow="0" windowWidth="28800" windowHeight="12315" activeTab="1"/>
  </bookViews>
  <sheets>
    <sheet name="TestReport" sheetId="3" r:id="rId1"/>
    <sheet name="Test cases" sheetId="2" r:id="rId2"/>
    <sheet name="Defect Api" sheetId="4" r:id="rId3"/>
  </sheets>
  <definedNames>
    <definedName name="_xlnm._FilterDatabase" localSheetId="2" hidden="1">'Defect Api'!$A$3:$I$3</definedName>
    <definedName name="_xlnm._FilterDatabase" localSheetId="1" hidden="1">'Test cases'!$A$8:$I$11</definedName>
    <definedName name="Category" localSheetId="1">#REF!</definedName>
    <definedName name="Category">#REF!</definedName>
    <definedName name="_xlnm.Print_Area" localSheetId="1">'Test cases'!$A$1:$I$41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2" l="1"/>
  <c r="G10" i="2"/>
  <c r="G13" i="2" s="1"/>
  <c r="G35" i="2" l="1"/>
  <c r="G38" i="2"/>
  <c r="G41" i="2"/>
  <c r="G40" i="2"/>
  <c r="G37" i="2"/>
  <c r="G34" i="2"/>
  <c r="G32" i="2"/>
  <c r="G31" i="2"/>
  <c r="G29" i="2"/>
  <c r="G28" i="2"/>
  <c r="G27" i="2"/>
  <c r="G25" i="2"/>
  <c r="G24" i="2"/>
  <c r="G23" i="2"/>
  <c r="G21" i="2"/>
  <c r="G20" i="2"/>
  <c r="G14" i="2"/>
  <c r="G16" i="2"/>
  <c r="G18" i="2"/>
  <c r="G17" i="2"/>
  <c r="G15" i="2"/>
  <c r="E5" i="2" l="1"/>
  <c r="D5" i="2"/>
  <c r="C5" i="2"/>
  <c r="B5" i="2"/>
  <c r="A5" i="2"/>
  <c r="C6" i="2" l="1"/>
  <c r="F11" i="3"/>
  <c r="F18" i="3" s="1"/>
  <c r="E6" i="2"/>
  <c r="H11" i="3"/>
  <c r="H18" i="3" s="1"/>
  <c r="B6" i="2"/>
  <c r="E11" i="3"/>
  <c r="E18" i="3" s="1"/>
  <c r="D6" i="2"/>
  <c r="G11" i="3"/>
  <c r="G18" i="3" s="1"/>
  <c r="A6" i="2"/>
  <c r="D11" i="3"/>
  <c r="D18" i="3" s="1"/>
  <c r="E20" i="3" l="1"/>
  <c r="E21" i="3"/>
  <c r="B35" i="3" l="1"/>
  <c r="B35" i="3" a="1"/>
</calcChain>
</file>

<file path=xl/sharedStrings.xml><?xml version="1.0" encoding="utf-8"?>
<sst xmlns="http://schemas.openxmlformats.org/spreadsheetml/2006/main" count="323" uniqueCount="198">
  <si>
    <t>Item Test</t>
  </si>
  <si>
    <t>Software Testing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</si>
  <si>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</si>
  <si>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</si>
  <si>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</si>
  <si>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Pass</t>
  </si>
  <si>
    <t>Fail</t>
  </si>
  <si>
    <t>NT</t>
  </si>
  <si>
    <t>N/A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</si>
  <si>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</si>
  <si>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</si>
  <si>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</si>
  <si>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</si>
  <si>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</si>
  <si>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</si>
  <si>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</si>
  <si>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</si>
  <si>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Note</t>
  </si>
  <si>
    <t>UC01</t>
  </si>
  <si>
    <t>UC02</t>
  </si>
  <si>
    <t>UC03</t>
  </si>
  <si>
    <t>UC04</t>
  </si>
  <si>
    <t>UC05</t>
  </si>
  <si>
    <t>UC06</t>
  </si>
  <si>
    <t>UC07</t>
  </si>
  <si>
    <t>UC08</t>
  </si>
  <si>
    <t>UC11</t>
  </si>
  <si>
    <t>Đăng nhập để trống mật khẩu</t>
  </si>
  <si>
    <t>TEST REPORT</t>
  </si>
  <si>
    <t>Project Name</t>
  </si>
  <si>
    <t>Creator</t>
  </si>
  <si>
    <t>Project Code</t>
  </si>
  <si>
    <t>Reviewer/Approver</t>
  </si>
  <si>
    <t>Document Code</t>
  </si>
  <si>
    <t>Issue Date</t>
  </si>
  <si>
    <t>Notes</t>
  </si>
  <si>
    <t>No</t>
  </si>
  <si>
    <t>Test Items</t>
  </si>
  <si>
    <t>Number of  test cases</t>
  </si>
  <si>
    <t>Sub total</t>
  </si>
  <si>
    <t>Test coverage</t>
  </si>
  <si>
    <t>%</t>
  </si>
  <si>
    <t>Test successful coverage</t>
  </si>
  <si>
    <r>
      <rPr>
        <b/>
        <sz val="10"/>
        <rFont val="Tahoma"/>
        <family val="2"/>
      </rPr>
      <t>Status:</t>
    </r>
    <r>
      <rPr>
        <sz val="10"/>
        <color rgb="FFFF0000"/>
        <rFont val="Tahoma"/>
        <family val="2"/>
      </rPr>
      <t xml:space="preserve"> 201 Created
</t>
    </r>
    <r>
      <rPr>
        <b/>
        <sz val="10"/>
        <rFont val="Tahoma"/>
        <family val="2"/>
      </rPr>
      <t>Response body:</t>
    </r>
    <r>
      <rPr>
        <sz val="10"/>
        <color rgb="FFFF0000"/>
        <rFont val="Tahoma"/>
        <family val="2"/>
      </rPr>
      <t xml:space="preserve"> Đăng kí thông tin và tài khoản thành công
</t>
    </r>
  </si>
  <si>
    <r>
      <rPr>
        <b/>
        <sz val="10"/>
        <rFont val="Tahoma"/>
        <family val="2"/>
      </rPr>
      <t xml:space="preserve">Status: </t>
    </r>
    <r>
      <rPr>
        <sz val="10"/>
        <rFont val="Tahoma"/>
        <family val="2"/>
      </rPr>
      <t>500</t>
    </r>
    <r>
      <rPr>
        <sz val="10"/>
        <color rgb="FFFF0000"/>
        <rFont val="Tahoma"/>
        <family val="2"/>
      </rPr>
      <t xml:space="preserve">
</t>
    </r>
    <r>
      <rPr>
        <b/>
        <sz val="10"/>
        <rFont val="Tahoma"/>
        <family val="2"/>
      </rPr>
      <t>Response body:</t>
    </r>
    <r>
      <rPr>
        <sz val="10"/>
        <color rgb="FFFF0000"/>
        <rFont val="Tahoma"/>
        <family val="2"/>
      </rPr>
      <t xml:space="preserve"> Đã xảy ra lỗi khi đăng ký
</t>
    </r>
  </si>
  <si>
    <r>
      <rPr>
        <b/>
        <sz val="10"/>
        <rFont val="Tahoma"/>
        <family val="2"/>
      </rPr>
      <t>Status:</t>
    </r>
    <r>
      <rPr>
        <sz val="10"/>
        <color rgb="FFFF0000"/>
        <rFont val="Tahoma"/>
        <family val="2"/>
      </rPr>
      <t xml:space="preserve"> 400 BadRequest
</t>
    </r>
    <r>
      <rPr>
        <b/>
        <sz val="10"/>
        <rFont val="Tahoma"/>
        <family val="2"/>
      </rPr>
      <t>Response body:</t>
    </r>
    <r>
      <rPr>
        <sz val="10"/>
        <color rgb="FFFF0000"/>
        <rFont val="Tahoma"/>
        <family val="2"/>
      </rPr>
      <t xml:space="preserve"> Mật khẩu không hợp lệ, mật khẩu phải tối thiểu 8 kí tự, bao gồm chữ hoa, thường, số
</t>
    </r>
  </si>
  <si>
    <t>Bug list</t>
  </si>
  <si>
    <t>Defect ID</t>
  </si>
  <si>
    <t>Module/Function</t>
  </si>
  <si>
    <t>Title</t>
  </si>
  <si>
    <t>Description</t>
  </si>
  <si>
    <t>QC Activity</t>
  </si>
  <si>
    <t>Severity</t>
  </si>
  <si>
    <t>Priority</t>
  </si>
  <si>
    <t>Status</t>
  </si>
  <si>
    <t>Created Date</t>
  </si>
  <si>
    <t>Assigned to</t>
  </si>
  <si>
    <t>Corrective Action</t>
  </si>
  <si>
    <t>&lt;function name&gt;</t>
  </si>
  <si>
    <t>Title section</t>
  </si>
  <si>
    <r>
      <t xml:space="preserve">&lt;Describe defect and expected result&gt;
</t>
    </r>
    <r>
      <rPr>
        <sz val="10"/>
        <rFont val="Tahoma"/>
        <family val="2"/>
      </rPr>
      <t>Ex: Default value of Status field = blank is incorrect
Expected result: when create new document, default value of [Status] field must be "Oppened"</t>
    </r>
  </si>
  <si>
    <r>
      <t xml:space="preserve">&lt;Type of defect&gt;
</t>
    </r>
    <r>
      <rPr>
        <sz val="10"/>
        <color indexed="8"/>
        <rFont val="Tahoma"/>
        <family val="2"/>
      </rPr>
      <t>Ex:
User Interface</t>
    </r>
  </si>
  <si>
    <r>
      <t xml:space="preserve">&lt;Severity of defect&gt;
</t>
    </r>
    <r>
      <rPr>
        <sz val="10"/>
        <rFont val="Tahoma"/>
        <family val="2"/>
      </rPr>
      <t>Ex:
Cosmetic</t>
    </r>
  </si>
  <si>
    <r>
      <t xml:space="preserve">&lt;Priority of defect&gt;
</t>
    </r>
    <r>
      <rPr>
        <sz val="10"/>
        <rFont val="Tahoma"/>
        <family val="2"/>
      </rPr>
      <t>Ex:
High</t>
    </r>
  </si>
  <si>
    <r>
      <t xml:space="preserve">&lt;Status of defect&gt;
</t>
    </r>
    <r>
      <rPr>
        <sz val="10"/>
        <rFont val="Tahoma"/>
        <family val="2"/>
      </rPr>
      <t>Ex:
Assigned</t>
    </r>
  </si>
  <si>
    <r>
      <t xml:space="preserve">&lt;Created date of defect&gt;
</t>
    </r>
    <r>
      <rPr>
        <sz val="10"/>
        <rFont val="Tahoma"/>
        <family val="2"/>
      </rPr>
      <t>Ex:
21-Sep-2008</t>
    </r>
  </si>
  <si>
    <r>
      <t xml:space="preserve">&lt;Person who is assigned to fix defect&gt;
</t>
    </r>
    <r>
      <rPr>
        <sz val="10"/>
        <rFont val="Tahoma"/>
        <family val="2"/>
      </rPr>
      <t>Ex: TungNT</t>
    </r>
  </si>
  <si>
    <r>
      <t xml:space="preserve">&lt;Actions used to fix defect&gt;
</t>
    </r>
    <r>
      <rPr>
        <sz val="10"/>
        <rFont val="Tahoma"/>
        <family val="2"/>
      </rPr>
      <t>Ex: change code to update correct status</t>
    </r>
  </si>
  <si>
    <t>System Test</t>
  </si>
  <si>
    <t>Serious</t>
  </si>
  <si>
    <t>High</t>
  </si>
  <si>
    <t>Assigned</t>
  </si>
  <si>
    <t>Medium</t>
  </si>
  <si>
    <t>U09</t>
  </si>
  <si>
    <t>U10</t>
  </si>
  <si>
    <r>
      <rPr>
        <b/>
        <sz val="10"/>
        <rFont val="Tahoma"/>
        <family val="2"/>
      </rPr>
      <t>Status:</t>
    </r>
    <r>
      <rPr>
        <sz val="10"/>
        <color rgb="FFFF0000"/>
        <rFont val="Tahoma"/>
        <family val="2"/>
      </rPr>
      <t xml:space="preserve"> 500
</t>
    </r>
    <r>
      <rPr>
        <b/>
        <sz val="10"/>
        <rFont val="Tahoma"/>
        <family val="2"/>
      </rPr>
      <t>Response body:</t>
    </r>
    <r>
      <rPr>
        <sz val="10"/>
        <color rgb="FFFF0000"/>
        <rFont val="Tahoma"/>
        <family val="2"/>
      </rPr>
      <t xml:space="preserve"> Có lỗi khi lấy danh sách
</t>
    </r>
  </si>
  <si>
    <r>
      <rPr>
        <b/>
        <sz val="10"/>
        <rFont val="Tahoma"/>
        <family val="2"/>
      </rPr>
      <t>Status:</t>
    </r>
    <r>
      <rPr>
        <sz val="10"/>
        <color rgb="FFFF0000"/>
        <rFont val="Tahoma"/>
        <family val="2"/>
      </rPr>
      <t xml:space="preserve"> 200 OK
</t>
    </r>
    <r>
      <rPr>
        <b/>
        <sz val="10"/>
        <rFont val="Tahoma"/>
        <family val="2"/>
      </rPr>
      <t>Response body:</t>
    </r>
    <r>
      <rPr>
        <sz val="10"/>
        <color rgb="FFFF0000"/>
        <rFont val="Tahoma"/>
        <family val="2"/>
      </rPr>
      <t xml:space="preserve"> Thành công trả về danh sách công việc
</t>
    </r>
  </si>
  <si>
    <r>
      <rPr>
        <b/>
        <sz val="10"/>
        <rFont val="Tahoma"/>
        <family val="2"/>
      </rPr>
      <t>Status:</t>
    </r>
    <r>
      <rPr>
        <sz val="10"/>
        <color rgb="FFFF0000"/>
        <rFont val="Tahoma"/>
        <family val="2"/>
      </rPr>
      <t xml:space="preserve"> 200 OK
</t>
    </r>
    <r>
      <rPr>
        <b/>
        <sz val="10"/>
        <rFont val="Tahoma"/>
        <family val="2"/>
      </rPr>
      <t>Response body:</t>
    </r>
    <r>
      <rPr>
        <sz val="10"/>
        <color rgb="FFFF0000"/>
        <rFont val="Tahoma"/>
        <family val="2"/>
      </rPr>
      <t xml:space="preserve"> Thành công, trả về thông tin người dùng
</t>
    </r>
  </si>
  <si>
    <r>
      <rPr>
        <b/>
        <sz val="10"/>
        <rFont val="Tahoma"/>
        <family val="2"/>
      </rPr>
      <t xml:space="preserve">Status: </t>
    </r>
    <r>
      <rPr>
        <sz val="10"/>
        <color rgb="FFFF0000"/>
        <rFont val="Tahoma"/>
        <family val="2"/>
      </rPr>
      <t xml:space="preserve">403
</t>
    </r>
    <r>
      <rPr>
        <b/>
        <sz val="10"/>
        <rFont val="Tahoma"/>
        <family val="2"/>
      </rPr>
      <t>Response body:</t>
    </r>
    <r>
      <rPr>
        <sz val="10"/>
        <color rgb="FFFF0000"/>
        <rFont val="Tahoma"/>
        <family val="2"/>
      </rPr>
      <t xml:space="preserve"> Chưa đăng nhập
</t>
    </r>
  </si>
  <si>
    <t>UC12</t>
  </si>
  <si>
    <t>UC13</t>
  </si>
  <si>
    <t>UC14</t>
  </si>
  <si>
    <t>UC15</t>
  </si>
  <si>
    <t>UC16</t>
  </si>
  <si>
    <r>
      <rPr>
        <b/>
        <sz val="10"/>
        <rFont val="Tahoma"/>
        <family val="2"/>
      </rPr>
      <t>Status:</t>
    </r>
    <r>
      <rPr>
        <sz val="10"/>
        <color rgb="FFFF0000"/>
        <rFont val="Tahoma"/>
        <family val="2"/>
      </rPr>
      <t xml:space="preserve"> 200 OK
</t>
    </r>
    <r>
      <rPr>
        <b/>
        <sz val="10"/>
        <rFont val="Tahoma"/>
        <family val="2"/>
      </rPr>
      <t>Response body:</t>
    </r>
    <r>
      <rPr>
        <sz val="10"/>
        <color rgb="FFFF0000"/>
        <rFont val="Tahoma"/>
        <family val="2"/>
      </rPr>
      <t xml:space="preserve"> Ứng tuyển Thành công
</t>
    </r>
  </si>
  <si>
    <t>UC17</t>
  </si>
  <si>
    <t>UC18</t>
  </si>
  <si>
    <t>UC19</t>
  </si>
  <si>
    <r>
      <rPr>
        <b/>
        <sz val="10"/>
        <rFont val="Tahoma"/>
        <family val="2"/>
      </rPr>
      <t>Status:</t>
    </r>
    <r>
      <rPr>
        <sz val="10"/>
        <color rgb="FFFF0000"/>
        <rFont val="Tahoma"/>
        <family val="2"/>
      </rPr>
      <t xml:space="preserve"> 200 OK
</t>
    </r>
    <r>
      <rPr>
        <b/>
        <sz val="10"/>
        <rFont val="Tahoma"/>
        <family val="2"/>
      </rPr>
      <t>Response body:</t>
    </r>
    <r>
      <rPr>
        <sz val="10"/>
        <color rgb="FFFF0000"/>
        <rFont val="Tahoma"/>
        <family val="2"/>
      </rPr>
      <t xml:space="preserve"> Thành công, trả về danh sách các công ty
</t>
    </r>
  </si>
  <si>
    <r>
      <rPr>
        <b/>
        <sz val="10"/>
        <rFont val="Tahoma"/>
        <family val="2"/>
      </rPr>
      <t>Status:</t>
    </r>
    <r>
      <rPr>
        <sz val="10"/>
        <color rgb="FFFF0000"/>
        <rFont val="Tahoma"/>
        <family val="2"/>
      </rPr>
      <t xml:space="preserve"> 500
</t>
    </r>
    <r>
      <rPr>
        <b/>
        <sz val="10"/>
        <rFont val="Tahoma"/>
        <family val="2"/>
      </rPr>
      <t>Response body:</t>
    </r>
    <r>
      <rPr>
        <sz val="10"/>
        <color rgb="FFFF0000"/>
        <rFont val="Tahoma"/>
        <family val="2"/>
      </rPr>
      <t xml:space="preserve"> Có lỗi trong quá trình lấy dữ liệu
</t>
    </r>
  </si>
  <si>
    <t>UC20</t>
  </si>
  <si>
    <t>UC21</t>
  </si>
  <si>
    <r>
      <rPr>
        <b/>
        <sz val="10"/>
        <rFont val="Tahoma"/>
        <family val="2"/>
      </rPr>
      <t>Status:</t>
    </r>
    <r>
      <rPr>
        <sz val="10"/>
        <color rgb="FFFF0000"/>
        <rFont val="Tahoma"/>
        <family val="2"/>
      </rPr>
      <t xml:space="preserve"> 200 OK
</t>
    </r>
    <r>
      <rPr>
        <b/>
        <sz val="10"/>
        <rFont val="Tahoma"/>
        <family val="2"/>
      </rPr>
      <t>Response body:</t>
    </r>
    <r>
      <rPr>
        <sz val="10"/>
        <color rgb="FFFF0000"/>
        <rFont val="Tahoma"/>
        <family val="2"/>
      </rPr>
      <t xml:space="preserve"> Thành công, trả về danh sách các đơn ứng tuyển
</t>
    </r>
  </si>
  <si>
    <t>UC22</t>
  </si>
  <si>
    <t>UC23</t>
  </si>
  <si>
    <t>UC24</t>
  </si>
  <si>
    <t>Test Api</t>
  </si>
  <si>
    <t>Nguyen Anh Vu</t>
  </si>
  <si>
    <t>Nguyen Anh Vu</t>
    <phoneticPr fontId="22"/>
  </si>
  <si>
    <t>RecruitWeb API Testing</t>
    <phoneticPr fontId="22"/>
  </si>
  <si>
    <t xml:space="preserve">Endpoint: {RecruitWeb}/work/list-work 
Method: GET
</t>
  </si>
  <si>
    <t>Endpoint: {RecruitWeb}/users/get-information-user
Method: GET
Request Header:
token: string</t>
  </si>
  <si>
    <t>Endpoint: {RecruitWeb}/work-user/get-all-admin
Method: GET
Request Header:
token: string</t>
  </si>
  <si>
    <t>Endpoint: {RecruitWeb}/company/getAllCompany
Method: GET
Request Header:
token: string</t>
  </si>
  <si>
    <t>Endpoint: {RecruitWeb}/application/getall-application
Method: GET</t>
  </si>
  <si>
    <t>Endpoint: {RecruitWeb}/users/getAllUsers
Method: GET</t>
  </si>
  <si>
    <t>Environment Variable RecruitWeb</t>
  </si>
  <si>
    <t>Environment Variable RecruitWeb, token</t>
  </si>
  <si>
    <t>Register successful</t>
    <phoneticPr fontId="22"/>
  </si>
  <si>
    <t>Register without information (account)</t>
    <phoneticPr fontId="22"/>
  </si>
  <si>
    <t>2. Login</t>
    <phoneticPr fontId="22"/>
  </si>
  <si>
    <t>Account and password already exits</t>
    <phoneticPr fontId="22"/>
  </si>
  <si>
    <t>Endpoint: {RecruitWeb}/users/login
Method: POST
Body:
Account: string
Password: empty</t>
  </si>
  <si>
    <t xml:space="preserve">Status: 400 BadRequest
Response body: Tài khoản hoặc mật khẩu để trống, sai mật khẩu
</t>
    <phoneticPr fontId="22"/>
  </si>
  <si>
    <t xml:space="preserve">Status: 400 BadRequest
Response body: Tài khoản hoặc mật khẩu để trống, sai mật khẩu
</t>
    <phoneticPr fontId="22"/>
  </si>
  <si>
    <t xml:space="preserve">Status: 400 BadRequest
Response body: Tài khoản hoặc mật khẩu để trống, sai mật khẩu
</t>
    <phoneticPr fontId="22"/>
  </si>
  <si>
    <t>Get job list successful</t>
    <phoneticPr fontId="22"/>
  </si>
  <si>
    <t>Get job list unsuccessful</t>
    <phoneticPr fontId="22"/>
  </si>
  <si>
    <t>Get current user information successful</t>
    <phoneticPr fontId="22"/>
  </si>
  <si>
    <t>Get current user information unsuccessful (wrong token)</t>
    <phoneticPr fontId="22"/>
  </si>
  <si>
    <t>Environment Variable RecruitWeb, have no token</t>
    <phoneticPr fontId="22"/>
  </si>
  <si>
    <t>Get candidate list successful</t>
    <phoneticPr fontId="22"/>
  </si>
  <si>
    <t>Get candidate list unsuccessful (wrong token)</t>
    <phoneticPr fontId="22"/>
  </si>
  <si>
    <t>Get candidate list unsuccessful (not login)</t>
    <phoneticPr fontId="22"/>
  </si>
  <si>
    <t>Environment Variable RecruitWeb, no token</t>
    <phoneticPr fontId="22"/>
  </si>
  <si>
    <t>Applying successful</t>
    <phoneticPr fontId="22"/>
  </si>
  <si>
    <t>7. Get company list</t>
    <phoneticPr fontId="22"/>
  </si>
  <si>
    <t>Get list successful</t>
    <phoneticPr fontId="22"/>
  </si>
  <si>
    <t>Get list unsuccessful</t>
    <phoneticPr fontId="22"/>
  </si>
  <si>
    <t>8. Get a list of applications</t>
    <phoneticPr fontId="22"/>
  </si>
  <si>
    <t>Endpoint: {RecruitWeb}/users/login
Method: POST
Body: 
Account: string
Password: mật khẩu sai
Expected result: Status: 400 BadRequest
Response body: Tài khoản hoặc mật khẩu để trống, sai mật khẩu
Actual result: 
Status: 200 OK
Response body: Đăng nhập thành công</t>
  </si>
  <si>
    <t>1. Register</t>
    <phoneticPr fontId="22"/>
  </si>
  <si>
    <t>Login</t>
    <phoneticPr fontId="22"/>
  </si>
  <si>
    <t>Login</t>
    <phoneticPr fontId="22"/>
  </si>
  <si>
    <t>3.  Get job list</t>
    <phoneticPr fontId="22"/>
  </si>
  <si>
    <t>Endpoint: {RecruitWeb}/users/register
Method: POST
Body: Form-data have no account as documentation</t>
    <phoneticPr fontId="22"/>
  </si>
  <si>
    <t xml:space="preserve">Endpoint: {RecruitWeb}/users/login
Method: POST
Body:
Account: string
Password: string
Test script:
const jsonData = pm.response.json();
reqBody = JSON.parse(pm.request.body.raw);
if (pm.response.code === 200){
    token = jsonData.token;
    pm.environment.set("RecruitWebToken", token);
    pm.test("Đăng nhập thành công", function () {
        pm.expect(jsonData.user.account).to.eql(reqBody.account);
        pm.expect(JSON.stringify(jsonData)).to.include("message");
    });
}
pm.test("Tài khoản người dùng không tồn tại",  () =&gt; {
    pm.response.to.have.status(404);
    pm.expect(JSON.stringify(jsonData)).to.include("message");
});
msg = "Tài khoản hoặc mật khẩu không đúng";
if (pm.response.code === 400){
    pm.test(msg, () =&gt; {
        pm.expect(jsonData.message).to.eql(msg);
    });
}
pm.test("Đăng nhập thất bại", function () {
    pm.response.to.have.status(400);
    pm.expect(JSON.stringify(jsonData)).to.include("message");
});
</t>
    <phoneticPr fontId="22"/>
  </si>
  <si>
    <t>Login with already exits account info</t>
    <phoneticPr fontId="22"/>
  </si>
  <si>
    <t>Login with a not exits account</t>
    <phoneticPr fontId="22"/>
  </si>
  <si>
    <t>Login without account (empty)</t>
    <phoneticPr fontId="22"/>
  </si>
  <si>
    <t>Login without password (empty)</t>
    <phoneticPr fontId="22"/>
  </si>
  <si>
    <t>Login with incorrect password (5 digits password)</t>
    <phoneticPr fontId="22"/>
  </si>
  <si>
    <t>Login with wrong password</t>
    <phoneticPr fontId="22"/>
  </si>
  <si>
    <t>Login with an exits account</t>
    <phoneticPr fontId="22"/>
  </si>
  <si>
    <t>Login with a NOT exits account</t>
    <phoneticPr fontId="22"/>
  </si>
  <si>
    <t>Endpoint: {RecruitWeb}/users/register
Method: POST
Body: Form-data enough information as documentation
Account: demo123456
password: Abc1234%</t>
    <phoneticPr fontId="22"/>
  </si>
  <si>
    <r>
      <rPr>
        <b/>
        <sz val="10"/>
        <rFont val="Tahoma"/>
        <family val="2"/>
      </rPr>
      <t>Status:</t>
    </r>
    <r>
      <rPr>
        <sz val="10"/>
        <color rgb="FFFF0000"/>
        <rFont val="Tahoma"/>
        <family val="2"/>
      </rPr>
      <t xml:space="preserve"> 200 OK
</t>
    </r>
    <r>
      <rPr>
        <b/>
        <sz val="10"/>
        <rFont val="Tahoma"/>
        <family val="2"/>
      </rPr>
      <t>Response body:</t>
    </r>
    <r>
      <rPr>
        <sz val="10"/>
        <color rgb="FFFF0000"/>
        <rFont val="Tahoma"/>
        <family val="2"/>
      </rPr>
      <t xml:space="preserve"> Đăng nhập thành công, user info. userId, account
Environment Variable token setting OK
</t>
    </r>
    <phoneticPr fontId="22"/>
  </si>
  <si>
    <t>Endpoint: {RecruitWeb}/users/login
Method: POST
Body: Account: demo123456
Password: Abc123456
Expected result: Status: 200 OK Đăng nhập thành công
Response body: token &amp; user info.
Actual result: 
Status: 200 OK
Response body: userId not match with user info.</t>
    <phoneticPr fontId="22"/>
  </si>
  <si>
    <r>
      <rPr>
        <b/>
        <sz val="10"/>
        <rFont val="Tahoma"/>
        <family val="2"/>
      </rPr>
      <t>Status:</t>
    </r>
    <r>
      <rPr>
        <sz val="10"/>
        <color rgb="FFFF0000"/>
        <rFont val="Tahoma"/>
        <family val="2"/>
      </rPr>
      <t xml:space="preserve"> 404 NotFound
</t>
    </r>
    <r>
      <rPr>
        <b/>
        <sz val="10"/>
        <rFont val="Tahoma"/>
        <family val="2"/>
      </rPr>
      <t>Response body:</t>
    </r>
    <r>
      <rPr>
        <sz val="10"/>
        <color rgb="FFFF0000"/>
        <rFont val="Tahoma"/>
        <family val="2"/>
      </rPr>
      <t xml:space="preserve"> message, Không tìm thấy tài khoản người dùng tương ứng
</t>
    </r>
    <phoneticPr fontId="22"/>
  </si>
  <si>
    <t>Endpoint: {RecruitWeb}/users/login
Method: POST
Body:
Account: account not exits
Password: string
Test script:
pm.test("Tài khoản người dùng không tồn tại",  () =&gt; {
    pm.response.to.have.status(404);
    pm.expect(JSON.stringify(jsonData)).to.include("message");
});</t>
    <phoneticPr fontId="22"/>
  </si>
  <si>
    <t>Endpoint: {RecruitWeb}/users/login
Method: POST
Body: 
Account: để trống
Password: string
Test script:
pm.test("Tài khoản người dùng không tồn tại",  () =&gt; {
    pm.response.to.have.status(404);
    pm.expect(JSON.stringify(jsonData)).to.include("message");
});
Expected result: Status: 400 BadRequest
Response body: Tài khoản hoặc mật khẩu để trống, sai mật khẩu
Actual result: 
Status: 400 BadRequest
Response body: trống</t>
    <phoneticPr fontId="22"/>
  </si>
  <si>
    <t>Endpoint: {RecruitWeb}/users/login
Method: POST
Body:
Account: empty
Password: string
Test script:
msg = "Tài khoản hoặc mật khẩu không đúng";
if (pm.response.code === 400){
    pm.test(msg, () =&gt; {
        pm.expect(jsonData.message).to.eql(msg);
    });
}</t>
    <phoneticPr fontId="22"/>
  </si>
  <si>
    <t>Endpoint: {RecruitWeb}/users/login
Method: POST
Body: 
Account: string
Password: 5 kí tự đều là số
Expected result: Status: 400 BadRequest
Response body: Mật khẩu không hợp lệ, mật khẩu phải tối thiểu 8 kí tự, bao gồm chữ hoa, thường, số
Actual result: 
Status: 200 Ok
Response body: Đăng nhập thành công</t>
    <phoneticPr fontId="22"/>
  </si>
  <si>
    <t>Endpoint: {RecruitWeb}/users/login
Method: POST
Body: 
Account: string
Password: empty
Expected result: Status: 400 BadRequest
Response body: Tài khoản hoặc mật khẩu để trống, sai mật khẩu
Actual result: 
Status: 200 OK
Response body: Đăng nhập thành công</t>
    <phoneticPr fontId="22"/>
  </si>
  <si>
    <t>Not enough resources</t>
    <phoneticPr fontId="22"/>
  </si>
  <si>
    <t>Endpoint: {RecruitWeb}/users/get-information-user
Method: GET
Request Header:
token: string
Test script:
pm.test("Thành công, trả về thông tin người dùng", function () {
    pm.response.to.have.status(200);
});
pm.test("Có lỗi trong quá trình lấy dữ liệu", function () {
    pm.response.to.have.status(500);
});
msg = "Bạn Chưa Đăng Nhập 403";
pm.test("Chưa đăng nhập", function () {
    pm.response.to.have.status(403);
});</t>
    <phoneticPr fontId="22"/>
  </si>
  <si>
    <t>Get user information without login</t>
    <phoneticPr fontId="22"/>
  </si>
  <si>
    <t>Get user information without login</t>
    <phoneticPr fontId="22"/>
  </si>
  <si>
    <t>Login with wrong password</t>
    <phoneticPr fontId="22"/>
  </si>
  <si>
    <t>Login with incorrect password (5 digits)</t>
    <phoneticPr fontId="22"/>
  </si>
  <si>
    <t>5. Get Candidate list</t>
    <phoneticPr fontId="22"/>
  </si>
  <si>
    <t>4. Get current user information</t>
    <phoneticPr fontId="22"/>
  </si>
  <si>
    <t>Get current user information</t>
    <phoneticPr fontId="22"/>
  </si>
  <si>
    <t>Endpoint: {RecruitWeb}/users/get-information-user
Method: GET
Request Header:
token: ""</t>
    <phoneticPr fontId="22"/>
  </si>
  <si>
    <r>
      <rPr>
        <b/>
        <sz val="10"/>
        <rFont val="Tahoma"/>
        <family val="2"/>
      </rPr>
      <t xml:space="preserve">Status: </t>
    </r>
    <r>
      <rPr>
        <sz val="10"/>
        <color rgb="FFFF0000"/>
        <rFont val="Tahoma"/>
        <family val="2"/>
      </rPr>
      <t xml:space="preserve">403
</t>
    </r>
    <r>
      <rPr>
        <b/>
        <sz val="10"/>
        <rFont val="Tahoma"/>
        <family val="2"/>
      </rPr>
      <t>Response body:</t>
    </r>
    <r>
      <rPr>
        <sz val="10"/>
        <color rgb="FFFF0000"/>
        <rFont val="Tahoma"/>
        <family val="2"/>
      </rPr>
      <t xml:space="preserve"> Chưa đăng nhập
</t>
    </r>
    <phoneticPr fontId="22"/>
  </si>
  <si>
    <r>
      <rPr>
        <b/>
        <sz val="10"/>
        <rFont val="Tahoma"/>
        <family val="2"/>
      </rPr>
      <t>Status:</t>
    </r>
    <r>
      <rPr>
        <sz val="10"/>
        <color rgb="FFFF0000"/>
        <rFont val="Tahoma"/>
        <family val="2"/>
      </rPr>
      <t xml:space="preserve"> 200 OK
</t>
    </r>
    <r>
      <rPr>
        <b/>
        <sz val="10"/>
        <rFont val="Tahoma"/>
        <family val="2"/>
      </rPr>
      <t>Response body:</t>
    </r>
    <r>
      <rPr>
        <sz val="10"/>
        <color rgb="FFFF0000"/>
        <rFont val="Tahoma"/>
        <family val="2"/>
      </rPr>
      <t xml:space="preserve"> Thành công, trả về thông tin người dùng
</t>
    </r>
    <phoneticPr fontId="22"/>
  </si>
  <si>
    <t>Endpoint: {RecruitWeb}/work-user/get-all-admin
Method: GET
Request Header:
token: string
Test script:
pm.test("Thành công, trả về thông tin người dùng", function () {
    pm.response.to.have.status(200);
});
pm.test("Có lỗi trong quá trình lấy dữ liệu", function () {
    pm.response.to.have.status(500);
});
pm.test("Chưa đăng nhập", function () {
    pm.response.to.have.status(403);
});</t>
    <phoneticPr fontId="22"/>
  </si>
  <si>
    <t>Get Candidate list</t>
    <phoneticPr fontId="22"/>
  </si>
  <si>
    <t>Get candidate list unsuccessful (wrong token)</t>
    <phoneticPr fontId="22"/>
  </si>
  <si>
    <t>Get candidate list unsuccessful empty token)</t>
    <phoneticPr fontId="22"/>
  </si>
  <si>
    <t>Endpoint: {RecruitWeb}/users/get-information-user
Method: GET
token: empty
Expected result: Status 403
Response body: Chưa đăng nhập
Actual result: 
Status: 401 Unauthorized
Response body: không có trường message</t>
    <phoneticPr fontId="22"/>
  </si>
  <si>
    <t>6. Applying</t>
    <phoneticPr fontId="22"/>
  </si>
  <si>
    <t>Endpoint: {RecruitWeb}/application/create-application
Method: POST
Request Header: jobId 31
token: string
Test script:
pm.test("Ứng tuyển thành công", function () {
    pm.response.to.have.status(200);
});
pm.test("Chưa đăng nhập", function () {
    pm.response.to.have.status(403);
});</t>
    <phoneticPr fontId="22"/>
  </si>
  <si>
    <t>Environment Variable RecruitWeb, no token</t>
    <phoneticPr fontId="22"/>
  </si>
  <si>
    <t>Applying</t>
    <phoneticPr fontId="22"/>
  </si>
  <si>
    <t>Applying unsuccessful - not login</t>
    <phoneticPr fontId="22"/>
  </si>
  <si>
    <t>Applying unsuccessful - not login (no token)</t>
    <phoneticPr fontId="22"/>
  </si>
  <si>
    <t>Get Company List</t>
    <phoneticPr fontId="22"/>
  </si>
  <si>
    <t>Get list successful</t>
    <phoneticPr fontId="22"/>
  </si>
  <si>
    <t>Get list successful</t>
    <phoneticPr fontId="22"/>
  </si>
  <si>
    <t>Endpoint: {RecruitWeb}/work-user/get-all-admin
Method: GET
Request Header:
token: string</t>
    <phoneticPr fontId="22"/>
  </si>
  <si>
    <t>Endpoint: {RecruitWeb}/work-user/get-all-admin
Method: GET
Request Header:
token: wrong
Expected result: 
Status: 500
Response body: Có lỗi trong quá trình lấy dữ liệu
Actual result: 
Status: 200 OK
Response body: không có trường message</t>
    <phoneticPr fontId="22"/>
  </si>
  <si>
    <t>Endpoint: {RecruitWeb}/work-user/get-all-admin
Method: GET
Request Header:
token: wrong
Expected result: 
Status: 403
Response body: Chưa đăng nhập
Actual result: 
Status: 200 OK
Response body: không có trường message</t>
    <phoneticPr fontId="22"/>
  </si>
  <si>
    <t>Endpoint: {RecruitWeb}/application/create-application
Method: POST
Request Header:
token: string</t>
    <phoneticPr fontId="22"/>
  </si>
  <si>
    <t>Endpoint: {RecruitWeb}/application/create-application
Method: GET
Request Header:
token: empty
Expected result: Status 403
Response body: Chưa đăng nhập
Actual result: 
Status: 401 OK
Response body: không có trường message</t>
    <phoneticPr fontId="22"/>
  </si>
  <si>
    <t>Endpoint: {RecruitWeb}/company/getAllCompany
Method: GET
Request Header: none
token: none
Test script:
pm.test("Thành công, trả về danh sách các công ty", function () {
    pm.response.to.have.status(200);
});
pm.test("Có lỗi trong quá trình lấy dữ liệu", function () {
    pm.response.to.have.status(500);
});</t>
    <phoneticPr fontId="22"/>
  </si>
  <si>
    <t xml:space="preserve">Endpoint: {RecruitWeb}/company/getAllCompany
Method: GET
Request Header: none
token: none
Expected result: 
Status 200 OK
Response body: Chưa đăng nhập
Actual result: 
Status: 201 Created
Response body: </t>
    <phoneticPr fontId="22"/>
  </si>
  <si>
    <t>Environment Variable RecruitWeb</t>
    <phoneticPr fontId="22"/>
  </si>
  <si>
    <t>Environment Variable RecruitWeb</t>
    <phoneticPr fontId="22"/>
  </si>
  <si>
    <t>Not enough resources</t>
    <phoneticPr fontId="22"/>
  </si>
  <si>
    <t>Endpoint: {RecruitWeb}/application/getall-application
Method: GET
Request Header: none
Request Body: None
token: none
Test script:
pm.test("Thành công, trả về danh sách các đơn ứng tuyển", function () {
    pm.response.to.have.status(200);
});
pm.test("Có lỗi trong quá trình lấy dữ liệu", function () {
    pm.response.to.have.status(500);
});</t>
    <phoneticPr fontId="22"/>
  </si>
  <si>
    <t>Endpoint: {RecruitWeb}/users/getAllUsers
Method: GET
Request Header: none
Request Body: None
token: none
Test script:
pm.test("Thành công, trả về danh sách các User", function () {
    pm.response.to.have.status(200);
});
pm.test("Có lỗi trong quá trình lấy dữ liệu", function () {
    pm.response.to.have.status(500);
});</t>
    <phoneticPr fontId="22"/>
  </si>
  <si>
    <t>9. Get a list of User</t>
    <phoneticPr fontId="22"/>
  </si>
  <si>
    <t>Get a list of User</t>
  </si>
  <si>
    <r>
      <rPr>
        <b/>
        <sz val="10"/>
        <rFont val="Tahoma"/>
        <family val="2"/>
      </rPr>
      <t>Status:</t>
    </r>
    <r>
      <rPr>
        <sz val="10"/>
        <color rgb="FFFF0000"/>
        <rFont val="Tahoma"/>
        <family val="2"/>
      </rPr>
      <t xml:space="preserve"> 200 OK
</t>
    </r>
    <r>
      <rPr>
        <b/>
        <sz val="10"/>
        <rFont val="Tahoma"/>
        <family val="2"/>
      </rPr>
      <t>Response body:</t>
    </r>
    <r>
      <rPr>
        <sz val="10"/>
        <color rgb="FFFF0000"/>
        <rFont val="Tahoma"/>
        <family val="2"/>
      </rPr>
      <t xml:space="preserve"> Thành công, trả về danh sách các User
</t>
    </r>
    <phoneticPr fontId="22"/>
  </si>
  <si>
    <t xml:space="preserve">Endpoint: {RecruitWeb}/users/getAllUsers
Method: GET
Request Header: none
token: none
Expected result: 
Status 200 OK
Response body: Thành công, trả về danh sách các User
Actual result: 
Status: 201 Created
Response body: </t>
    <phoneticPr fontId="22"/>
  </si>
  <si>
    <t>Not enough resources</t>
    <phoneticPr fontId="22"/>
  </si>
  <si>
    <t>Could not get response
Error: socket hang up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</si>
</sst>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d\-mmm\-yyyy;@"/>
    <numFmt numFmtId="177" formatCode="d\-mmm\-yy;@"/>
  </numFmts>
  <fonts count="23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name val="ＭＳ Ｐゴシック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indexed="10"/>
      <name val="Tahoma"/>
      <family val="2"/>
    </font>
    <font>
      <sz val="10"/>
      <color indexed="8"/>
      <name val="Tahoma"/>
      <family val="2"/>
    </font>
    <font>
      <i/>
      <sz val="10"/>
      <color indexed="17"/>
      <name val="Tahoma"/>
      <family val="2"/>
    </font>
    <font>
      <i/>
      <sz val="10"/>
      <color rgb="FFFF0000"/>
      <name val="Tahoma"/>
      <family val="2"/>
    </font>
    <font>
      <b/>
      <sz val="10"/>
      <color indexed="8"/>
      <name val="Tahoma"/>
      <family val="2"/>
    </font>
    <font>
      <b/>
      <sz val="10"/>
      <color rgb="FFFF0000"/>
      <name val="Tahoma"/>
      <family val="2"/>
    </font>
    <font>
      <b/>
      <sz val="10"/>
      <color indexed="9"/>
      <name val="Tahoma"/>
      <family val="2"/>
    </font>
    <font>
      <b/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Tahoma"/>
      <family val="2"/>
    </font>
    <font>
      <b/>
      <sz val="20"/>
      <color indexed="8"/>
      <name val="Tahoma"/>
      <family val="2"/>
    </font>
    <font>
      <b/>
      <sz val="10"/>
      <color indexed="60"/>
      <name val="Tahoma"/>
      <family val="2"/>
    </font>
    <font>
      <u/>
      <sz val="11"/>
      <color theme="10"/>
      <name val="游ゴシック"/>
      <family val="2"/>
      <scheme val="minor"/>
    </font>
    <font>
      <sz val="10"/>
      <color indexed="9"/>
      <name val="Tahoma"/>
      <family val="2"/>
    </font>
    <font>
      <b/>
      <sz val="10"/>
      <color indexed="12"/>
      <name val="Tahoma"/>
      <family val="2"/>
    </font>
    <font>
      <sz val="10"/>
      <name val="Arial"/>
      <family val="2"/>
    </font>
    <font>
      <b/>
      <sz val="12"/>
      <name val="Arial"/>
      <family val="2"/>
    </font>
    <font>
      <sz val="6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6" tint="-0.499984740745262"/>
        <bgColor indexed="32"/>
      </patternFill>
    </fill>
    <fill>
      <patternFill patternType="solid">
        <fgColor theme="2" tint="-9.9978637043366805E-2"/>
        <bgColor indexed="41"/>
      </patternFill>
    </fill>
    <fill>
      <patternFill patternType="solid">
        <fgColor indexed="18"/>
        <bgColor indexed="64"/>
      </patternFill>
    </fill>
  </fills>
  <borders count="40">
    <border>
      <left/>
      <right/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76" fontId="2" fillId="0" borderId="0"/>
    <xf numFmtId="0" fontId="2" fillId="0" borderId="0"/>
    <xf numFmtId="0" fontId="17" fillId="0" borderId="0" applyNumberForma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</cellStyleXfs>
  <cellXfs count="123">
    <xf numFmtId="0" fontId="0" fillId="0" borderId="0" xfId="0"/>
    <xf numFmtId="176" fontId="3" fillId="2" borderId="1" xfId="2" applyFont="1" applyFill="1" applyBorder="1" applyAlignment="1">
      <alignment horizontal="left" vertical="top" wrapText="1"/>
    </xf>
    <xf numFmtId="176" fontId="4" fillId="2" borderId="0" xfId="2" applyFont="1" applyFill="1" applyBorder="1" applyAlignment="1">
      <alignment horizontal="center" vertical="center" wrapText="1"/>
    </xf>
    <xf numFmtId="176" fontId="4" fillId="2" borderId="0" xfId="2" applyFont="1" applyFill="1" applyBorder="1" applyAlignment="1">
      <alignment horizontal="left" vertical="top" wrapText="1"/>
    </xf>
    <xf numFmtId="0" fontId="4" fillId="2" borderId="0" xfId="2" applyNumberFormat="1" applyFont="1" applyFill="1" applyBorder="1" applyAlignment="1">
      <alignment horizontal="left" vertical="top" wrapText="1"/>
    </xf>
    <xf numFmtId="0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176" fontId="3" fillId="2" borderId="5" xfId="2" applyFont="1" applyFill="1" applyBorder="1" applyAlignment="1">
      <alignment horizontal="left" vertical="top" wrapText="1"/>
    </xf>
    <xf numFmtId="176" fontId="7" fillId="2" borderId="0" xfId="2" applyFont="1" applyFill="1" applyBorder="1" applyAlignment="1">
      <alignment horizontal="center" vertical="center" wrapText="1"/>
    </xf>
    <xf numFmtId="176" fontId="7" fillId="2" borderId="0" xfId="2" applyFont="1" applyFill="1" applyBorder="1" applyAlignment="1">
      <alignment horizontal="left" vertical="top" wrapText="1"/>
    </xf>
    <xf numFmtId="0" fontId="7" fillId="2" borderId="0" xfId="2" applyNumberFormat="1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/>
    </xf>
    <xf numFmtId="0" fontId="9" fillId="2" borderId="12" xfId="0" applyFont="1" applyFill="1" applyBorder="1" applyAlignment="1">
      <alignment horizontal="center" vertical="top"/>
    </xf>
    <xf numFmtId="0" fontId="9" fillId="2" borderId="13" xfId="0" applyFont="1" applyFill="1" applyBorder="1" applyAlignment="1">
      <alignment horizontal="center" vertical="top" wrapText="1"/>
    </xf>
    <xf numFmtId="0" fontId="9" fillId="2" borderId="14" xfId="0" applyFont="1" applyFill="1" applyBorder="1" applyAlignment="1">
      <alignment horizontal="center" vertical="top" wrapText="1"/>
    </xf>
    <xf numFmtId="0" fontId="9" fillId="2" borderId="15" xfId="0" applyFont="1" applyFill="1" applyBorder="1" applyAlignment="1">
      <alignment horizontal="center" vertical="top" wrapText="1"/>
    </xf>
    <xf numFmtId="0" fontId="9" fillId="2" borderId="0" xfId="0" applyFont="1" applyFill="1" applyBorder="1" applyAlignment="1">
      <alignment horizontal="left" vertical="top" wrapText="1"/>
    </xf>
    <xf numFmtId="0" fontId="9" fillId="2" borderId="0" xfId="0" applyNumberFormat="1" applyFont="1" applyFill="1" applyBorder="1" applyAlignment="1">
      <alignment horizontal="left" vertical="top" wrapText="1"/>
    </xf>
    <xf numFmtId="0" fontId="6" fillId="2" borderId="12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 wrapText="1"/>
    </xf>
    <xf numFmtId="0" fontId="6" fillId="2" borderId="14" xfId="0" applyFont="1" applyFill="1" applyBorder="1" applyAlignment="1">
      <alignment horizontal="center" vertical="top" wrapText="1"/>
    </xf>
    <xf numFmtId="0" fontId="6" fillId="2" borderId="15" xfId="0" applyFont="1" applyFill="1" applyBorder="1" applyAlignment="1">
      <alignment horizontal="center" vertical="top" wrapText="1"/>
    </xf>
    <xf numFmtId="9" fontId="6" fillId="2" borderId="16" xfId="1" applyFont="1" applyFill="1" applyBorder="1" applyAlignment="1">
      <alignment horizontal="center" vertical="top"/>
    </xf>
    <xf numFmtId="9" fontId="10" fillId="2" borderId="17" xfId="1" applyFont="1" applyFill="1" applyBorder="1" applyAlignment="1">
      <alignment horizontal="left" vertical="top"/>
    </xf>
    <xf numFmtId="3" fontId="6" fillId="2" borderId="18" xfId="0" applyNumberFormat="1" applyFont="1" applyFill="1" applyBorder="1" applyAlignment="1">
      <alignment horizontal="left" vertical="top"/>
    </xf>
    <xf numFmtId="3" fontId="6" fillId="2" borderId="18" xfId="0" applyNumberFormat="1" applyFont="1" applyFill="1" applyBorder="1" applyAlignment="1">
      <alignment horizontal="left" vertical="top" wrapText="1"/>
    </xf>
    <xf numFmtId="3" fontId="6" fillId="2" borderId="19" xfId="0" applyNumberFormat="1" applyFont="1" applyFill="1" applyBorder="1" applyAlignment="1">
      <alignment horizontal="left" vertical="top"/>
    </xf>
    <xf numFmtId="3" fontId="6" fillId="2" borderId="20" xfId="0" applyNumberFormat="1" applyFont="1" applyFill="1" applyBorder="1" applyAlignment="1">
      <alignment horizontal="left" vertical="top" wrapText="1"/>
    </xf>
    <xf numFmtId="3" fontId="6" fillId="2" borderId="0" xfId="0" applyNumberFormat="1" applyFont="1" applyFill="1" applyBorder="1" applyAlignment="1">
      <alignment horizontal="left" vertical="top" wrapText="1"/>
    </xf>
    <xf numFmtId="0" fontId="6" fillId="2" borderId="0" xfId="0" applyNumberFormat="1" applyFont="1" applyFill="1" applyBorder="1" applyAlignment="1">
      <alignment horizontal="left" vertical="top" wrapText="1"/>
    </xf>
    <xf numFmtId="176" fontId="11" fillId="3" borderId="21" xfId="2" applyFont="1" applyFill="1" applyBorder="1" applyAlignment="1">
      <alignment horizontal="left" vertical="top" wrapText="1"/>
    </xf>
    <xf numFmtId="176" fontId="11" fillId="3" borderId="21" xfId="2" applyFont="1" applyFill="1" applyBorder="1" applyAlignment="1">
      <alignment horizontal="center" vertical="center" wrapText="1"/>
    </xf>
    <xf numFmtId="0" fontId="11" fillId="3" borderId="21" xfId="2" applyNumberFormat="1" applyFont="1" applyFill="1" applyBorder="1" applyAlignment="1">
      <alignment horizontal="center" vertical="center" wrapText="1"/>
    </xf>
    <xf numFmtId="176" fontId="12" fillId="2" borderId="0" xfId="2" applyFont="1" applyFill="1" applyBorder="1" applyAlignment="1">
      <alignment horizontal="left" vertical="top" wrapText="1"/>
    </xf>
    <xf numFmtId="176" fontId="3" fillId="4" borderId="0" xfId="2" applyFont="1" applyFill="1" applyBorder="1" applyAlignment="1">
      <alignment horizontal="left" vertical="top"/>
    </xf>
    <xf numFmtId="176" fontId="3" fillId="4" borderId="0" xfId="2" applyFont="1" applyFill="1" applyBorder="1" applyAlignment="1">
      <alignment horizontal="left" vertical="top" wrapText="1"/>
    </xf>
    <xf numFmtId="176" fontId="4" fillId="4" borderId="0" xfId="2" applyFont="1" applyFill="1" applyBorder="1" applyAlignment="1">
      <alignment horizontal="center" vertical="center"/>
    </xf>
    <xf numFmtId="0" fontId="4" fillId="4" borderId="0" xfId="2" applyNumberFormat="1" applyFont="1" applyFill="1" applyBorder="1" applyAlignment="1">
      <alignment horizontal="center" vertical="center"/>
    </xf>
    <xf numFmtId="0" fontId="4" fillId="4" borderId="22" xfId="2" applyNumberFormat="1" applyFont="1" applyFill="1" applyBorder="1" applyAlignment="1">
      <alignment horizontal="center" vertical="center" wrapText="1"/>
    </xf>
    <xf numFmtId="176" fontId="12" fillId="2" borderId="0" xfId="2" applyFont="1" applyFill="1" applyBorder="1" applyAlignment="1">
      <alignment horizontal="left" vertical="top"/>
    </xf>
    <xf numFmtId="176" fontId="13" fillId="0" borderId="21" xfId="2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left" vertical="top" wrapText="1"/>
    </xf>
    <xf numFmtId="0" fontId="14" fillId="0" borderId="21" xfId="0" quotePrefix="1" applyFont="1" applyFill="1" applyBorder="1" applyAlignment="1">
      <alignment horizontal="left" vertical="top" wrapText="1"/>
    </xf>
    <xf numFmtId="0" fontId="14" fillId="0" borderId="21" xfId="0" applyFont="1" applyFill="1" applyBorder="1" applyAlignment="1">
      <alignment vertical="top" wrapText="1"/>
    </xf>
    <xf numFmtId="0" fontId="13" fillId="0" borderId="21" xfId="0" applyFont="1" applyFill="1" applyBorder="1" applyAlignment="1">
      <alignment horizontal="left" vertical="top" wrapText="1"/>
    </xf>
    <xf numFmtId="176" fontId="4" fillId="0" borderId="21" xfId="2" applyFont="1" applyFill="1" applyBorder="1" applyAlignment="1">
      <alignment horizontal="center" vertical="center" wrapText="1"/>
    </xf>
    <xf numFmtId="0" fontId="4" fillId="0" borderId="21" xfId="2" applyNumberFormat="1" applyFont="1" applyFill="1" applyBorder="1" applyAlignment="1">
      <alignment horizontal="center" vertical="center" wrapText="1"/>
    </xf>
    <xf numFmtId="0" fontId="14" fillId="0" borderId="2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top"/>
    </xf>
    <xf numFmtId="0" fontId="0" fillId="0" borderId="0" xfId="0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NumberFormat="1" applyFont="1"/>
    <xf numFmtId="0" fontId="14" fillId="0" borderId="0" xfId="0" applyNumberFormat="1" applyFont="1" applyAlignment="1">
      <alignment horizontal="center" vertical="center" wrapText="1"/>
    </xf>
    <xf numFmtId="176" fontId="4" fillId="2" borderId="0" xfId="0" applyNumberFormat="1" applyFont="1" applyFill="1"/>
    <xf numFmtId="176" fontId="3" fillId="2" borderId="0" xfId="3" applyNumberFormat="1" applyFont="1" applyFill="1" applyBorder="1"/>
    <xf numFmtId="176" fontId="4" fillId="2" borderId="0" xfId="3" applyNumberFormat="1" applyFont="1" applyFill="1" applyBorder="1"/>
    <xf numFmtId="177" fontId="4" fillId="2" borderId="0" xfId="3" applyNumberFormat="1" applyFont="1" applyFill="1" applyBorder="1"/>
    <xf numFmtId="176" fontId="16" fillId="2" borderId="13" xfId="0" applyNumberFormat="1" applyFont="1" applyFill="1" applyBorder="1" applyAlignment="1">
      <alignment horizontal="left" vertical="center"/>
    </xf>
    <xf numFmtId="176" fontId="16" fillId="2" borderId="13" xfId="0" applyNumberFormat="1" applyFont="1" applyFill="1" applyBorder="1" applyAlignment="1">
      <alignment vertical="center"/>
    </xf>
    <xf numFmtId="176" fontId="16" fillId="2" borderId="0" xfId="0" applyNumberFormat="1" applyFont="1" applyFill="1"/>
    <xf numFmtId="176" fontId="7" fillId="2" borderId="0" xfId="3" applyNumberFormat="1" applyFont="1" applyFill="1" applyBorder="1"/>
    <xf numFmtId="176" fontId="4" fillId="2" borderId="0" xfId="0" applyNumberFormat="1" applyFont="1" applyFill="1" applyBorder="1"/>
    <xf numFmtId="176" fontId="4" fillId="2" borderId="24" xfId="0" applyNumberFormat="1" applyFont="1" applyFill="1" applyBorder="1" applyAlignment="1"/>
    <xf numFmtId="176" fontId="11" fillId="3" borderId="25" xfId="0" applyNumberFormat="1" applyFont="1" applyFill="1" applyBorder="1" applyAlignment="1">
      <alignment horizontal="center"/>
    </xf>
    <xf numFmtId="176" fontId="11" fillId="3" borderId="26" xfId="0" applyNumberFormat="1" applyFont="1" applyFill="1" applyBorder="1" applyAlignment="1">
      <alignment horizontal="center"/>
    </xf>
    <xf numFmtId="176" fontId="11" fillId="3" borderId="26" xfId="0" applyNumberFormat="1" applyFont="1" applyFill="1" applyBorder="1" applyAlignment="1">
      <alignment horizontal="center" wrapText="1"/>
    </xf>
    <xf numFmtId="176" fontId="11" fillId="3" borderId="27" xfId="0" applyNumberFormat="1" applyFont="1" applyFill="1" applyBorder="1" applyAlignment="1">
      <alignment horizontal="center"/>
    </xf>
    <xf numFmtId="176" fontId="11" fillId="3" borderId="28" xfId="0" applyNumberFormat="1" applyFont="1" applyFill="1" applyBorder="1" applyAlignment="1">
      <alignment horizontal="center" wrapText="1"/>
    </xf>
    <xf numFmtId="176" fontId="4" fillId="2" borderId="24" xfId="0" applyNumberFormat="1" applyFont="1" applyFill="1" applyBorder="1"/>
    <xf numFmtId="1" fontId="4" fillId="0" borderId="29" xfId="0" applyNumberFormat="1" applyFont="1" applyFill="1" applyBorder="1" applyAlignment="1">
      <alignment horizontal="center"/>
    </xf>
    <xf numFmtId="176" fontId="17" fillId="0" borderId="30" xfId="4" applyNumberFormat="1" applyFill="1" applyBorder="1"/>
    <xf numFmtId="1" fontId="4" fillId="0" borderId="30" xfId="0" applyNumberFormat="1" applyFont="1" applyFill="1" applyBorder="1" applyAlignment="1">
      <alignment horizontal="center" vertical="center"/>
    </xf>
    <xf numFmtId="176" fontId="18" fillId="3" borderId="31" xfId="0" applyNumberFormat="1" applyFont="1" applyFill="1" applyBorder="1" applyAlignment="1">
      <alignment horizontal="center"/>
    </xf>
    <xf numFmtId="176" fontId="11" fillId="3" borderId="32" xfId="0" applyNumberFormat="1" applyFont="1" applyFill="1" applyBorder="1"/>
    <xf numFmtId="1" fontId="18" fillId="3" borderId="32" xfId="0" applyNumberFormat="1" applyFont="1" applyFill="1" applyBorder="1" applyAlignment="1">
      <alignment horizontal="center"/>
    </xf>
    <xf numFmtId="1" fontId="18" fillId="3" borderId="33" xfId="0" applyNumberFormat="1" applyFont="1" applyFill="1" applyBorder="1" applyAlignment="1">
      <alignment horizontal="center"/>
    </xf>
    <xf numFmtId="176" fontId="4" fillId="2" borderId="0" xfId="0" applyNumberFormat="1" applyFont="1" applyFill="1" applyBorder="1" applyAlignment="1">
      <alignment horizontal="center"/>
    </xf>
    <xf numFmtId="10" fontId="4" fillId="2" borderId="0" xfId="0" applyNumberFormat="1" applyFont="1" applyFill="1" applyBorder="1" applyAlignment="1">
      <alignment horizontal="center"/>
    </xf>
    <xf numFmtId="9" fontId="4" fillId="2" borderId="0" xfId="0" applyNumberFormat="1" applyFont="1" applyFill="1" applyBorder="1" applyAlignment="1">
      <alignment horizontal="center"/>
    </xf>
    <xf numFmtId="176" fontId="16" fillId="2" borderId="0" xfId="0" applyNumberFormat="1" applyFont="1" applyFill="1" applyBorder="1" applyAlignment="1">
      <alignment horizontal="left"/>
    </xf>
    <xf numFmtId="2" fontId="19" fillId="2" borderId="0" xfId="0" applyNumberFormat="1" applyFont="1" applyFill="1" applyBorder="1" applyAlignment="1">
      <alignment horizontal="right" wrapText="1"/>
    </xf>
    <xf numFmtId="176" fontId="6" fillId="2" borderId="0" xfId="0" applyNumberFormat="1" applyFont="1" applyFill="1" applyBorder="1" applyAlignment="1">
      <alignment horizontal="center" wrapText="1"/>
    </xf>
    <xf numFmtId="0" fontId="21" fillId="0" borderId="0" xfId="5" applyNumberFormat="1" applyFont="1" applyFill="1" applyBorder="1" applyAlignment="1">
      <alignment vertical="center" wrapText="1"/>
    </xf>
    <xf numFmtId="0" fontId="20" fillId="0" borderId="0" xfId="5" applyNumberFormat="1" applyFont="1" applyFill="1" applyBorder="1" applyAlignment="1">
      <alignment vertical="top" wrapText="1"/>
    </xf>
    <xf numFmtId="0" fontId="21" fillId="0" borderId="34" xfId="5" applyNumberFormat="1" applyFont="1" applyFill="1" applyBorder="1" applyAlignment="1">
      <alignment vertical="center" wrapText="1"/>
    </xf>
    <xf numFmtId="0" fontId="11" fillId="5" borderId="21" xfId="5" applyNumberFormat="1" applyFont="1" applyFill="1" applyBorder="1" applyAlignment="1">
      <alignment horizontal="center" vertical="center" wrapText="1"/>
    </xf>
    <xf numFmtId="0" fontId="4" fillId="2" borderId="13" xfId="6" applyFont="1" applyFill="1" applyBorder="1" applyAlignment="1">
      <alignment vertical="top" wrapText="1"/>
    </xf>
    <xf numFmtId="0" fontId="7" fillId="2" borderId="35" xfId="5" applyFont="1" applyFill="1" applyBorder="1" applyAlignment="1">
      <alignment horizontal="left" vertical="top" wrapText="1"/>
    </xf>
    <xf numFmtId="0" fontId="4" fillId="2" borderId="35" xfId="6" applyFont="1" applyFill="1" applyBorder="1" applyAlignment="1">
      <alignment vertical="top" wrapText="1"/>
    </xf>
    <xf numFmtId="0" fontId="7" fillId="2" borderId="35" xfId="6" applyFont="1" applyFill="1" applyBorder="1" applyAlignment="1">
      <alignment vertical="top" wrapText="1"/>
    </xf>
    <xf numFmtId="0" fontId="7" fillId="2" borderId="36" xfId="5" applyFont="1" applyFill="1" applyBorder="1" applyAlignment="1">
      <alignment horizontal="left" vertical="top" wrapText="1"/>
    </xf>
    <xf numFmtId="0" fontId="7" fillId="2" borderId="21" xfId="5" applyFont="1" applyFill="1" applyBorder="1" applyAlignment="1">
      <alignment horizontal="left" vertical="top" wrapText="1"/>
    </xf>
    <xf numFmtId="0" fontId="4" fillId="2" borderId="14" xfId="6" applyFont="1" applyFill="1" applyBorder="1" applyAlignment="1">
      <alignment vertical="top" wrapText="1"/>
    </xf>
    <xf numFmtId="0" fontId="4" fillId="2" borderId="21" xfId="6" applyFont="1" applyFill="1" applyBorder="1" applyAlignment="1">
      <alignment vertical="top" wrapText="1"/>
    </xf>
    <xf numFmtId="0" fontId="7" fillId="2" borderId="6" xfId="5" applyFont="1" applyFill="1" applyBorder="1" applyAlignment="1">
      <alignment horizontal="left" vertical="top" wrapText="1"/>
    </xf>
    <xf numFmtId="0" fontId="7" fillId="2" borderId="37" xfId="5" applyFont="1" applyFill="1" applyBorder="1" applyAlignment="1">
      <alignment horizontal="left" vertical="top" wrapText="1"/>
    </xf>
    <xf numFmtId="0" fontId="7" fillId="2" borderId="38" xfId="5" applyFont="1" applyFill="1" applyBorder="1" applyAlignment="1">
      <alignment horizontal="left" vertical="top" wrapText="1"/>
    </xf>
    <xf numFmtId="0" fontId="7" fillId="2" borderId="39" xfId="5" applyFont="1" applyFill="1" applyBorder="1" applyAlignment="1">
      <alignment horizontal="left" vertical="top" wrapText="1"/>
    </xf>
    <xf numFmtId="176" fontId="14" fillId="2" borderId="13" xfId="0" applyNumberFormat="1" applyFont="1" applyFill="1" applyBorder="1" applyAlignment="1">
      <alignment horizontal="left"/>
    </xf>
    <xf numFmtId="176" fontId="16" fillId="2" borderId="13" xfId="0" applyNumberFormat="1" applyFont="1" applyFill="1" applyBorder="1" applyAlignment="1">
      <alignment horizontal="left"/>
    </xf>
    <xf numFmtId="176" fontId="16" fillId="2" borderId="14" xfId="0" applyNumberFormat="1" applyFont="1" applyFill="1" applyBorder="1" applyAlignment="1">
      <alignment horizontal="left" vertical="center"/>
    </xf>
    <xf numFmtId="176" fontId="16" fillId="2" borderId="23" xfId="0" applyNumberFormat="1" applyFont="1" applyFill="1" applyBorder="1" applyAlignment="1">
      <alignment horizontal="left" vertical="center"/>
    </xf>
    <xf numFmtId="176" fontId="7" fillId="2" borderId="13" xfId="3" applyNumberFormat="1" applyFont="1" applyFill="1" applyBorder="1" applyAlignment="1">
      <alignment vertical="top"/>
    </xf>
    <xf numFmtId="176" fontId="15" fillId="2" borderId="0" xfId="3" applyNumberFormat="1" applyFont="1" applyFill="1" applyBorder="1" applyAlignment="1">
      <alignment horizontal="center"/>
    </xf>
    <xf numFmtId="176" fontId="10" fillId="2" borderId="14" xfId="0" applyNumberFormat="1" applyFont="1" applyFill="1" applyBorder="1" applyAlignment="1">
      <alignment horizontal="left" vertical="center"/>
    </xf>
    <xf numFmtId="176" fontId="10" fillId="2" borderId="23" xfId="0" applyNumberFormat="1" applyFont="1" applyFill="1" applyBorder="1" applyAlignment="1">
      <alignment horizontal="left" vertical="center"/>
    </xf>
    <xf numFmtId="176" fontId="7" fillId="2" borderId="13" xfId="0" applyNumberFormat="1" applyFont="1" applyFill="1" applyBorder="1" applyAlignment="1">
      <alignment horizontal="left"/>
    </xf>
    <xf numFmtId="176" fontId="4" fillId="2" borderId="14" xfId="0" applyNumberFormat="1" applyFont="1" applyFill="1" applyBorder="1" applyAlignment="1">
      <alignment horizontal="left"/>
    </xf>
    <xf numFmtId="176" fontId="4" fillId="2" borderId="23" xfId="0" applyNumberFormat="1" applyFont="1" applyFill="1" applyBorder="1" applyAlignment="1">
      <alignment horizontal="left"/>
    </xf>
    <xf numFmtId="176" fontId="4" fillId="2" borderId="2" xfId="2" applyFont="1" applyFill="1" applyBorder="1" applyAlignment="1">
      <alignment horizontal="left" vertical="top" wrapText="1"/>
    </xf>
    <xf numFmtId="176" fontId="4" fillId="2" borderId="3" xfId="2" applyFont="1" applyFill="1" applyBorder="1" applyAlignment="1">
      <alignment horizontal="left" vertical="top" wrapText="1"/>
    </xf>
    <xf numFmtId="176" fontId="4" fillId="2" borderId="4" xfId="2" applyFont="1" applyFill="1" applyBorder="1" applyAlignment="1">
      <alignment horizontal="left" vertical="top" wrapText="1"/>
    </xf>
    <xf numFmtId="176" fontId="4" fillId="0" borderId="6" xfId="2" applyFont="1" applyFill="1" applyBorder="1" applyAlignment="1">
      <alignment horizontal="left" vertical="top" wrapText="1"/>
    </xf>
    <xf numFmtId="176" fontId="4" fillId="0" borderId="7" xfId="2" applyFont="1" applyFill="1" applyBorder="1" applyAlignment="1">
      <alignment horizontal="left" vertical="top" wrapText="1"/>
    </xf>
    <xf numFmtId="176" fontId="4" fillId="0" borderId="8" xfId="2" applyFont="1" applyFill="1" applyBorder="1" applyAlignment="1">
      <alignment horizontal="left" vertical="top" wrapText="1"/>
    </xf>
    <xf numFmtId="176" fontId="8" fillId="2" borderId="9" xfId="2" applyFont="1" applyFill="1" applyBorder="1" applyAlignment="1">
      <alignment horizontal="left" vertical="top" wrapText="1"/>
    </xf>
    <xf numFmtId="176" fontId="8" fillId="2" borderId="10" xfId="2" applyFont="1" applyFill="1" applyBorder="1" applyAlignment="1">
      <alignment horizontal="left" vertical="top" wrapText="1"/>
    </xf>
    <xf numFmtId="176" fontId="8" fillId="2" borderId="11" xfId="2" applyFont="1" applyFill="1" applyBorder="1" applyAlignment="1">
      <alignment horizontal="left" vertical="top" wrapText="1"/>
    </xf>
    <xf numFmtId="0" fontId="21" fillId="0" borderId="0" xfId="5" applyNumberFormat="1" applyFont="1" applyFill="1" applyBorder="1" applyAlignment="1">
      <alignment horizontal="left" vertical="center" wrapText="1"/>
    </xf>
    <xf numFmtId="0" fontId="21" fillId="0" borderId="34" xfId="5" applyNumberFormat="1" applyFont="1" applyFill="1" applyBorder="1" applyAlignment="1">
      <alignment horizontal="left" vertical="center" wrapText="1"/>
    </xf>
  </cellXfs>
  <cellStyles count="7">
    <cellStyle name="Hyperlink" xfId="4" builtinId="8"/>
    <cellStyle name="Normal" xfId="0" builtinId="0"/>
    <cellStyle name="Normal 2" xfId="5"/>
    <cellStyle name="Normal_Functional Test Case v1.0" xfId="3"/>
    <cellStyle name="Normal_Sheet1" xfId="2"/>
    <cellStyle name="Normal_Sheet1 2" xfId="6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60283</xdr:colOff>
      <xdr:row>9</xdr:row>
      <xdr:rowOff>11905</xdr:rowOff>
    </xdr:from>
    <xdr:to>
      <xdr:col>9</xdr:col>
      <xdr:colOff>3405189</xdr:colOff>
      <xdr:row>11</xdr:row>
      <xdr:rowOff>11906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98377" y="1512093"/>
          <a:ext cx="3344906" cy="12977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110291</xdr:colOff>
      <xdr:row>5</xdr:row>
      <xdr:rowOff>110289</xdr:rowOff>
    </xdr:from>
    <xdr:to>
      <xdr:col>14</xdr:col>
      <xdr:colOff>631659</xdr:colOff>
      <xdr:row>5</xdr:row>
      <xdr:rowOff>1606024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0659" y="3088105"/>
          <a:ext cx="2596816" cy="14957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200527</xdr:colOff>
      <xdr:row>3</xdr:row>
      <xdr:rowOff>511342</xdr:rowOff>
    </xdr:from>
    <xdr:to>
      <xdr:col>14</xdr:col>
      <xdr:colOff>381000</xdr:colOff>
      <xdr:row>5</xdr:row>
      <xdr:rowOff>27404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80895" y="1062789"/>
          <a:ext cx="2255921" cy="194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1122947</xdr:colOff>
      <xdr:row>6</xdr:row>
      <xdr:rowOff>250658</xdr:rowOff>
    </xdr:from>
    <xdr:to>
      <xdr:col>17</xdr:col>
      <xdr:colOff>591552</xdr:colOff>
      <xdr:row>8</xdr:row>
      <xdr:rowOff>89092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60315" y="5654842"/>
          <a:ext cx="4762500" cy="3247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C4" sqref="C4:D4"/>
    </sheetView>
  </sheetViews>
  <sheetFormatPr defaultColWidth="9.125" defaultRowHeight="12.75"/>
  <cols>
    <col min="1" max="1" width="9.125" style="56"/>
    <col min="2" max="2" width="15.375" style="56" customWidth="1"/>
    <col min="3" max="3" width="40.25" style="56" customWidth="1"/>
    <col min="4" max="4" width="19.125" style="56" customWidth="1"/>
    <col min="5" max="5" width="17.875" style="56" customWidth="1"/>
    <col min="6" max="6" width="14" style="56" customWidth="1"/>
    <col min="7" max="7" width="12.875" style="56" customWidth="1"/>
    <col min="8" max="8" width="37.875" style="56" customWidth="1"/>
    <col min="9" max="16384" width="9.125" style="56"/>
  </cols>
  <sheetData>
    <row r="1" spans="1:8" ht="25.5">
      <c r="B1" s="106" t="s">
        <v>28</v>
      </c>
      <c r="C1" s="106"/>
      <c r="D1" s="106"/>
      <c r="E1" s="106"/>
      <c r="F1" s="106"/>
      <c r="G1" s="106"/>
      <c r="H1" s="106"/>
    </row>
    <row r="2" spans="1:8">
      <c r="A2" s="57"/>
      <c r="B2" s="57"/>
      <c r="C2" s="58"/>
      <c r="D2" s="58"/>
      <c r="E2" s="58"/>
      <c r="F2" s="58"/>
      <c r="G2" s="58"/>
      <c r="H2" s="59"/>
    </row>
    <row r="3" spans="1:8">
      <c r="B3" s="60" t="s">
        <v>29</v>
      </c>
      <c r="C3" s="101" t="s">
        <v>99</v>
      </c>
      <c r="D3" s="101"/>
      <c r="E3" s="102" t="s">
        <v>30</v>
      </c>
      <c r="F3" s="102"/>
      <c r="G3" s="107" t="s">
        <v>98</v>
      </c>
      <c r="H3" s="108"/>
    </row>
    <row r="4" spans="1:8">
      <c r="B4" s="60" t="s">
        <v>31</v>
      </c>
      <c r="C4" s="109"/>
      <c r="D4" s="109"/>
      <c r="E4" s="102" t="s">
        <v>32</v>
      </c>
      <c r="F4" s="102"/>
      <c r="G4" s="110"/>
      <c r="H4" s="111"/>
    </row>
    <row r="5" spans="1:8">
      <c r="B5" s="61" t="s">
        <v>33</v>
      </c>
      <c r="C5" s="101"/>
      <c r="D5" s="101"/>
      <c r="E5" s="102" t="s">
        <v>34</v>
      </c>
      <c r="F5" s="102"/>
      <c r="G5" s="103"/>
      <c r="H5" s="104"/>
    </row>
    <row r="6" spans="1:8">
      <c r="A6" s="57"/>
      <c r="B6" s="61" t="s">
        <v>35</v>
      </c>
      <c r="C6" s="105"/>
      <c r="D6" s="105"/>
      <c r="E6" s="105"/>
      <c r="F6" s="105"/>
      <c r="G6" s="105"/>
      <c r="H6" s="105"/>
    </row>
    <row r="7" spans="1:8">
      <c r="A7" s="57"/>
      <c r="B7" s="62"/>
      <c r="C7" s="63"/>
      <c r="D7" s="58"/>
      <c r="E7" s="58"/>
      <c r="F7" s="58"/>
      <c r="G7" s="58"/>
      <c r="H7" s="59"/>
    </row>
    <row r="8" spans="1:8">
      <c r="B8" s="62"/>
      <c r="C8" s="63"/>
      <c r="D8" s="58"/>
      <c r="E8" s="58"/>
      <c r="F8" s="58"/>
      <c r="G8" s="58"/>
      <c r="H8" s="59"/>
    </row>
    <row r="9" spans="1:8">
      <c r="A9" s="64"/>
      <c r="B9" s="64"/>
      <c r="C9" s="64"/>
      <c r="D9" s="64"/>
      <c r="E9" s="64"/>
      <c r="F9" s="64"/>
      <c r="G9" s="64"/>
      <c r="H9" s="64"/>
    </row>
    <row r="10" spans="1:8">
      <c r="A10" s="65"/>
      <c r="B10" s="66" t="s">
        <v>36</v>
      </c>
      <c r="C10" s="67" t="s">
        <v>37</v>
      </c>
      <c r="D10" s="68" t="s">
        <v>5</v>
      </c>
      <c r="E10" s="67" t="s">
        <v>6</v>
      </c>
      <c r="F10" s="67" t="s">
        <v>7</v>
      </c>
      <c r="G10" s="69" t="s">
        <v>8</v>
      </c>
      <c r="H10" s="70" t="s">
        <v>38</v>
      </c>
    </row>
    <row r="11" spans="1:8" ht="18.75">
      <c r="A11" s="71"/>
      <c r="B11" s="72">
        <v>1</v>
      </c>
      <c r="C11" s="73" t="s">
        <v>96</v>
      </c>
      <c r="D11" s="74">
        <f>'Test cases'!A5</f>
        <v>7</v>
      </c>
      <c r="E11" s="74">
        <f>'Test cases'!B5</f>
        <v>11</v>
      </c>
      <c r="F11" s="74">
        <f>'Test cases'!C5</f>
        <v>0</v>
      </c>
      <c r="G11" s="74">
        <f>'Test cases'!D5</f>
        <v>6</v>
      </c>
      <c r="H11" s="74">
        <f>'Test cases'!E5</f>
        <v>24</v>
      </c>
    </row>
    <row r="12" spans="1:8" ht="18.75">
      <c r="A12" s="71"/>
      <c r="B12" s="72">
        <v>1</v>
      </c>
      <c r="C12" s="73"/>
      <c r="D12" s="74"/>
      <c r="E12" s="74"/>
      <c r="F12" s="74"/>
      <c r="G12" s="74"/>
      <c r="H12" s="74"/>
    </row>
    <row r="13" spans="1:8" ht="18.75">
      <c r="A13" s="71"/>
      <c r="B13" s="72">
        <v>1</v>
      </c>
      <c r="C13" s="73"/>
      <c r="D13" s="74"/>
      <c r="E13" s="74"/>
      <c r="F13" s="74"/>
      <c r="G13" s="74"/>
      <c r="H13" s="74"/>
    </row>
    <row r="14" spans="1:8" ht="18.75">
      <c r="A14" s="71"/>
      <c r="B14" s="72">
        <v>1</v>
      </c>
      <c r="C14" s="73"/>
      <c r="D14" s="74"/>
      <c r="E14" s="74"/>
      <c r="F14" s="74"/>
      <c r="G14" s="74"/>
      <c r="H14" s="74"/>
    </row>
    <row r="15" spans="1:8" ht="18.75">
      <c r="A15" s="71"/>
      <c r="B15" s="72">
        <v>1</v>
      </c>
      <c r="C15" s="73"/>
      <c r="D15" s="74"/>
      <c r="E15" s="74"/>
      <c r="F15" s="74"/>
      <c r="G15" s="74"/>
      <c r="H15" s="74"/>
    </row>
    <row r="16" spans="1:8" ht="18.75">
      <c r="A16" s="71"/>
      <c r="B16" s="72">
        <v>1</v>
      </c>
      <c r="C16" s="73"/>
      <c r="D16" s="74"/>
      <c r="E16" s="74"/>
      <c r="F16" s="74"/>
      <c r="G16" s="74"/>
      <c r="H16" s="74"/>
    </row>
    <row r="17" spans="1:8" ht="18.75">
      <c r="A17" s="71"/>
      <c r="B17" s="72"/>
      <c r="C17" s="73"/>
      <c r="D17" s="74"/>
      <c r="E17" s="74"/>
      <c r="F17" s="74"/>
      <c r="G17" s="74"/>
      <c r="H17" s="74"/>
    </row>
    <row r="18" spans="1:8">
      <c r="A18" s="71"/>
      <c r="B18" s="75"/>
      <c r="C18" s="76" t="s">
        <v>39</v>
      </c>
      <c r="D18" s="77">
        <f>SUM(D11:D17)</f>
        <v>7</v>
      </c>
      <c r="E18" s="77">
        <f>SUM(E11:E17)</f>
        <v>11</v>
      </c>
      <c r="F18" s="77">
        <f>SUM(F11:F17)</f>
        <v>0</v>
      </c>
      <c r="G18" s="77">
        <f>SUM(G11:G17)</f>
        <v>6</v>
      </c>
      <c r="H18" s="78">
        <f>SUM(H11:H17)</f>
        <v>24</v>
      </c>
    </row>
    <row r="19" spans="1:8">
      <c r="A19" s="64"/>
      <c r="B19" s="79"/>
      <c r="C19" s="64"/>
      <c r="D19" s="80"/>
      <c r="E19" s="81"/>
      <c r="F19" s="81"/>
      <c r="G19" s="81"/>
      <c r="H19" s="81"/>
    </row>
    <row r="20" spans="1:8">
      <c r="A20" s="64"/>
      <c r="B20" s="64"/>
      <c r="C20" s="82" t="s">
        <v>40</v>
      </c>
      <c r="D20" s="64"/>
      <c r="E20" s="83">
        <f>($D18+$E18-$G$18)*100/$H$18</f>
        <v>50</v>
      </c>
      <c r="F20" s="64" t="s">
        <v>41</v>
      </c>
      <c r="G20" s="64"/>
      <c r="H20" s="84"/>
    </row>
    <row r="21" spans="1:8">
      <c r="A21" s="64"/>
      <c r="B21" s="64"/>
      <c r="C21" s="82" t="s">
        <v>42</v>
      </c>
      <c r="D21" s="64"/>
      <c r="E21" s="83">
        <f>$D18*100/($H18-$G18)</f>
        <v>38.888888888888886</v>
      </c>
      <c r="F21" s="64" t="s">
        <v>41</v>
      </c>
      <c r="G21" s="64"/>
      <c r="H21" s="84"/>
    </row>
    <row r="22" spans="1:8">
      <c r="A22" s="64"/>
      <c r="C22" s="64"/>
      <c r="D22" s="64"/>
      <c r="E22" s="83"/>
    </row>
    <row r="23" spans="1:8">
      <c r="A23" s="64"/>
    </row>
    <row r="35" spans="2:2">
      <c r="B35" s="56">
        <f t="array" aca="1" ref="B35" ca="1">+B35:B37</f>
        <v>0</v>
      </c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phoneticPr fontId="2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41"/>
  <sheetViews>
    <sheetView tabSelected="1" view="pageBreakPreview" topLeftCell="A35" zoomScale="80" zoomScaleNormal="100" zoomScaleSheetLayoutView="80" workbookViewId="0">
      <selection activeCell="I38" sqref="I38"/>
    </sheetView>
  </sheetViews>
  <sheetFormatPr defaultRowHeight="18.75"/>
  <cols>
    <col min="1" max="1" width="21.375" customWidth="1"/>
    <col min="2" max="2" width="29.875" style="49" customWidth="1"/>
    <col min="3" max="3" width="23.75" style="50" customWidth="1"/>
    <col min="4" max="4" width="51.625" customWidth="1"/>
    <col min="5" max="5" width="57.375" style="51" customWidth="1"/>
    <col min="6" max="6" width="13.75" style="52" customWidth="1"/>
    <col min="7" max="7" width="17.125" style="53" customWidth="1"/>
    <col min="8" max="8" width="17.125" style="54" customWidth="1"/>
    <col min="9" max="9" width="17.875" style="55" customWidth="1"/>
    <col min="10" max="10" width="66.625" bestFit="1" customWidth="1"/>
  </cols>
  <sheetData>
    <row r="1" spans="1:10" s="6" customFormat="1" ht="12.75">
      <c r="A1" s="1" t="s">
        <v>0</v>
      </c>
      <c r="B1" s="112" t="s">
        <v>1</v>
      </c>
      <c r="C1" s="113"/>
      <c r="D1" s="113"/>
      <c r="E1" s="114"/>
      <c r="F1" s="2"/>
      <c r="G1" s="3"/>
      <c r="H1" s="4"/>
      <c r="I1" s="5"/>
    </row>
    <row r="2" spans="1:10" s="6" customFormat="1" ht="12.75">
      <c r="A2" s="7" t="s">
        <v>2</v>
      </c>
      <c r="B2" s="115" t="s">
        <v>3</v>
      </c>
      <c r="C2" s="116"/>
      <c r="D2" s="116"/>
      <c r="E2" s="117"/>
      <c r="F2" s="8"/>
      <c r="G2" s="9"/>
      <c r="H2" s="10"/>
      <c r="I2" s="5"/>
    </row>
    <row r="3" spans="1:10" s="6" customFormat="1" ht="12.75">
      <c r="A3" s="1" t="s">
        <v>4</v>
      </c>
      <c r="B3" s="118"/>
      <c r="C3" s="119"/>
      <c r="D3" s="119"/>
      <c r="E3" s="120"/>
      <c r="F3" s="8"/>
      <c r="G3" s="9"/>
      <c r="H3" s="10"/>
      <c r="I3" s="5"/>
      <c r="J3" s="11"/>
    </row>
    <row r="4" spans="1:10" s="6" customFormat="1" ht="12.75">
      <c r="A4" s="12" t="s">
        <v>5</v>
      </c>
      <c r="B4" s="13" t="s">
        <v>6</v>
      </c>
      <c r="C4" s="13" t="s">
        <v>7</v>
      </c>
      <c r="D4" s="14" t="s">
        <v>8</v>
      </c>
      <c r="E4" s="15" t="s">
        <v>9</v>
      </c>
      <c r="F4" s="16"/>
      <c r="G4" s="16"/>
      <c r="H4" s="17"/>
    </row>
    <row r="5" spans="1:10" s="6" customFormat="1" ht="12.75">
      <c r="A5" s="18">
        <f>COUNTIF(F:F,"Pass")</f>
        <v>7</v>
      </c>
      <c r="B5" s="19">
        <f>COUNTIF(F:F,"Fail")</f>
        <v>11</v>
      </c>
      <c r="C5" s="19">
        <f>COUNTIF(F:F,"Untested")</f>
        <v>0</v>
      </c>
      <c r="D5" s="20">
        <f>COUNTIF(F:F,"N/A")</f>
        <v>6</v>
      </c>
      <c r="E5" s="21">
        <f>COUNTA(F10:F41)</f>
        <v>24</v>
      </c>
      <c r="F5" s="16"/>
      <c r="G5" s="16"/>
      <c r="H5" s="17"/>
    </row>
    <row r="6" spans="1:10" s="6" customFormat="1" ht="12.75">
      <c r="A6" s="22">
        <f>A5/$E$5</f>
        <v>0.29166666666666669</v>
      </c>
      <c r="B6" s="22">
        <f t="shared" ref="B6:E6" si="0">B5/$E$5</f>
        <v>0.45833333333333331</v>
      </c>
      <c r="C6" s="22">
        <f t="shared" si="0"/>
        <v>0</v>
      </c>
      <c r="D6" s="22">
        <f t="shared" si="0"/>
        <v>0.25</v>
      </c>
      <c r="E6" s="22">
        <f t="shared" si="0"/>
        <v>1</v>
      </c>
      <c r="F6" s="16"/>
      <c r="G6" s="16"/>
      <c r="H6" s="17"/>
    </row>
    <row r="7" spans="1:10" s="6" customFormat="1" ht="13.5" thickBot="1">
      <c r="A7" s="23"/>
      <c r="B7" s="24"/>
      <c r="C7" s="25"/>
      <c r="D7" s="26"/>
      <c r="E7" s="27"/>
      <c r="F7" s="28"/>
      <c r="G7" s="28"/>
      <c r="H7" s="29"/>
    </row>
    <row r="8" spans="1:10" s="6" customFormat="1" ht="12.75">
      <c r="A8" s="30" t="s">
        <v>10</v>
      </c>
      <c r="B8" s="30" t="s">
        <v>11</v>
      </c>
      <c r="C8" s="30" t="s">
        <v>12</v>
      </c>
      <c r="D8" s="30" t="s">
        <v>13</v>
      </c>
      <c r="E8" s="30" t="s">
        <v>14</v>
      </c>
      <c r="F8" s="31" t="s">
        <v>15</v>
      </c>
      <c r="G8" s="31" t="s">
        <v>16</v>
      </c>
      <c r="H8" s="32" t="s">
        <v>4</v>
      </c>
      <c r="I8" s="32" t="s">
        <v>17</v>
      </c>
      <c r="J8" s="33"/>
    </row>
    <row r="9" spans="1:10" s="6" customFormat="1" ht="12.75">
      <c r="A9" s="34"/>
      <c r="B9" s="34" t="s">
        <v>131</v>
      </c>
      <c r="C9" s="35"/>
      <c r="D9" s="34"/>
      <c r="E9" s="35"/>
      <c r="F9" s="36"/>
      <c r="G9" s="36"/>
      <c r="H9" s="37"/>
      <c r="I9" s="38"/>
      <c r="J9" s="39"/>
    </row>
    <row r="10" spans="1:10" s="48" customFormat="1" ht="63.75">
      <c r="A10" s="45" t="s">
        <v>18</v>
      </c>
      <c r="B10" s="41" t="s">
        <v>108</v>
      </c>
      <c r="C10" s="42" t="s">
        <v>106</v>
      </c>
      <c r="D10" s="43" t="s">
        <v>145</v>
      </c>
      <c r="E10" s="44" t="s">
        <v>43</v>
      </c>
      <c r="F10" s="45" t="s">
        <v>5</v>
      </c>
      <c r="G10" s="40">
        <f ca="1">TODAY()</f>
        <v>44959</v>
      </c>
      <c r="H10" s="46" t="s">
        <v>97</v>
      </c>
      <c r="I10" s="47"/>
    </row>
    <row r="11" spans="1:10" s="48" customFormat="1" ht="38.25">
      <c r="A11" s="45" t="s">
        <v>19</v>
      </c>
      <c r="B11" s="41" t="s">
        <v>109</v>
      </c>
      <c r="C11" s="42" t="s">
        <v>106</v>
      </c>
      <c r="D11" s="43" t="s">
        <v>135</v>
      </c>
      <c r="E11" s="44" t="s">
        <v>44</v>
      </c>
      <c r="F11" s="45" t="s">
        <v>5</v>
      </c>
      <c r="G11" s="40">
        <f ca="1">TODAY()</f>
        <v>44959</v>
      </c>
      <c r="H11" s="46" t="s">
        <v>97</v>
      </c>
      <c r="I11" s="47"/>
    </row>
    <row r="12" spans="1:10">
      <c r="A12" s="34"/>
      <c r="B12" s="35" t="s">
        <v>110</v>
      </c>
      <c r="C12" s="35"/>
      <c r="D12" s="34"/>
      <c r="E12" s="35"/>
      <c r="F12" s="36"/>
      <c r="G12" s="36"/>
      <c r="H12" s="36"/>
      <c r="I12" s="36"/>
    </row>
    <row r="13" spans="1:10" ht="409.5">
      <c r="A13" s="45" t="s">
        <v>20</v>
      </c>
      <c r="B13" s="41" t="s">
        <v>137</v>
      </c>
      <c r="C13" s="42" t="s">
        <v>111</v>
      </c>
      <c r="D13" s="43" t="s">
        <v>136</v>
      </c>
      <c r="E13" s="44" t="s">
        <v>146</v>
      </c>
      <c r="F13" s="45" t="s">
        <v>6</v>
      </c>
      <c r="G13" s="40">
        <f ca="1">$G$10</f>
        <v>44959</v>
      </c>
      <c r="H13" s="46" t="s">
        <v>97</v>
      </c>
      <c r="I13" s="47">
        <v>2</v>
      </c>
    </row>
    <row r="14" spans="1:10" ht="127.5">
      <c r="A14" s="45" t="s">
        <v>21</v>
      </c>
      <c r="B14" s="41" t="s">
        <v>138</v>
      </c>
      <c r="C14" s="42" t="s">
        <v>106</v>
      </c>
      <c r="D14" s="43" t="s">
        <v>149</v>
      </c>
      <c r="E14" s="44" t="s">
        <v>148</v>
      </c>
      <c r="F14" s="45" t="s">
        <v>6</v>
      </c>
      <c r="G14" s="40">
        <f t="shared" ref="G14:G18" ca="1" si="1">$G$10</f>
        <v>44959</v>
      </c>
      <c r="H14" s="46" t="s">
        <v>97</v>
      </c>
      <c r="I14" s="47">
        <v>3</v>
      </c>
    </row>
    <row r="15" spans="1:10" ht="153">
      <c r="A15" s="45" t="s">
        <v>22</v>
      </c>
      <c r="B15" s="41" t="s">
        <v>139</v>
      </c>
      <c r="C15" s="42" t="s">
        <v>106</v>
      </c>
      <c r="D15" s="43" t="s">
        <v>151</v>
      </c>
      <c r="E15" s="44" t="s">
        <v>113</v>
      </c>
      <c r="F15" s="45" t="s">
        <v>5</v>
      </c>
      <c r="G15" s="40">
        <f t="shared" ca="1" si="1"/>
        <v>44959</v>
      </c>
      <c r="H15" s="46" t="s">
        <v>97</v>
      </c>
      <c r="I15" s="47"/>
    </row>
    <row r="16" spans="1:10" ht="63.75">
      <c r="A16" s="45" t="s">
        <v>23</v>
      </c>
      <c r="B16" s="41" t="s">
        <v>140</v>
      </c>
      <c r="C16" s="42" t="s">
        <v>106</v>
      </c>
      <c r="D16" s="43" t="s">
        <v>112</v>
      </c>
      <c r="E16" s="44" t="s">
        <v>114</v>
      </c>
      <c r="F16" s="45" t="s">
        <v>6</v>
      </c>
      <c r="G16" s="40">
        <f t="shared" ca="1" si="1"/>
        <v>44959</v>
      </c>
      <c r="H16" s="46" t="s">
        <v>97</v>
      </c>
      <c r="I16" s="47">
        <v>4</v>
      </c>
    </row>
    <row r="17" spans="1:9" ht="63.75">
      <c r="A17" s="45" t="s">
        <v>24</v>
      </c>
      <c r="B17" s="41" t="s">
        <v>141</v>
      </c>
      <c r="C17" s="42" t="s">
        <v>106</v>
      </c>
      <c r="D17" s="43" t="s">
        <v>112</v>
      </c>
      <c r="E17" s="44" t="s">
        <v>45</v>
      </c>
      <c r="F17" s="45" t="s">
        <v>6</v>
      </c>
      <c r="G17" s="40">
        <f t="shared" ca="1" si="1"/>
        <v>44959</v>
      </c>
      <c r="H17" s="46" t="s">
        <v>97</v>
      </c>
      <c r="I17" s="47">
        <v>5</v>
      </c>
    </row>
    <row r="18" spans="1:9" ht="63.75">
      <c r="A18" s="45" t="s">
        <v>25</v>
      </c>
      <c r="B18" s="41" t="s">
        <v>142</v>
      </c>
      <c r="C18" s="42" t="s">
        <v>106</v>
      </c>
      <c r="D18" s="43" t="s">
        <v>112</v>
      </c>
      <c r="E18" s="44" t="s">
        <v>115</v>
      </c>
      <c r="F18" s="45" t="s">
        <v>6</v>
      </c>
      <c r="G18" s="40">
        <f t="shared" ca="1" si="1"/>
        <v>44959</v>
      </c>
      <c r="H18" s="46" t="s">
        <v>97</v>
      </c>
      <c r="I18" s="47">
        <v>6</v>
      </c>
    </row>
    <row r="19" spans="1:9">
      <c r="A19" s="34"/>
      <c r="B19" s="34" t="s">
        <v>134</v>
      </c>
      <c r="C19" s="35"/>
      <c r="D19" s="34"/>
      <c r="E19" s="35"/>
      <c r="F19" s="36"/>
      <c r="G19" s="36"/>
      <c r="H19" s="36"/>
      <c r="I19" s="36"/>
    </row>
    <row r="20" spans="1:9" ht="51">
      <c r="A20" s="45" t="s">
        <v>73</v>
      </c>
      <c r="B20" s="41" t="s">
        <v>116</v>
      </c>
      <c r="C20" s="42" t="s">
        <v>106</v>
      </c>
      <c r="D20" s="43" t="s">
        <v>100</v>
      </c>
      <c r="E20" s="44" t="s">
        <v>76</v>
      </c>
      <c r="F20" s="45" t="s">
        <v>5</v>
      </c>
      <c r="G20" s="40">
        <f ca="1">$G$10</f>
        <v>44959</v>
      </c>
      <c r="H20" s="46" t="s">
        <v>97</v>
      </c>
      <c r="I20" s="47"/>
    </row>
    <row r="21" spans="1:9" ht="51">
      <c r="A21" s="45" t="s">
        <v>74</v>
      </c>
      <c r="B21" s="41" t="s">
        <v>117</v>
      </c>
      <c r="C21" s="42" t="s">
        <v>106</v>
      </c>
      <c r="D21" s="43" t="s">
        <v>100</v>
      </c>
      <c r="E21" s="44" t="s">
        <v>75</v>
      </c>
      <c r="F21" s="45" t="s">
        <v>8</v>
      </c>
      <c r="G21" s="40">
        <f ca="1">$G$10</f>
        <v>44959</v>
      </c>
      <c r="H21" s="46" t="s">
        <v>97</v>
      </c>
      <c r="I21" s="47" t="s">
        <v>154</v>
      </c>
    </row>
    <row r="22" spans="1:9">
      <c r="A22" s="34"/>
      <c r="B22" s="34" t="s">
        <v>161</v>
      </c>
      <c r="C22" s="35"/>
      <c r="D22" s="34"/>
      <c r="E22" s="35"/>
      <c r="F22" s="36"/>
      <c r="G22" s="36"/>
      <c r="H22" s="36"/>
      <c r="I22" s="38"/>
    </row>
    <row r="23" spans="1:9" ht="191.25">
      <c r="A23" s="45" t="s">
        <v>26</v>
      </c>
      <c r="B23" s="41" t="s">
        <v>118</v>
      </c>
      <c r="C23" s="42" t="s">
        <v>107</v>
      </c>
      <c r="D23" s="43" t="s">
        <v>155</v>
      </c>
      <c r="E23" s="44" t="s">
        <v>77</v>
      </c>
      <c r="F23" s="45" t="s">
        <v>5</v>
      </c>
      <c r="G23" s="40">
        <f ca="1">$G$10</f>
        <v>44959</v>
      </c>
      <c r="H23" s="46" t="s">
        <v>97</v>
      </c>
      <c r="I23" s="47"/>
    </row>
    <row r="24" spans="1:9" ht="51">
      <c r="A24" s="45" t="s">
        <v>79</v>
      </c>
      <c r="B24" s="41" t="s">
        <v>119</v>
      </c>
      <c r="C24" s="42" t="s">
        <v>107</v>
      </c>
      <c r="D24" s="43" t="s">
        <v>101</v>
      </c>
      <c r="E24" s="44" t="s">
        <v>75</v>
      </c>
      <c r="F24" s="45" t="s">
        <v>8</v>
      </c>
      <c r="G24" s="40">
        <f t="shared" ref="G24:G25" ca="1" si="2">$G$10</f>
        <v>44959</v>
      </c>
      <c r="H24" s="46" t="s">
        <v>97</v>
      </c>
      <c r="I24" s="47" t="s">
        <v>154</v>
      </c>
    </row>
    <row r="25" spans="1:9" ht="51">
      <c r="A25" s="45" t="s">
        <v>80</v>
      </c>
      <c r="B25" s="41" t="s">
        <v>156</v>
      </c>
      <c r="C25" s="42" t="s">
        <v>120</v>
      </c>
      <c r="D25" s="43" t="s">
        <v>163</v>
      </c>
      <c r="E25" s="44" t="s">
        <v>164</v>
      </c>
      <c r="F25" s="45" t="s">
        <v>6</v>
      </c>
      <c r="G25" s="40">
        <f t="shared" ca="1" si="2"/>
        <v>44959</v>
      </c>
      <c r="H25" s="46" t="s">
        <v>97</v>
      </c>
      <c r="I25" s="47">
        <v>7</v>
      </c>
    </row>
    <row r="26" spans="1:9">
      <c r="A26" s="34"/>
      <c r="B26" s="34" t="s">
        <v>160</v>
      </c>
      <c r="C26" s="35"/>
      <c r="D26" s="34"/>
      <c r="E26" s="35"/>
      <c r="F26" s="36"/>
      <c r="G26" s="36"/>
      <c r="H26" s="36"/>
      <c r="I26" s="36"/>
    </row>
    <row r="27" spans="1:9" ht="178.5">
      <c r="A27" s="45" t="s">
        <v>81</v>
      </c>
      <c r="B27" s="41" t="s">
        <v>121</v>
      </c>
      <c r="C27" s="42" t="s">
        <v>107</v>
      </c>
      <c r="D27" s="43" t="s">
        <v>166</v>
      </c>
      <c r="E27" s="44" t="s">
        <v>165</v>
      </c>
      <c r="F27" s="45" t="s">
        <v>5</v>
      </c>
      <c r="G27" s="40">
        <f ca="1">$G$10</f>
        <v>44959</v>
      </c>
      <c r="H27" s="46" t="s">
        <v>97</v>
      </c>
      <c r="I27" s="47"/>
    </row>
    <row r="28" spans="1:9" ht="51">
      <c r="A28" s="45" t="s">
        <v>82</v>
      </c>
      <c r="B28" s="41" t="s">
        <v>122</v>
      </c>
      <c r="C28" s="42" t="s">
        <v>107</v>
      </c>
      <c r="D28" s="43" t="s">
        <v>180</v>
      </c>
      <c r="E28" s="44" t="s">
        <v>75</v>
      </c>
      <c r="F28" s="45" t="s">
        <v>6</v>
      </c>
      <c r="G28" s="40">
        <f t="shared" ref="G28:G35" ca="1" si="3">$G$10</f>
        <v>44959</v>
      </c>
      <c r="H28" s="46" t="s">
        <v>97</v>
      </c>
      <c r="I28" s="47">
        <v>8</v>
      </c>
    </row>
    <row r="29" spans="1:9" ht="51">
      <c r="A29" s="45" t="s">
        <v>83</v>
      </c>
      <c r="B29" s="41" t="s">
        <v>123</v>
      </c>
      <c r="C29" s="42" t="s">
        <v>124</v>
      </c>
      <c r="D29" s="43" t="s">
        <v>102</v>
      </c>
      <c r="E29" s="44" t="s">
        <v>78</v>
      </c>
      <c r="F29" s="45" t="s">
        <v>6</v>
      </c>
      <c r="G29" s="40">
        <f t="shared" ca="1" si="3"/>
        <v>44959</v>
      </c>
      <c r="H29" s="46" t="s">
        <v>97</v>
      </c>
      <c r="I29" s="47">
        <v>9</v>
      </c>
    </row>
    <row r="30" spans="1:9">
      <c r="A30" s="34"/>
      <c r="B30" s="34" t="s">
        <v>171</v>
      </c>
      <c r="C30" s="35"/>
      <c r="D30" s="34"/>
      <c r="E30" s="35"/>
      <c r="F30" s="36"/>
      <c r="G30" s="36"/>
      <c r="H30" s="36"/>
      <c r="I30" s="36"/>
    </row>
    <row r="31" spans="1:9" ht="153">
      <c r="A31" s="45" t="s">
        <v>85</v>
      </c>
      <c r="B31" s="41" t="s">
        <v>125</v>
      </c>
      <c r="C31" s="42" t="s">
        <v>107</v>
      </c>
      <c r="D31" s="43" t="s">
        <v>172</v>
      </c>
      <c r="E31" s="44" t="s">
        <v>84</v>
      </c>
      <c r="F31" s="45" t="s">
        <v>5</v>
      </c>
      <c r="G31" s="40">
        <f t="shared" ca="1" si="3"/>
        <v>44959</v>
      </c>
      <c r="H31" s="46" t="s">
        <v>97</v>
      </c>
      <c r="I31" s="47"/>
    </row>
    <row r="32" spans="1:9" ht="51">
      <c r="A32" s="45" t="s">
        <v>86</v>
      </c>
      <c r="B32" s="41" t="s">
        <v>175</v>
      </c>
      <c r="C32" s="42" t="s">
        <v>173</v>
      </c>
      <c r="D32" s="43" t="s">
        <v>183</v>
      </c>
      <c r="E32" s="44" t="s">
        <v>78</v>
      </c>
      <c r="F32" s="45" t="s">
        <v>6</v>
      </c>
      <c r="G32" s="40">
        <f t="shared" ca="1" si="3"/>
        <v>44959</v>
      </c>
      <c r="H32" s="46" t="s">
        <v>97</v>
      </c>
      <c r="I32" s="47">
        <v>10</v>
      </c>
    </row>
    <row r="33" spans="1:9">
      <c r="A33" s="34"/>
      <c r="B33" s="34" t="s">
        <v>126</v>
      </c>
      <c r="C33" s="35"/>
      <c r="D33" s="34"/>
      <c r="E33" s="35"/>
      <c r="F33" s="36"/>
      <c r="G33" s="36"/>
      <c r="H33" s="36"/>
      <c r="I33" s="36"/>
    </row>
    <row r="34" spans="1:9" ht="140.25">
      <c r="A34" s="45" t="s">
        <v>87</v>
      </c>
      <c r="B34" s="41" t="s">
        <v>178</v>
      </c>
      <c r="C34" s="42" t="s">
        <v>188</v>
      </c>
      <c r="D34" s="43" t="s">
        <v>185</v>
      </c>
      <c r="E34" s="44" t="s">
        <v>88</v>
      </c>
      <c r="F34" s="45" t="s">
        <v>6</v>
      </c>
      <c r="G34" s="40">
        <f t="shared" ca="1" si="3"/>
        <v>44959</v>
      </c>
      <c r="H34" s="46" t="s">
        <v>97</v>
      </c>
      <c r="I34" s="47">
        <v>11</v>
      </c>
    </row>
    <row r="35" spans="1:9" ht="51">
      <c r="A35" s="45" t="s">
        <v>90</v>
      </c>
      <c r="B35" s="41" t="s">
        <v>128</v>
      </c>
      <c r="C35" s="42" t="s">
        <v>187</v>
      </c>
      <c r="D35" s="43" t="s">
        <v>103</v>
      </c>
      <c r="E35" s="44" t="s">
        <v>89</v>
      </c>
      <c r="F35" s="45" t="s">
        <v>8</v>
      </c>
      <c r="G35" s="40">
        <f t="shared" ca="1" si="3"/>
        <v>44959</v>
      </c>
      <c r="H35" s="46" t="s">
        <v>97</v>
      </c>
      <c r="I35" s="47" t="s">
        <v>189</v>
      </c>
    </row>
    <row r="36" spans="1:9">
      <c r="A36" s="34"/>
      <c r="B36" s="34" t="s">
        <v>129</v>
      </c>
      <c r="C36" s="35"/>
      <c r="D36" s="34"/>
      <c r="E36" s="35"/>
      <c r="F36" s="36"/>
      <c r="G36" s="36"/>
      <c r="H36" s="36"/>
      <c r="I36" s="36"/>
    </row>
    <row r="37" spans="1:9" ht="165.75">
      <c r="A37" s="45" t="s">
        <v>91</v>
      </c>
      <c r="B37" s="41" t="s">
        <v>127</v>
      </c>
      <c r="C37" s="42" t="s">
        <v>106</v>
      </c>
      <c r="D37" s="43" t="s">
        <v>190</v>
      </c>
      <c r="E37" s="44" t="s">
        <v>92</v>
      </c>
      <c r="F37" s="45" t="s">
        <v>8</v>
      </c>
      <c r="G37" s="40">
        <f t="shared" ref="G37:G38" ca="1" si="4">$G$10</f>
        <v>44959</v>
      </c>
      <c r="H37" s="46" t="s">
        <v>97</v>
      </c>
      <c r="I37" s="47" t="s">
        <v>197</v>
      </c>
    </row>
    <row r="38" spans="1:9" ht="38.25">
      <c r="A38" s="45" t="s">
        <v>93</v>
      </c>
      <c r="B38" s="41" t="s">
        <v>128</v>
      </c>
      <c r="C38" s="42" t="s">
        <v>106</v>
      </c>
      <c r="D38" s="43" t="s">
        <v>104</v>
      </c>
      <c r="E38" s="44" t="s">
        <v>89</v>
      </c>
      <c r="F38" s="45" t="s">
        <v>8</v>
      </c>
      <c r="G38" s="40">
        <f t="shared" ca="1" si="4"/>
        <v>44959</v>
      </c>
      <c r="H38" s="46" t="s">
        <v>97</v>
      </c>
      <c r="I38" s="47"/>
    </row>
    <row r="39" spans="1:9">
      <c r="A39" s="34"/>
      <c r="B39" s="34" t="s">
        <v>192</v>
      </c>
      <c r="C39" s="35"/>
      <c r="D39" s="34"/>
      <c r="E39" s="35"/>
      <c r="F39" s="36"/>
      <c r="G39" s="36"/>
      <c r="H39" s="36"/>
      <c r="I39" s="36"/>
    </row>
    <row r="40" spans="1:9" ht="153">
      <c r="A40" s="45" t="s">
        <v>94</v>
      </c>
      <c r="B40" s="41" t="s">
        <v>127</v>
      </c>
      <c r="C40" s="42" t="s">
        <v>106</v>
      </c>
      <c r="D40" s="43" t="s">
        <v>191</v>
      </c>
      <c r="E40" s="44" t="s">
        <v>194</v>
      </c>
      <c r="F40" s="45" t="s">
        <v>6</v>
      </c>
      <c r="G40" s="40">
        <f t="shared" ref="G40:G41" ca="1" si="5">$G$10</f>
        <v>44959</v>
      </c>
      <c r="H40" s="46" t="s">
        <v>97</v>
      </c>
      <c r="I40" s="47">
        <v>12</v>
      </c>
    </row>
    <row r="41" spans="1:9" ht="38.25">
      <c r="A41" s="45" t="s">
        <v>95</v>
      </c>
      <c r="B41" s="41" t="s">
        <v>128</v>
      </c>
      <c r="C41" s="42" t="s">
        <v>106</v>
      </c>
      <c r="D41" s="43" t="s">
        <v>105</v>
      </c>
      <c r="E41" s="44" t="s">
        <v>89</v>
      </c>
      <c r="F41" s="45" t="s">
        <v>8</v>
      </c>
      <c r="G41" s="40">
        <f t="shared" ca="1" si="5"/>
        <v>44959</v>
      </c>
      <c r="H41" s="46" t="s">
        <v>97</v>
      </c>
      <c r="I41" s="47" t="s">
        <v>196</v>
      </c>
    </row>
  </sheetData>
  <autoFilter ref="A8:I11"/>
  <mergeCells count="3">
    <mergeCell ref="B1:E1"/>
    <mergeCell ref="B2:E2"/>
    <mergeCell ref="B3:E3"/>
  </mergeCells>
  <phoneticPr fontId="22"/>
  <dataValidations count="2">
    <dataValidation type="list" allowBlank="1" showErrorMessage="1" sqref="F10:F11 F13:F18 F40:F41 F23:F25 F31:F32 F20:F21 F37:F38 F27:F29 F34:F35">
      <formula1>"Pass,Fail,N/A,Untested"</formula1>
    </dataValidation>
    <dataValidation type="list" allowBlank="1" showErrorMessage="1" sqref="F1:H2">
      <formula1>$J$1:$J$5</formula1>
      <formula2>0</formula2>
    </dataValidation>
  </dataValidations>
  <pageMargins left="0.7" right="0.7" top="0.75" bottom="0.75" header="0.3" footer="0.3"/>
  <pageSetup scale="2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showGridLines="0" zoomScale="95" zoomScaleNormal="95" workbookViewId="0">
      <pane ySplit="3" topLeftCell="A13" activePane="bottomLeft" state="frozen"/>
      <selection pane="bottomLeft" activeCell="D15" sqref="D15"/>
    </sheetView>
  </sheetViews>
  <sheetFormatPr defaultRowHeight="12.75"/>
  <cols>
    <col min="1" max="1" width="10.625" style="86" customWidth="1"/>
    <col min="2" max="3" width="16.625" style="86" customWidth="1"/>
    <col min="4" max="4" width="49.875" style="86" customWidth="1"/>
    <col min="5" max="5" width="21.375" style="86" customWidth="1"/>
    <col min="6" max="8" width="14" style="86" bestFit="1" customWidth="1"/>
    <col min="9" max="9" width="15" style="86" bestFit="1" customWidth="1"/>
    <col min="10" max="11" width="15" style="86" customWidth="1"/>
    <col min="12" max="256" width="9.125" style="86"/>
    <col min="257" max="257" width="10.625" style="86" customWidth="1"/>
    <col min="258" max="259" width="16.625" style="86" customWidth="1"/>
    <col min="260" max="260" width="41.25" style="86" customWidth="1"/>
    <col min="261" max="261" width="21.375" style="86" customWidth="1"/>
    <col min="262" max="264" width="14" style="86" bestFit="1" customWidth="1"/>
    <col min="265" max="265" width="15" style="86" bestFit="1" customWidth="1"/>
    <col min="266" max="267" width="15" style="86" customWidth="1"/>
    <col min="268" max="512" width="9.125" style="86"/>
    <col min="513" max="513" width="10.625" style="86" customWidth="1"/>
    <col min="514" max="515" width="16.625" style="86" customWidth="1"/>
    <col min="516" max="516" width="41.25" style="86" customWidth="1"/>
    <col min="517" max="517" width="21.375" style="86" customWidth="1"/>
    <col min="518" max="520" width="14" style="86" bestFit="1" customWidth="1"/>
    <col min="521" max="521" width="15" style="86" bestFit="1" customWidth="1"/>
    <col min="522" max="523" width="15" style="86" customWidth="1"/>
    <col min="524" max="768" width="9.125" style="86"/>
    <col min="769" max="769" width="10.625" style="86" customWidth="1"/>
    <col min="770" max="771" width="16.625" style="86" customWidth="1"/>
    <col min="772" max="772" width="41.25" style="86" customWidth="1"/>
    <col min="773" max="773" width="21.375" style="86" customWidth="1"/>
    <col min="774" max="776" width="14" style="86" bestFit="1" customWidth="1"/>
    <col min="777" max="777" width="15" style="86" bestFit="1" customWidth="1"/>
    <col min="778" max="779" width="15" style="86" customWidth="1"/>
    <col min="780" max="1024" width="9.125" style="86"/>
    <col min="1025" max="1025" width="10.625" style="86" customWidth="1"/>
    <col min="1026" max="1027" width="16.625" style="86" customWidth="1"/>
    <col min="1028" max="1028" width="41.25" style="86" customWidth="1"/>
    <col min="1029" max="1029" width="21.375" style="86" customWidth="1"/>
    <col min="1030" max="1032" width="14" style="86" bestFit="1" customWidth="1"/>
    <col min="1033" max="1033" width="15" style="86" bestFit="1" customWidth="1"/>
    <col min="1034" max="1035" width="15" style="86" customWidth="1"/>
    <col min="1036" max="1280" width="9.125" style="86"/>
    <col min="1281" max="1281" width="10.625" style="86" customWidth="1"/>
    <col min="1282" max="1283" width="16.625" style="86" customWidth="1"/>
    <col min="1284" max="1284" width="41.25" style="86" customWidth="1"/>
    <col min="1285" max="1285" width="21.375" style="86" customWidth="1"/>
    <col min="1286" max="1288" width="14" style="86" bestFit="1" customWidth="1"/>
    <col min="1289" max="1289" width="15" style="86" bestFit="1" customWidth="1"/>
    <col min="1290" max="1291" width="15" style="86" customWidth="1"/>
    <col min="1292" max="1536" width="9.125" style="86"/>
    <col min="1537" max="1537" width="10.625" style="86" customWidth="1"/>
    <col min="1538" max="1539" width="16.625" style="86" customWidth="1"/>
    <col min="1540" max="1540" width="41.25" style="86" customWidth="1"/>
    <col min="1541" max="1541" width="21.375" style="86" customWidth="1"/>
    <col min="1542" max="1544" width="14" style="86" bestFit="1" customWidth="1"/>
    <col min="1545" max="1545" width="15" style="86" bestFit="1" customWidth="1"/>
    <col min="1546" max="1547" width="15" style="86" customWidth="1"/>
    <col min="1548" max="1792" width="9.125" style="86"/>
    <col min="1793" max="1793" width="10.625" style="86" customWidth="1"/>
    <col min="1794" max="1795" width="16.625" style="86" customWidth="1"/>
    <col min="1796" max="1796" width="41.25" style="86" customWidth="1"/>
    <col min="1797" max="1797" width="21.375" style="86" customWidth="1"/>
    <col min="1798" max="1800" width="14" style="86" bestFit="1" customWidth="1"/>
    <col min="1801" max="1801" width="15" style="86" bestFit="1" customWidth="1"/>
    <col min="1802" max="1803" width="15" style="86" customWidth="1"/>
    <col min="1804" max="2048" width="9.125" style="86"/>
    <col min="2049" max="2049" width="10.625" style="86" customWidth="1"/>
    <col min="2050" max="2051" width="16.625" style="86" customWidth="1"/>
    <col min="2052" max="2052" width="41.25" style="86" customWidth="1"/>
    <col min="2053" max="2053" width="21.375" style="86" customWidth="1"/>
    <col min="2054" max="2056" width="14" style="86" bestFit="1" customWidth="1"/>
    <col min="2057" max="2057" width="15" style="86" bestFit="1" customWidth="1"/>
    <col min="2058" max="2059" width="15" style="86" customWidth="1"/>
    <col min="2060" max="2304" width="9.125" style="86"/>
    <col min="2305" max="2305" width="10.625" style="86" customWidth="1"/>
    <col min="2306" max="2307" width="16.625" style="86" customWidth="1"/>
    <col min="2308" max="2308" width="41.25" style="86" customWidth="1"/>
    <col min="2309" max="2309" width="21.375" style="86" customWidth="1"/>
    <col min="2310" max="2312" width="14" style="86" bestFit="1" customWidth="1"/>
    <col min="2313" max="2313" width="15" style="86" bestFit="1" customWidth="1"/>
    <col min="2314" max="2315" width="15" style="86" customWidth="1"/>
    <col min="2316" max="2560" width="9.125" style="86"/>
    <col min="2561" max="2561" width="10.625" style="86" customWidth="1"/>
    <col min="2562" max="2563" width="16.625" style="86" customWidth="1"/>
    <col min="2564" max="2564" width="41.25" style="86" customWidth="1"/>
    <col min="2565" max="2565" width="21.375" style="86" customWidth="1"/>
    <col min="2566" max="2568" width="14" style="86" bestFit="1" customWidth="1"/>
    <col min="2569" max="2569" width="15" style="86" bestFit="1" customWidth="1"/>
    <col min="2570" max="2571" width="15" style="86" customWidth="1"/>
    <col min="2572" max="2816" width="9.125" style="86"/>
    <col min="2817" max="2817" width="10.625" style="86" customWidth="1"/>
    <col min="2818" max="2819" width="16.625" style="86" customWidth="1"/>
    <col min="2820" max="2820" width="41.25" style="86" customWidth="1"/>
    <col min="2821" max="2821" width="21.375" style="86" customWidth="1"/>
    <col min="2822" max="2824" width="14" style="86" bestFit="1" customWidth="1"/>
    <col min="2825" max="2825" width="15" style="86" bestFit="1" customWidth="1"/>
    <col min="2826" max="2827" width="15" style="86" customWidth="1"/>
    <col min="2828" max="3072" width="9.125" style="86"/>
    <col min="3073" max="3073" width="10.625" style="86" customWidth="1"/>
    <col min="3074" max="3075" width="16.625" style="86" customWidth="1"/>
    <col min="3076" max="3076" width="41.25" style="86" customWidth="1"/>
    <col min="3077" max="3077" width="21.375" style="86" customWidth="1"/>
    <col min="3078" max="3080" width="14" style="86" bestFit="1" customWidth="1"/>
    <col min="3081" max="3081" width="15" style="86" bestFit="1" customWidth="1"/>
    <col min="3082" max="3083" width="15" style="86" customWidth="1"/>
    <col min="3084" max="3328" width="9.125" style="86"/>
    <col min="3329" max="3329" width="10.625" style="86" customWidth="1"/>
    <col min="3330" max="3331" width="16.625" style="86" customWidth="1"/>
    <col min="3332" max="3332" width="41.25" style="86" customWidth="1"/>
    <col min="3333" max="3333" width="21.375" style="86" customWidth="1"/>
    <col min="3334" max="3336" width="14" style="86" bestFit="1" customWidth="1"/>
    <col min="3337" max="3337" width="15" style="86" bestFit="1" customWidth="1"/>
    <col min="3338" max="3339" width="15" style="86" customWidth="1"/>
    <col min="3340" max="3584" width="9.125" style="86"/>
    <col min="3585" max="3585" width="10.625" style="86" customWidth="1"/>
    <col min="3586" max="3587" width="16.625" style="86" customWidth="1"/>
    <col min="3588" max="3588" width="41.25" style="86" customWidth="1"/>
    <col min="3589" max="3589" width="21.375" style="86" customWidth="1"/>
    <col min="3590" max="3592" width="14" style="86" bestFit="1" customWidth="1"/>
    <col min="3593" max="3593" width="15" style="86" bestFit="1" customWidth="1"/>
    <col min="3594" max="3595" width="15" style="86" customWidth="1"/>
    <col min="3596" max="3840" width="9.125" style="86"/>
    <col min="3841" max="3841" width="10.625" style="86" customWidth="1"/>
    <col min="3842" max="3843" width="16.625" style="86" customWidth="1"/>
    <col min="3844" max="3844" width="41.25" style="86" customWidth="1"/>
    <col min="3845" max="3845" width="21.375" style="86" customWidth="1"/>
    <col min="3846" max="3848" width="14" style="86" bestFit="1" customWidth="1"/>
    <col min="3849" max="3849" width="15" style="86" bestFit="1" customWidth="1"/>
    <col min="3850" max="3851" width="15" style="86" customWidth="1"/>
    <col min="3852" max="4096" width="9.125" style="86"/>
    <col min="4097" max="4097" width="10.625" style="86" customWidth="1"/>
    <col min="4098" max="4099" width="16.625" style="86" customWidth="1"/>
    <col min="4100" max="4100" width="41.25" style="86" customWidth="1"/>
    <col min="4101" max="4101" width="21.375" style="86" customWidth="1"/>
    <col min="4102" max="4104" width="14" style="86" bestFit="1" customWidth="1"/>
    <col min="4105" max="4105" width="15" style="86" bestFit="1" customWidth="1"/>
    <col min="4106" max="4107" width="15" style="86" customWidth="1"/>
    <col min="4108" max="4352" width="9.125" style="86"/>
    <col min="4353" max="4353" width="10.625" style="86" customWidth="1"/>
    <col min="4354" max="4355" width="16.625" style="86" customWidth="1"/>
    <col min="4356" max="4356" width="41.25" style="86" customWidth="1"/>
    <col min="4357" max="4357" width="21.375" style="86" customWidth="1"/>
    <col min="4358" max="4360" width="14" style="86" bestFit="1" customWidth="1"/>
    <col min="4361" max="4361" width="15" style="86" bestFit="1" customWidth="1"/>
    <col min="4362" max="4363" width="15" style="86" customWidth="1"/>
    <col min="4364" max="4608" width="9.125" style="86"/>
    <col min="4609" max="4609" width="10.625" style="86" customWidth="1"/>
    <col min="4610" max="4611" width="16.625" style="86" customWidth="1"/>
    <col min="4612" max="4612" width="41.25" style="86" customWidth="1"/>
    <col min="4613" max="4613" width="21.375" style="86" customWidth="1"/>
    <col min="4614" max="4616" width="14" style="86" bestFit="1" customWidth="1"/>
    <col min="4617" max="4617" width="15" style="86" bestFit="1" customWidth="1"/>
    <col min="4618" max="4619" width="15" style="86" customWidth="1"/>
    <col min="4620" max="4864" width="9.125" style="86"/>
    <col min="4865" max="4865" width="10.625" style="86" customWidth="1"/>
    <col min="4866" max="4867" width="16.625" style="86" customWidth="1"/>
    <col min="4868" max="4868" width="41.25" style="86" customWidth="1"/>
    <col min="4869" max="4869" width="21.375" style="86" customWidth="1"/>
    <col min="4870" max="4872" width="14" style="86" bestFit="1" customWidth="1"/>
    <col min="4873" max="4873" width="15" style="86" bestFit="1" customWidth="1"/>
    <col min="4874" max="4875" width="15" style="86" customWidth="1"/>
    <col min="4876" max="5120" width="9.125" style="86"/>
    <col min="5121" max="5121" width="10.625" style="86" customWidth="1"/>
    <col min="5122" max="5123" width="16.625" style="86" customWidth="1"/>
    <col min="5124" max="5124" width="41.25" style="86" customWidth="1"/>
    <col min="5125" max="5125" width="21.375" style="86" customWidth="1"/>
    <col min="5126" max="5128" width="14" style="86" bestFit="1" customWidth="1"/>
    <col min="5129" max="5129" width="15" style="86" bestFit="1" customWidth="1"/>
    <col min="5130" max="5131" width="15" style="86" customWidth="1"/>
    <col min="5132" max="5376" width="9.125" style="86"/>
    <col min="5377" max="5377" width="10.625" style="86" customWidth="1"/>
    <col min="5378" max="5379" width="16.625" style="86" customWidth="1"/>
    <col min="5380" max="5380" width="41.25" style="86" customWidth="1"/>
    <col min="5381" max="5381" width="21.375" style="86" customWidth="1"/>
    <col min="5382" max="5384" width="14" style="86" bestFit="1" customWidth="1"/>
    <col min="5385" max="5385" width="15" style="86" bestFit="1" customWidth="1"/>
    <col min="5386" max="5387" width="15" style="86" customWidth="1"/>
    <col min="5388" max="5632" width="9.125" style="86"/>
    <col min="5633" max="5633" width="10.625" style="86" customWidth="1"/>
    <col min="5634" max="5635" width="16.625" style="86" customWidth="1"/>
    <col min="5636" max="5636" width="41.25" style="86" customWidth="1"/>
    <col min="5637" max="5637" width="21.375" style="86" customWidth="1"/>
    <col min="5638" max="5640" width="14" style="86" bestFit="1" customWidth="1"/>
    <col min="5641" max="5641" width="15" style="86" bestFit="1" customWidth="1"/>
    <col min="5642" max="5643" width="15" style="86" customWidth="1"/>
    <col min="5644" max="5888" width="9.125" style="86"/>
    <col min="5889" max="5889" width="10.625" style="86" customWidth="1"/>
    <col min="5890" max="5891" width="16.625" style="86" customWidth="1"/>
    <col min="5892" max="5892" width="41.25" style="86" customWidth="1"/>
    <col min="5893" max="5893" width="21.375" style="86" customWidth="1"/>
    <col min="5894" max="5896" width="14" style="86" bestFit="1" customWidth="1"/>
    <col min="5897" max="5897" width="15" style="86" bestFit="1" customWidth="1"/>
    <col min="5898" max="5899" width="15" style="86" customWidth="1"/>
    <col min="5900" max="6144" width="9.125" style="86"/>
    <col min="6145" max="6145" width="10.625" style="86" customWidth="1"/>
    <col min="6146" max="6147" width="16.625" style="86" customWidth="1"/>
    <col min="6148" max="6148" width="41.25" style="86" customWidth="1"/>
    <col min="6149" max="6149" width="21.375" style="86" customWidth="1"/>
    <col min="6150" max="6152" width="14" style="86" bestFit="1" customWidth="1"/>
    <col min="6153" max="6153" width="15" style="86" bestFit="1" customWidth="1"/>
    <col min="6154" max="6155" width="15" style="86" customWidth="1"/>
    <col min="6156" max="6400" width="9.125" style="86"/>
    <col min="6401" max="6401" width="10.625" style="86" customWidth="1"/>
    <col min="6402" max="6403" width="16.625" style="86" customWidth="1"/>
    <col min="6404" max="6404" width="41.25" style="86" customWidth="1"/>
    <col min="6405" max="6405" width="21.375" style="86" customWidth="1"/>
    <col min="6406" max="6408" width="14" style="86" bestFit="1" customWidth="1"/>
    <col min="6409" max="6409" width="15" style="86" bestFit="1" customWidth="1"/>
    <col min="6410" max="6411" width="15" style="86" customWidth="1"/>
    <col min="6412" max="6656" width="9.125" style="86"/>
    <col min="6657" max="6657" width="10.625" style="86" customWidth="1"/>
    <col min="6658" max="6659" width="16.625" style="86" customWidth="1"/>
    <col min="6660" max="6660" width="41.25" style="86" customWidth="1"/>
    <col min="6661" max="6661" width="21.375" style="86" customWidth="1"/>
    <col min="6662" max="6664" width="14" style="86" bestFit="1" customWidth="1"/>
    <col min="6665" max="6665" width="15" style="86" bestFit="1" customWidth="1"/>
    <col min="6666" max="6667" width="15" style="86" customWidth="1"/>
    <col min="6668" max="6912" width="9.125" style="86"/>
    <col min="6913" max="6913" width="10.625" style="86" customWidth="1"/>
    <col min="6914" max="6915" width="16.625" style="86" customWidth="1"/>
    <col min="6916" max="6916" width="41.25" style="86" customWidth="1"/>
    <col min="6917" max="6917" width="21.375" style="86" customWidth="1"/>
    <col min="6918" max="6920" width="14" style="86" bestFit="1" customWidth="1"/>
    <col min="6921" max="6921" width="15" style="86" bestFit="1" customWidth="1"/>
    <col min="6922" max="6923" width="15" style="86" customWidth="1"/>
    <col min="6924" max="7168" width="9.125" style="86"/>
    <col min="7169" max="7169" width="10.625" style="86" customWidth="1"/>
    <col min="7170" max="7171" width="16.625" style="86" customWidth="1"/>
    <col min="7172" max="7172" width="41.25" style="86" customWidth="1"/>
    <col min="7173" max="7173" width="21.375" style="86" customWidth="1"/>
    <col min="7174" max="7176" width="14" style="86" bestFit="1" customWidth="1"/>
    <col min="7177" max="7177" width="15" style="86" bestFit="1" customWidth="1"/>
    <col min="7178" max="7179" width="15" style="86" customWidth="1"/>
    <col min="7180" max="7424" width="9.125" style="86"/>
    <col min="7425" max="7425" width="10.625" style="86" customWidth="1"/>
    <col min="7426" max="7427" width="16.625" style="86" customWidth="1"/>
    <col min="7428" max="7428" width="41.25" style="86" customWidth="1"/>
    <col min="7429" max="7429" width="21.375" style="86" customWidth="1"/>
    <col min="7430" max="7432" width="14" style="86" bestFit="1" customWidth="1"/>
    <col min="7433" max="7433" width="15" style="86" bestFit="1" customWidth="1"/>
    <col min="7434" max="7435" width="15" style="86" customWidth="1"/>
    <col min="7436" max="7680" width="9.125" style="86"/>
    <col min="7681" max="7681" width="10.625" style="86" customWidth="1"/>
    <col min="7682" max="7683" width="16.625" style="86" customWidth="1"/>
    <col min="7684" max="7684" width="41.25" style="86" customWidth="1"/>
    <col min="7685" max="7685" width="21.375" style="86" customWidth="1"/>
    <col min="7686" max="7688" width="14" style="86" bestFit="1" customWidth="1"/>
    <col min="7689" max="7689" width="15" style="86" bestFit="1" customWidth="1"/>
    <col min="7690" max="7691" width="15" style="86" customWidth="1"/>
    <col min="7692" max="7936" width="9.125" style="86"/>
    <col min="7937" max="7937" width="10.625" style="86" customWidth="1"/>
    <col min="7938" max="7939" width="16.625" style="86" customWidth="1"/>
    <col min="7940" max="7940" width="41.25" style="86" customWidth="1"/>
    <col min="7941" max="7941" width="21.375" style="86" customWidth="1"/>
    <col min="7942" max="7944" width="14" style="86" bestFit="1" customWidth="1"/>
    <col min="7945" max="7945" width="15" style="86" bestFit="1" customWidth="1"/>
    <col min="7946" max="7947" width="15" style="86" customWidth="1"/>
    <col min="7948" max="8192" width="9.125" style="86"/>
    <col min="8193" max="8193" width="10.625" style="86" customWidth="1"/>
    <col min="8194" max="8195" width="16.625" style="86" customWidth="1"/>
    <col min="8196" max="8196" width="41.25" style="86" customWidth="1"/>
    <col min="8197" max="8197" width="21.375" style="86" customWidth="1"/>
    <col min="8198" max="8200" width="14" style="86" bestFit="1" customWidth="1"/>
    <col min="8201" max="8201" width="15" style="86" bestFit="1" customWidth="1"/>
    <col min="8202" max="8203" width="15" style="86" customWidth="1"/>
    <col min="8204" max="8448" width="9.125" style="86"/>
    <col min="8449" max="8449" width="10.625" style="86" customWidth="1"/>
    <col min="8450" max="8451" width="16.625" style="86" customWidth="1"/>
    <col min="8452" max="8452" width="41.25" style="86" customWidth="1"/>
    <col min="8453" max="8453" width="21.375" style="86" customWidth="1"/>
    <col min="8454" max="8456" width="14" style="86" bestFit="1" customWidth="1"/>
    <col min="8457" max="8457" width="15" style="86" bestFit="1" customWidth="1"/>
    <col min="8458" max="8459" width="15" style="86" customWidth="1"/>
    <col min="8460" max="8704" width="9.125" style="86"/>
    <col min="8705" max="8705" width="10.625" style="86" customWidth="1"/>
    <col min="8706" max="8707" width="16.625" style="86" customWidth="1"/>
    <col min="8708" max="8708" width="41.25" style="86" customWidth="1"/>
    <col min="8709" max="8709" width="21.375" style="86" customWidth="1"/>
    <col min="8710" max="8712" width="14" style="86" bestFit="1" customWidth="1"/>
    <col min="8713" max="8713" width="15" style="86" bestFit="1" customWidth="1"/>
    <col min="8714" max="8715" width="15" style="86" customWidth="1"/>
    <col min="8716" max="8960" width="9.125" style="86"/>
    <col min="8961" max="8961" width="10.625" style="86" customWidth="1"/>
    <col min="8962" max="8963" width="16.625" style="86" customWidth="1"/>
    <col min="8964" max="8964" width="41.25" style="86" customWidth="1"/>
    <col min="8965" max="8965" width="21.375" style="86" customWidth="1"/>
    <col min="8966" max="8968" width="14" style="86" bestFit="1" customWidth="1"/>
    <col min="8969" max="8969" width="15" style="86" bestFit="1" customWidth="1"/>
    <col min="8970" max="8971" width="15" style="86" customWidth="1"/>
    <col min="8972" max="9216" width="9.125" style="86"/>
    <col min="9217" max="9217" width="10.625" style="86" customWidth="1"/>
    <col min="9218" max="9219" width="16.625" style="86" customWidth="1"/>
    <col min="9220" max="9220" width="41.25" style="86" customWidth="1"/>
    <col min="9221" max="9221" width="21.375" style="86" customWidth="1"/>
    <col min="9222" max="9224" width="14" style="86" bestFit="1" customWidth="1"/>
    <col min="9225" max="9225" width="15" style="86" bestFit="1" customWidth="1"/>
    <col min="9226" max="9227" width="15" style="86" customWidth="1"/>
    <col min="9228" max="9472" width="9.125" style="86"/>
    <col min="9473" max="9473" width="10.625" style="86" customWidth="1"/>
    <col min="9474" max="9475" width="16.625" style="86" customWidth="1"/>
    <col min="9476" max="9476" width="41.25" style="86" customWidth="1"/>
    <col min="9477" max="9477" width="21.375" style="86" customWidth="1"/>
    <col min="9478" max="9480" width="14" style="86" bestFit="1" customWidth="1"/>
    <col min="9481" max="9481" width="15" style="86" bestFit="1" customWidth="1"/>
    <col min="9482" max="9483" width="15" style="86" customWidth="1"/>
    <col min="9484" max="9728" width="9.125" style="86"/>
    <col min="9729" max="9729" width="10.625" style="86" customWidth="1"/>
    <col min="9730" max="9731" width="16.625" style="86" customWidth="1"/>
    <col min="9732" max="9732" width="41.25" style="86" customWidth="1"/>
    <col min="9733" max="9733" width="21.375" style="86" customWidth="1"/>
    <col min="9734" max="9736" width="14" style="86" bestFit="1" customWidth="1"/>
    <col min="9737" max="9737" width="15" style="86" bestFit="1" customWidth="1"/>
    <col min="9738" max="9739" width="15" style="86" customWidth="1"/>
    <col min="9740" max="9984" width="9.125" style="86"/>
    <col min="9985" max="9985" width="10.625" style="86" customWidth="1"/>
    <col min="9986" max="9987" width="16.625" style="86" customWidth="1"/>
    <col min="9988" max="9988" width="41.25" style="86" customWidth="1"/>
    <col min="9989" max="9989" width="21.375" style="86" customWidth="1"/>
    <col min="9990" max="9992" width="14" style="86" bestFit="1" customWidth="1"/>
    <col min="9993" max="9993" width="15" style="86" bestFit="1" customWidth="1"/>
    <col min="9994" max="9995" width="15" style="86" customWidth="1"/>
    <col min="9996" max="10240" width="9.125" style="86"/>
    <col min="10241" max="10241" width="10.625" style="86" customWidth="1"/>
    <col min="10242" max="10243" width="16.625" style="86" customWidth="1"/>
    <col min="10244" max="10244" width="41.25" style="86" customWidth="1"/>
    <col min="10245" max="10245" width="21.375" style="86" customWidth="1"/>
    <col min="10246" max="10248" width="14" style="86" bestFit="1" customWidth="1"/>
    <col min="10249" max="10249" width="15" style="86" bestFit="1" customWidth="1"/>
    <col min="10250" max="10251" width="15" style="86" customWidth="1"/>
    <col min="10252" max="10496" width="9.125" style="86"/>
    <col min="10497" max="10497" width="10.625" style="86" customWidth="1"/>
    <col min="10498" max="10499" width="16.625" style="86" customWidth="1"/>
    <col min="10500" max="10500" width="41.25" style="86" customWidth="1"/>
    <col min="10501" max="10501" width="21.375" style="86" customWidth="1"/>
    <col min="10502" max="10504" width="14" style="86" bestFit="1" customWidth="1"/>
    <col min="10505" max="10505" width="15" style="86" bestFit="1" customWidth="1"/>
    <col min="10506" max="10507" width="15" style="86" customWidth="1"/>
    <col min="10508" max="10752" width="9.125" style="86"/>
    <col min="10753" max="10753" width="10.625" style="86" customWidth="1"/>
    <col min="10754" max="10755" width="16.625" style="86" customWidth="1"/>
    <col min="10756" max="10756" width="41.25" style="86" customWidth="1"/>
    <col min="10757" max="10757" width="21.375" style="86" customWidth="1"/>
    <col min="10758" max="10760" width="14" style="86" bestFit="1" customWidth="1"/>
    <col min="10761" max="10761" width="15" style="86" bestFit="1" customWidth="1"/>
    <col min="10762" max="10763" width="15" style="86" customWidth="1"/>
    <col min="10764" max="11008" width="9.125" style="86"/>
    <col min="11009" max="11009" width="10.625" style="86" customWidth="1"/>
    <col min="11010" max="11011" width="16.625" style="86" customWidth="1"/>
    <col min="11012" max="11012" width="41.25" style="86" customWidth="1"/>
    <col min="11013" max="11013" width="21.375" style="86" customWidth="1"/>
    <col min="11014" max="11016" width="14" style="86" bestFit="1" customWidth="1"/>
    <col min="11017" max="11017" width="15" style="86" bestFit="1" customWidth="1"/>
    <col min="11018" max="11019" width="15" style="86" customWidth="1"/>
    <col min="11020" max="11264" width="9.125" style="86"/>
    <col min="11265" max="11265" width="10.625" style="86" customWidth="1"/>
    <col min="11266" max="11267" width="16.625" style="86" customWidth="1"/>
    <col min="11268" max="11268" width="41.25" style="86" customWidth="1"/>
    <col min="11269" max="11269" width="21.375" style="86" customWidth="1"/>
    <col min="11270" max="11272" width="14" style="86" bestFit="1" customWidth="1"/>
    <col min="11273" max="11273" width="15" style="86" bestFit="1" customWidth="1"/>
    <col min="11274" max="11275" width="15" style="86" customWidth="1"/>
    <col min="11276" max="11520" width="9.125" style="86"/>
    <col min="11521" max="11521" width="10.625" style="86" customWidth="1"/>
    <col min="11522" max="11523" width="16.625" style="86" customWidth="1"/>
    <col min="11524" max="11524" width="41.25" style="86" customWidth="1"/>
    <col min="11525" max="11525" width="21.375" style="86" customWidth="1"/>
    <col min="11526" max="11528" width="14" style="86" bestFit="1" customWidth="1"/>
    <col min="11529" max="11529" width="15" style="86" bestFit="1" customWidth="1"/>
    <col min="11530" max="11531" width="15" style="86" customWidth="1"/>
    <col min="11532" max="11776" width="9.125" style="86"/>
    <col min="11777" max="11777" width="10.625" style="86" customWidth="1"/>
    <col min="11778" max="11779" width="16.625" style="86" customWidth="1"/>
    <col min="11780" max="11780" width="41.25" style="86" customWidth="1"/>
    <col min="11781" max="11781" width="21.375" style="86" customWidth="1"/>
    <col min="11782" max="11784" width="14" style="86" bestFit="1" customWidth="1"/>
    <col min="11785" max="11785" width="15" style="86" bestFit="1" customWidth="1"/>
    <col min="11786" max="11787" width="15" style="86" customWidth="1"/>
    <col min="11788" max="12032" width="9.125" style="86"/>
    <col min="12033" max="12033" width="10.625" style="86" customWidth="1"/>
    <col min="12034" max="12035" width="16.625" style="86" customWidth="1"/>
    <col min="12036" max="12036" width="41.25" style="86" customWidth="1"/>
    <col min="12037" max="12037" width="21.375" style="86" customWidth="1"/>
    <col min="12038" max="12040" width="14" style="86" bestFit="1" customWidth="1"/>
    <col min="12041" max="12041" width="15" style="86" bestFit="1" customWidth="1"/>
    <col min="12042" max="12043" width="15" style="86" customWidth="1"/>
    <col min="12044" max="12288" width="9.125" style="86"/>
    <col min="12289" max="12289" width="10.625" style="86" customWidth="1"/>
    <col min="12290" max="12291" width="16.625" style="86" customWidth="1"/>
    <col min="12292" max="12292" width="41.25" style="86" customWidth="1"/>
    <col min="12293" max="12293" width="21.375" style="86" customWidth="1"/>
    <col min="12294" max="12296" width="14" style="86" bestFit="1" customWidth="1"/>
    <col min="12297" max="12297" width="15" style="86" bestFit="1" customWidth="1"/>
    <col min="12298" max="12299" width="15" style="86" customWidth="1"/>
    <col min="12300" max="12544" width="9.125" style="86"/>
    <col min="12545" max="12545" width="10.625" style="86" customWidth="1"/>
    <col min="12546" max="12547" width="16.625" style="86" customWidth="1"/>
    <col min="12548" max="12548" width="41.25" style="86" customWidth="1"/>
    <col min="12549" max="12549" width="21.375" style="86" customWidth="1"/>
    <col min="12550" max="12552" width="14" style="86" bestFit="1" customWidth="1"/>
    <col min="12553" max="12553" width="15" style="86" bestFit="1" customWidth="1"/>
    <col min="12554" max="12555" width="15" style="86" customWidth="1"/>
    <col min="12556" max="12800" width="9.125" style="86"/>
    <col min="12801" max="12801" width="10.625" style="86" customWidth="1"/>
    <col min="12802" max="12803" width="16.625" style="86" customWidth="1"/>
    <col min="12804" max="12804" width="41.25" style="86" customWidth="1"/>
    <col min="12805" max="12805" width="21.375" style="86" customWidth="1"/>
    <col min="12806" max="12808" width="14" style="86" bestFit="1" customWidth="1"/>
    <col min="12809" max="12809" width="15" style="86" bestFit="1" customWidth="1"/>
    <col min="12810" max="12811" width="15" style="86" customWidth="1"/>
    <col min="12812" max="13056" width="9.125" style="86"/>
    <col min="13057" max="13057" width="10.625" style="86" customWidth="1"/>
    <col min="13058" max="13059" width="16.625" style="86" customWidth="1"/>
    <col min="13060" max="13060" width="41.25" style="86" customWidth="1"/>
    <col min="13061" max="13061" width="21.375" style="86" customWidth="1"/>
    <col min="13062" max="13064" width="14" style="86" bestFit="1" customWidth="1"/>
    <col min="13065" max="13065" width="15" style="86" bestFit="1" customWidth="1"/>
    <col min="13066" max="13067" width="15" style="86" customWidth="1"/>
    <col min="13068" max="13312" width="9.125" style="86"/>
    <col min="13313" max="13313" width="10.625" style="86" customWidth="1"/>
    <col min="13314" max="13315" width="16.625" style="86" customWidth="1"/>
    <col min="13316" max="13316" width="41.25" style="86" customWidth="1"/>
    <col min="13317" max="13317" width="21.375" style="86" customWidth="1"/>
    <col min="13318" max="13320" width="14" style="86" bestFit="1" customWidth="1"/>
    <col min="13321" max="13321" width="15" style="86" bestFit="1" customWidth="1"/>
    <col min="13322" max="13323" width="15" style="86" customWidth="1"/>
    <col min="13324" max="13568" width="9.125" style="86"/>
    <col min="13569" max="13569" width="10.625" style="86" customWidth="1"/>
    <col min="13570" max="13571" width="16.625" style="86" customWidth="1"/>
    <col min="13572" max="13572" width="41.25" style="86" customWidth="1"/>
    <col min="13573" max="13573" width="21.375" style="86" customWidth="1"/>
    <col min="13574" max="13576" width="14" style="86" bestFit="1" customWidth="1"/>
    <col min="13577" max="13577" width="15" style="86" bestFit="1" customWidth="1"/>
    <col min="13578" max="13579" width="15" style="86" customWidth="1"/>
    <col min="13580" max="13824" width="9.125" style="86"/>
    <col min="13825" max="13825" width="10.625" style="86" customWidth="1"/>
    <col min="13826" max="13827" width="16.625" style="86" customWidth="1"/>
    <col min="13828" max="13828" width="41.25" style="86" customWidth="1"/>
    <col min="13829" max="13829" width="21.375" style="86" customWidth="1"/>
    <col min="13830" max="13832" width="14" style="86" bestFit="1" customWidth="1"/>
    <col min="13833" max="13833" width="15" style="86" bestFit="1" customWidth="1"/>
    <col min="13834" max="13835" width="15" style="86" customWidth="1"/>
    <col min="13836" max="14080" width="9.125" style="86"/>
    <col min="14081" max="14081" width="10.625" style="86" customWidth="1"/>
    <col min="14082" max="14083" width="16.625" style="86" customWidth="1"/>
    <col min="14084" max="14084" width="41.25" style="86" customWidth="1"/>
    <col min="14085" max="14085" width="21.375" style="86" customWidth="1"/>
    <col min="14086" max="14088" width="14" style="86" bestFit="1" customWidth="1"/>
    <col min="14089" max="14089" width="15" style="86" bestFit="1" customWidth="1"/>
    <col min="14090" max="14091" width="15" style="86" customWidth="1"/>
    <col min="14092" max="14336" width="9.125" style="86"/>
    <col min="14337" max="14337" width="10.625" style="86" customWidth="1"/>
    <col min="14338" max="14339" width="16.625" style="86" customWidth="1"/>
    <col min="14340" max="14340" width="41.25" style="86" customWidth="1"/>
    <col min="14341" max="14341" width="21.375" style="86" customWidth="1"/>
    <col min="14342" max="14344" width="14" style="86" bestFit="1" customWidth="1"/>
    <col min="14345" max="14345" width="15" style="86" bestFit="1" customWidth="1"/>
    <col min="14346" max="14347" width="15" style="86" customWidth="1"/>
    <col min="14348" max="14592" width="9.125" style="86"/>
    <col min="14593" max="14593" width="10.625" style="86" customWidth="1"/>
    <col min="14594" max="14595" width="16.625" style="86" customWidth="1"/>
    <col min="14596" max="14596" width="41.25" style="86" customWidth="1"/>
    <col min="14597" max="14597" width="21.375" style="86" customWidth="1"/>
    <col min="14598" max="14600" width="14" style="86" bestFit="1" customWidth="1"/>
    <col min="14601" max="14601" width="15" style="86" bestFit="1" customWidth="1"/>
    <col min="14602" max="14603" width="15" style="86" customWidth="1"/>
    <col min="14604" max="14848" width="9.125" style="86"/>
    <col min="14849" max="14849" width="10.625" style="86" customWidth="1"/>
    <col min="14850" max="14851" width="16.625" style="86" customWidth="1"/>
    <col min="14852" max="14852" width="41.25" style="86" customWidth="1"/>
    <col min="14853" max="14853" width="21.375" style="86" customWidth="1"/>
    <col min="14854" max="14856" width="14" style="86" bestFit="1" customWidth="1"/>
    <col min="14857" max="14857" width="15" style="86" bestFit="1" customWidth="1"/>
    <col min="14858" max="14859" width="15" style="86" customWidth="1"/>
    <col min="14860" max="15104" width="9.125" style="86"/>
    <col min="15105" max="15105" width="10.625" style="86" customWidth="1"/>
    <col min="15106" max="15107" width="16.625" style="86" customWidth="1"/>
    <col min="15108" max="15108" width="41.25" style="86" customWidth="1"/>
    <col min="15109" max="15109" width="21.375" style="86" customWidth="1"/>
    <col min="15110" max="15112" width="14" style="86" bestFit="1" customWidth="1"/>
    <col min="15113" max="15113" width="15" style="86" bestFit="1" customWidth="1"/>
    <col min="15114" max="15115" width="15" style="86" customWidth="1"/>
    <col min="15116" max="15360" width="9.125" style="86"/>
    <col min="15361" max="15361" width="10.625" style="86" customWidth="1"/>
    <col min="15362" max="15363" width="16.625" style="86" customWidth="1"/>
    <col min="15364" max="15364" width="41.25" style="86" customWidth="1"/>
    <col min="15365" max="15365" width="21.375" style="86" customWidth="1"/>
    <col min="15366" max="15368" width="14" style="86" bestFit="1" customWidth="1"/>
    <col min="15369" max="15369" width="15" style="86" bestFit="1" customWidth="1"/>
    <col min="15370" max="15371" width="15" style="86" customWidth="1"/>
    <col min="15372" max="15616" width="9.125" style="86"/>
    <col min="15617" max="15617" width="10.625" style="86" customWidth="1"/>
    <col min="15618" max="15619" width="16.625" style="86" customWidth="1"/>
    <col min="15620" max="15620" width="41.25" style="86" customWidth="1"/>
    <col min="15621" max="15621" width="21.375" style="86" customWidth="1"/>
    <col min="15622" max="15624" width="14" style="86" bestFit="1" customWidth="1"/>
    <col min="15625" max="15625" width="15" style="86" bestFit="1" customWidth="1"/>
    <col min="15626" max="15627" width="15" style="86" customWidth="1"/>
    <col min="15628" max="15872" width="9.125" style="86"/>
    <col min="15873" max="15873" width="10.625" style="86" customWidth="1"/>
    <col min="15874" max="15875" width="16.625" style="86" customWidth="1"/>
    <col min="15876" max="15876" width="41.25" style="86" customWidth="1"/>
    <col min="15877" max="15877" width="21.375" style="86" customWidth="1"/>
    <col min="15878" max="15880" width="14" style="86" bestFit="1" customWidth="1"/>
    <col min="15881" max="15881" width="15" style="86" bestFit="1" customWidth="1"/>
    <col min="15882" max="15883" width="15" style="86" customWidth="1"/>
    <col min="15884" max="16128" width="9.125" style="86"/>
    <col min="16129" max="16129" width="10.625" style="86" customWidth="1"/>
    <col min="16130" max="16131" width="16.625" style="86" customWidth="1"/>
    <col min="16132" max="16132" width="41.25" style="86" customWidth="1"/>
    <col min="16133" max="16133" width="21.375" style="86" customWidth="1"/>
    <col min="16134" max="16136" width="14" style="86" bestFit="1" customWidth="1"/>
    <col min="16137" max="16137" width="15" style="86" bestFit="1" customWidth="1"/>
    <col min="16138" max="16139" width="15" style="86" customWidth="1"/>
    <col min="16140" max="16384" width="9.125" style="86"/>
  </cols>
  <sheetData>
    <row r="1" spans="1:11" ht="12.75" customHeight="1">
      <c r="A1" s="121" t="s">
        <v>46</v>
      </c>
      <c r="B1" s="121"/>
      <c r="C1" s="121"/>
      <c r="D1" s="121"/>
      <c r="E1" s="85"/>
      <c r="F1" s="85"/>
    </row>
    <row r="2" spans="1:11" ht="18" customHeight="1">
      <c r="A2" s="122"/>
      <c r="B2" s="122"/>
      <c r="C2" s="122"/>
      <c r="D2" s="122"/>
      <c r="E2" s="87"/>
      <c r="F2" s="87"/>
    </row>
    <row r="3" spans="1:11">
      <c r="A3" s="88" t="s">
        <v>47</v>
      </c>
      <c r="B3" s="88" t="s">
        <v>48</v>
      </c>
      <c r="C3" s="88" t="s">
        <v>49</v>
      </c>
      <c r="D3" s="88" t="s">
        <v>50</v>
      </c>
      <c r="E3" s="88" t="s">
        <v>51</v>
      </c>
      <c r="F3" s="88" t="s">
        <v>52</v>
      </c>
      <c r="G3" s="88" t="s">
        <v>53</v>
      </c>
      <c r="H3" s="88" t="s">
        <v>54</v>
      </c>
      <c r="I3" s="88" t="s">
        <v>55</v>
      </c>
      <c r="J3" s="88" t="s">
        <v>56</v>
      </c>
      <c r="K3" s="88" t="s">
        <v>57</v>
      </c>
    </row>
    <row r="4" spans="1:11" ht="76.5">
      <c r="A4" s="89">
        <v>1</v>
      </c>
      <c r="B4" s="90" t="s">
        <v>58</v>
      </c>
      <c r="C4" s="91" t="s">
        <v>59</v>
      </c>
      <c r="D4" s="92" t="s">
        <v>60</v>
      </c>
      <c r="E4" s="90" t="s">
        <v>61</v>
      </c>
      <c r="F4" s="90" t="s">
        <v>62</v>
      </c>
      <c r="G4" s="90" t="s">
        <v>63</v>
      </c>
      <c r="H4" s="90" t="s">
        <v>64</v>
      </c>
      <c r="I4" s="93" t="s">
        <v>65</v>
      </c>
      <c r="J4" s="94" t="s">
        <v>66</v>
      </c>
      <c r="K4" s="94" t="s">
        <v>67</v>
      </c>
    </row>
    <row r="5" spans="1:11" ht="114.75">
      <c r="A5" s="95">
        <v>2</v>
      </c>
      <c r="B5" s="96" t="s">
        <v>132</v>
      </c>
      <c r="C5" s="96" t="s">
        <v>143</v>
      </c>
      <c r="D5" s="96" t="s">
        <v>147</v>
      </c>
      <c r="E5" s="90" t="s">
        <v>68</v>
      </c>
      <c r="F5" s="90" t="s">
        <v>69</v>
      </c>
      <c r="G5" s="90" t="s">
        <v>70</v>
      </c>
      <c r="H5" s="90" t="s">
        <v>71</v>
      </c>
      <c r="I5" s="97"/>
      <c r="J5" s="94"/>
      <c r="K5" s="94"/>
    </row>
    <row r="6" spans="1:11" ht="191.25">
      <c r="A6" s="95">
        <v>3</v>
      </c>
      <c r="B6" s="96" t="s">
        <v>132</v>
      </c>
      <c r="C6" s="96" t="s">
        <v>144</v>
      </c>
      <c r="D6" s="96" t="s">
        <v>150</v>
      </c>
      <c r="E6" s="90" t="s">
        <v>68</v>
      </c>
      <c r="F6" s="90" t="s">
        <v>72</v>
      </c>
      <c r="G6" s="90" t="s">
        <v>72</v>
      </c>
      <c r="H6" s="90" t="s">
        <v>71</v>
      </c>
      <c r="I6" s="97"/>
      <c r="J6" s="94"/>
      <c r="K6" s="94"/>
    </row>
    <row r="7" spans="1:11" ht="127.5">
      <c r="A7" s="95">
        <v>4</v>
      </c>
      <c r="B7" s="96" t="s">
        <v>133</v>
      </c>
      <c r="C7" s="96" t="s">
        <v>27</v>
      </c>
      <c r="D7" s="96" t="s">
        <v>153</v>
      </c>
      <c r="E7" s="90" t="s">
        <v>68</v>
      </c>
      <c r="F7" s="90" t="s">
        <v>69</v>
      </c>
      <c r="G7" s="90" t="s">
        <v>70</v>
      </c>
      <c r="H7" s="90" t="s">
        <v>71</v>
      </c>
      <c r="I7" s="97"/>
      <c r="J7" s="94"/>
      <c r="K7" s="94"/>
    </row>
    <row r="8" spans="1:11" ht="140.25">
      <c r="A8" s="95">
        <v>5</v>
      </c>
      <c r="B8" s="96" t="s">
        <v>133</v>
      </c>
      <c r="C8" s="96" t="s">
        <v>159</v>
      </c>
      <c r="D8" s="96" t="s">
        <v>152</v>
      </c>
      <c r="E8" s="90" t="s">
        <v>68</v>
      </c>
      <c r="F8" s="90" t="s">
        <v>69</v>
      </c>
      <c r="G8" s="90" t="s">
        <v>70</v>
      </c>
      <c r="H8" s="90" t="s">
        <v>71</v>
      </c>
      <c r="I8" s="97"/>
      <c r="J8" s="94"/>
      <c r="K8" s="94"/>
    </row>
    <row r="9" spans="1:11" ht="127.5">
      <c r="A9" s="95">
        <v>6</v>
      </c>
      <c r="B9" s="96" t="s">
        <v>133</v>
      </c>
      <c r="C9" s="96" t="s">
        <v>158</v>
      </c>
      <c r="D9" s="96" t="s">
        <v>130</v>
      </c>
      <c r="E9" s="90" t="s">
        <v>68</v>
      </c>
      <c r="F9" s="90" t="s">
        <v>69</v>
      </c>
      <c r="G9" s="90" t="s">
        <v>70</v>
      </c>
      <c r="H9" s="90" t="s">
        <v>71</v>
      </c>
      <c r="I9" s="97"/>
      <c r="J9" s="94"/>
      <c r="K9" s="94"/>
    </row>
    <row r="10" spans="1:11" ht="102">
      <c r="A10" s="95">
        <v>7</v>
      </c>
      <c r="B10" s="96" t="s">
        <v>162</v>
      </c>
      <c r="C10" s="96" t="s">
        <v>157</v>
      </c>
      <c r="D10" s="96" t="s">
        <v>170</v>
      </c>
      <c r="E10" s="90" t="s">
        <v>68</v>
      </c>
      <c r="F10" s="90" t="s">
        <v>69</v>
      </c>
      <c r="G10" s="90" t="s">
        <v>70</v>
      </c>
      <c r="H10" s="90" t="s">
        <v>71</v>
      </c>
      <c r="I10" s="97"/>
      <c r="J10" s="94"/>
      <c r="K10" s="94"/>
    </row>
    <row r="11" spans="1:11" ht="127.5">
      <c r="A11" s="95">
        <v>8</v>
      </c>
      <c r="B11" s="96" t="s">
        <v>167</v>
      </c>
      <c r="C11" s="96" t="s">
        <v>168</v>
      </c>
      <c r="D11" s="96" t="s">
        <v>181</v>
      </c>
      <c r="E11" s="90" t="s">
        <v>68</v>
      </c>
      <c r="F11" s="90" t="s">
        <v>72</v>
      </c>
      <c r="G11" s="90" t="s">
        <v>72</v>
      </c>
      <c r="H11" s="90" t="s">
        <v>71</v>
      </c>
      <c r="I11" s="97"/>
      <c r="J11" s="94"/>
      <c r="K11" s="94"/>
    </row>
    <row r="12" spans="1:11" ht="127.5">
      <c r="A12" s="95">
        <v>9</v>
      </c>
      <c r="B12" s="96" t="s">
        <v>167</v>
      </c>
      <c r="C12" s="96" t="s">
        <v>169</v>
      </c>
      <c r="D12" s="96" t="s">
        <v>182</v>
      </c>
      <c r="E12" s="90" t="s">
        <v>68</v>
      </c>
      <c r="F12" s="90" t="s">
        <v>72</v>
      </c>
      <c r="G12" s="90" t="s">
        <v>72</v>
      </c>
      <c r="H12" s="90" t="s">
        <v>71</v>
      </c>
      <c r="I12" s="97"/>
      <c r="J12" s="94"/>
      <c r="K12" s="94"/>
    </row>
    <row r="13" spans="1:11" ht="114.75">
      <c r="A13" s="95">
        <v>10</v>
      </c>
      <c r="B13" s="96" t="s">
        <v>174</v>
      </c>
      <c r="C13" s="96" t="s">
        <v>176</v>
      </c>
      <c r="D13" s="96" t="s">
        <v>184</v>
      </c>
      <c r="E13" s="90" t="s">
        <v>68</v>
      </c>
      <c r="F13" s="90" t="s">
        <v>72</v>
      </c>
      <c r="G13" s="90" t="s">
        <v>72</v>
      </c>
      <c r="H13" s="90" t="s">
        <v>71</v>
      </c>
      <c r="I13" s="97"/>
      <c r="J13" s="94"/>
      <c r="K13" s="94"/>
    </row>
    <row r="14" spans="1:11" ht="127.5">
      <c r="A14" s="95">
        <v>11</v>
      </c>
      <c r="B14" s="96" t="s">
        <v>177</v>
      </c>
      <c r="C14" s="96" t="s">
        <v>179</v>
      </c>
      <c r="D14" s="96" t="s">
        <v>186</v>
      </c>
      <c r="E14" s="90" t="s">
        <v>68</v>
      </c>
      <c r="F14" s="90" t="s">
        <v>72</v>
      </c>
      <c r="G14" s="90" t="s">
        <v>72</v>
      </c>
      <c r="H14" s="90" t="s">
        <v>71</v>
      </c>
      <c r="I14" s="97"/>
      <c r="J14" s="94"/>
      <c r="K14" s="94"/>
    </row>
    <row r="15" spans="1:11" ht="127.5">
      <c r="A15" s="95">
        <v>12</v>
      </c>
      <c r="B15" s="96" t="s">
        <v>193</v>
      </c>
      <c r="C15" s="96" t="s">
        <v>179</v>
      </c>
      <c r="D15" s="96" t="s">
        <v>195</v>
      </c>
      <c r="E15" s="90" t="s">
        <v>68</v>
      </c>
      <c r="F15" s="90" t="s">
        <v>72</v>
      </c>
      <c r="G15" s="90" t="s">
        <v>72</v>
      </c>
      <c r="H15" s="90" t="s">
        <v>71</v>
      </c>
      <c r="I15" s="97"/>
      <c r="J15" s="94"/>
      <c r="K15" s="94"/>
    </row>
    <row r="16" spans="1:11">
      <c r="A16" s="95"/>
      <c r="B16" s="96"/>
      <c r="C16" s="96"/>
      <c r="D16" s="96"/>
      <c r="E16" s="99"/>
      <c r="F16" s="98"/>
      <c r="G16" s="98"/>
      <c r="H16" s="100"/>
      <c r="I16" s="97"/>
      <c r="J16" s="94"/>
      <c r="K16" s="94"/>
    </row>
  </sheetData>
  <mergeCells count="1">
    <mergeCell ref="A1:D2"/>
  </mergeCells>
  <phoneticPr fontId="22"/>
  <dataValidations count="4">
    <dataValidation type="list" allowBlank="1" showInputMessage="1" showErrorMessage="1" sqref="H65529:H65552 JD65529:JD65552 SZ65529:SZ65552 ACV65529:ACV65552 AMR65529:AMR65552 AWN65529:AWN65552 BGJ65529:BGJ65552 BQF65529:BQF65552 CAB65529:CAB65552 CJX65529:CJX65552 CTT65529:CTT65552 DDP65529:DDP65552 DNL65529:DNL65552 DXH65529:DXH65552 EHD65529:EHD65552 EQZ65529:EQZ65552 FAV65529:FAV65552 FKR65529:FKR65552 FUN65529:FUN65552 GEJ65529:GEJ65552 GOF65529:GOF65552 GYB65529:GYB65552 HHX65529:HHX65552 HRT65529:HRT65552 IBP65529:IBP65552 ILL65529:ILL65552 IVH65529:IVH65552 JFD65529:JFD65552 JOZ65529:JOZ65552 JYV65529:JYV65552 KIR65529:KIR65552 KSN65529:KSN65552 LCJ65529:LCJ65552 LMF65529:LMF65552 LWB65529:LWB65552 MFX65529:MFX65552 MPT65529:MPT65552 MZP65529:MZP65552 NJL65529:NJL65552 NTH65529:NTH65552 ODD65529:ODD65552 OMZ65529:OMZ65552 OWV65529:OWV65552 PGR65529:PGR65552 PQN65529:PQN65552 QAJ65529:QAJ65552 QKF65529:QKF65552 QUB65529:QUB65552 RDX65529:RDX65552 RNT65529:RNT65552 RXP65529:RXP65552 SHL65529:SHL65552 SRH65529:SRH65552 TBD65529:TBD65552 TKZ65529:TKZ65552 TUV65529:TUV65552 UER65529:UER65552 UON65529:UON65552 UYJ65529:UYJ65552 VIF65529:VIF65552 VSB65529:VSB65552 WBX65529:WBX65552 WLT65529:WLT65552 WVP65529:WVP65552 H131065:H131088 JD131065:JD131088 SZ131065:SZ131088 ACV131065:ACV131088 AMR131065:AMR131088 AWN131065:AWN131088 BGJ131065:BGJ131088 BQF131065:BQF131088 CAB131065:CAB131088 CJX131065:CJX131088 CTT131065:CTT131088 DDP131065:DDP131088 DNL131065:DNL131088 DXH131065:DXH131088 EHD131065:EHD131088 EQZ131065:EQZ131088 FAV131065:FAV131088 FKR131065:FKR131088 FUN131065:FUN131088 GEJ131065:GEJ131088 GOF131065:GOF131088 GYB131065:GYB131088 HHX131065:HHX131088 HRT131065:HRT131088 IBP131065:IBP131088 ILL131065:ILL131088 IVH131065:IVH131088 JFD131065:JFD131088 JOZ131065:JOZ131088 JYV131065:JYV131088 KIR131065:KIR131088 KSN131065:KSN131088 LCJ131065:LCJ131088 LMF131065:LMF131088 LWB131065:LWB131088 MFX131065:MFX131088 MPT131065:MPT131088 MZP131065:MZP131088 NJL131065:NJL131088 NTH131065:NTH131088 ODD131065:ODD131088 OMZ131065:OMZ131088 OWV131065:OWV131088 PGR131065:PGR131088 PQN131065:PQN131088 QAJ131065:QAJ131088 QKF131065:QKF131088 QUB131065:QUB131088 RDX131065:RDX131088 RNT131065:RNT131088 RXP131065:RXP131088 SHL131065:SHL131088 SRH131065:SRH131088 TBD131065:TBD131088 TKZ131065:TKZ131088 TUV131065:TUV131088 UER131065:UER131088 UON131065:UON131088 UYJ131065:UYJ131088 VIF131065:VIF131088 VSB131065:VSB131088 WBX131065:WBX131088 WLT131065:WLT131088 WVP131065:WVP131088 H196601:H196624 JD196601:JD196624 SZ196601:SZ196624 ACV196601:ACV196624 AMR196601:AMR196624 AWN196601:AWN196624 BGJ196601:BGJ196624 BQF196601:BQF196624 CAB196601:CAB196624 CJX196601:CJX196624 CTT196601:CTT196624 DDP196601:DDP196624 DNL196601:DNL196624 DXH196601:DXH196624 EHD196601:EHD196624 EQZ196601:EQZ196624 FAV196601:FAV196624 FKR196601:FKR196624 FUN196601:FUN196624 GEJ196601:GEJ196624 GOF196601:GOF196624 GYB196601:GYB196624 HHX196601:HHX196624 HRT196601:HRT196624 IBP196601:IBP196624 ILL196601:ILL196624 IVH196601:IVH196624 JFD196601:JFD196624 JOZ196601:JOZ196624 JYV196601:JYV196624 KIR196601:KIR196624 KSN196601:KSN196624 LCJ196601:LCJ196624 LMF196601:LMF196624 LWB196601:LWB196624 MFX196601:MFX196624 MPT196601:MPT196624 MZP196601:MZP196624 NJL196601:NJL196624 NTH196601:NTH196624 ODD196601:ODD196624 OMZ196601:OMZ196624 OWV196601:OWV196624 PGR196601:PGR196624 PQN196601:PQN196624 QAJ196601:QAJ196624 QKF196601:QKF196624 QUB196601:QUB196624 RDX196601:RDX196624 RNT196601:RNT196624 RXP196601:RXP196624 SHL196601:SHL196624 SRH196601:SRH196624 TBD196601:TBD196624 TKZ196601:TKZ196624 TUV196601:TUV196624 UER196601:UER196624 UON196601:UON196624 UYJ196601:UYJ196624 VIF196601:VIF196624 VSB196601:VSB196624 WBX196601:WBX196624 WLT196601:WLT196624 WVP196601:WVP196624 H262137:H262160 JD262137:JD262160 SZ262137:SZ262160 ACV262137:ACV262160 AMR262137:AMR262160 AWN262137:AWN262160 BGJ262137:BGJ262160 BQF262137:BQF262160 CAB262137:CAB262160 CJX262137:CJX262160 CTT262137:CTT262160 DDP262137:DDP262160 DNL262137:DNL262160 DXH262137:DXH262160 EHD262137:EHD262160 EQZ262137:EQZ262160 FAV262137:FAV262160 FKR262137:FKR262160 FUN262137:FUN262160 GEJ262137:GEJ262160 GOF262137:GOF262160 GYB262137:GYB262160 HHX262137:HHX262160 HRT262137:HRT262160 IBP262137:IBP262160 ILL262137:ILL262160 IVH262137:IVH262160 JFD262137:JFD262160 JOZ262137:JOZ262160 JYV262137:JYV262160 KIR262137:KIR262160 KSN262137:KSN262160 LCJ262137:LCJ262160 LMF262137:LMF262160 LWB262137:LWB262160 MFX262137:MFX262160 MPT262137:MPT262160 MZP262137:MZP262160 NJL262137:NJL262160 NTH262137:NTH262160 ODD262137:ODD262160 OMZ262137:OMZ262160 OWV262137:OWV262160 PGR262137:PGR262160 PQN262137:PQN262160 QAJ262137:QAJ262160 QKF262137:QKF262160 QUB262137:QUB262160 RDX262137:RDX262160 RNT262137:RNT262160 RXP262137:RXP262160 SHL262137:SHL262160 SRH262137:SRH262160 TBD262137:TBD262160 TKZ262137:TKZ262160 TUV262137:TUV262160 UER262137:UER262160 UON262137:UON262160 UYJ262137:UYJ262160 VIF262137:VIF262160 VSB262137:VSB262160 WBX262137:WBX262160 WLT262137:WLT262160 WVP262137:WVP262160 H327673:H327696 JD327673:JD327696 SZ327673:SZ327696 ACV327673:ACV327696 AMR327673:AMR327696 AWN327673:AWN327696 BGJ327673:BGJ327696 BQF327673:BQF327696 CAB327673:CAB327696 CJX327673:CJX327696 CTT327673:CTT327696 DDP327673:DDP327696 DNL327673:DNL327696 DXH327673:DXH327696 EHD327673:EHD327696 EQZ327673:EQZ327696 FAV327673:FAV327696 FKR327673:FKR327696 FUN327673:FUN327696 GEJ327673:GEJ327696 GOF327673:GOF327696 GYB327673:GYB327696 HHX327673:HHX327696 HRT327673:HRT327696 IBP327673:IBP327696 ILL327673:ILL327696 IVH327673:IVH327696 JFD327673:JFD327696 JOZ327673:JOZ327696 JYV327673:JYV327696 KIR327673:KIR327696 KSN327673:KSN327696 LCJ327673:LCJ327696 LMF327673:LMF327696 LWB327673:LWB327696 MFX327673:MFX327696 MPT327673:MPT327696 MZP327673:MZP327696 NJL327673:NJL327696 NTH327673:NTH327696 ODD327673:ODD327696 OMZ327673:OMZ327696 OWV327673:OWV327696 PGR327673:PGR327696 PQN327673:PQN327696 QAJ327673:QAJ327696 QKF327673:QKF327696 QUB327673:QUB327696 RDX327673:RDX327696 RNT327673:RNT327696 RXP327673:RXP327696 SHL327673:SHL327696 SRH327673:SRH327696 TBD327673:TBD327696 TKZ327673:TKZ327696 TUV327673:TUV327696 UER327673:UER327696 UON327673:UON327696 UYJ327673:UYJ327696 VIF327673:VIF327696 VSB327673:VSB327696 WBX327673:WBX327696 WLT327673:WLT327696 WVP327673:WVP327696 H393209:H393232 JD393209:JD393232 SZ393209:SZ393232 ACV393209:ACV393232 AMR393209:AMR393232 AWN393209:AWN393232 BGJ393209:BGJ393232 BQF393209:BQF393232 CAB393209:CAB393232 CJX393209:CJX393232 CTT393209:CTT393232 DDP393209:DDP393232 DNL393209:DNL393232 DXH393209:DXH393232 EHD393209:EHD393232 EQZ393209:EQZ393232 FAV393209:FAV393232 FKR393209:FKR393232 FUN393209:FUN393232 GEJ393209:GEJ393232 GOF393209:GOF393232 GYB393209:GYB393232 HHX393209:HHX393232 HRT393209:HRT393232 IBP393209:IBP393232 ILL393209:ILL393232 IVH393209:IVH393232 JFD393209:JFD393232 JOZ393209:JOZ393232 JYV393209:JYV393232 KIR393209:KIR393232 KSN393209:KSN393232 LCJ393209:LCJ393232 LMF393209:LMF393232 LWB393209:LWB393232 MFX393209:MFX393232 MPT393209:MPT393232 MZP393209:MZP393232 NJL393209:NJL393232 NTH393209:NTH393232 ODD393209:ODD393232 OMZ393209:OMZ393232 OWV393209:OWV393232 PGR393209:PGR393232 PQN393209:PQN393232 QAJ393209:QAJ393232 QKF393209:QKF393232 QUB393209:QUB393232 RDX393209:RDX393232 RNT393209:RNT393232 RXP393209:RXP393232 SHL393209:SHL393232 SRH393209:SRH393232 TBD393209:TBD393232 TKZ393209:TKZ393232 TUV393209:TUV393232 UER393209:UER393232 UON393209:UON393232 UYJ393209:UYJ393232 VIF393209:VIF393232 VSB393209:VSB393232 WBX393209:WBX393232 WLT393209:WLT393232 WVP393209:WVP393232 H458745:H458768 JD458745:JD458768 SZ458745:SZ458768 ACV458745:ACV458768 AMR458745:AMR458768 AWN458745:AWN458768 BGJ458745:BGJ458768 BQF458745:BQF458768 CAB458745:CAB458768 CJX458745:CJX458768 CTT458745:CTT458768 DDP458745:DDP458768 DNL458745:DNL458768 DXH458745:DXH458768 EHD458745:EHD458768 EQZ458745:EQZ458768 FAV458745:FAV458768 FKR458745:FKR458768 FUN458745:FUN458768 GEJ458745:GEJ458768 GOF458745:GOF458768 GYB458745:GYB458768 HHX458745:HHX458768 HRT458745:HRT458768 IBP458745:IBP458768 ILL458745:ILL458768 IVH458745:IVH458768 JFD458745:JFD458768 JOZ458745:JOZ458768 JYV458745:JYV458768 KIR458745:KIR458768 KSN458745:KSN458768 LCJ458745:LCJ458768 LMF458745:LMF458768 LWB458745:LWB458768 MFX458745:MFX458768 MPT458745:MPT458768 MZP458745:MZP458768 NJL458745:NJL458768 NTH458745:NTH458768 ODD458745:ODD458768 OMZ458745:OMZ458768 OWV458745:OWV458768 PGR458745:PGR458768 PQN458745:PQN458768 QAJ458745:QAJ458768 QKF458745:QKF458768 QUB458745:QUB458768 RDX458745:RDX458768 RNT458745:RNT458768 RXP458745:RXP458768 SHL458745:SHL458768 SRH458745:SRH458768 TBD458745:TBD458768 TKZ458745:TKZ458768 TUV458745:TUV458768 UER458745:UER458768 UON458745:UON458768 UYJ458745:UYJ458768 VIF458745:VIF458768 VSB458745:VSB458768 WBX458745:WBX458768 WLT458745:WLT458768 WVP458745:WVP458768 H524281:H524304 JD524281:JD524304 SZ524281:SZ524304 ACV524281:ACV524304 AMR524281:AMR524304 AWN524281:AWN524304 BGJ524281:BGJ524304 BQF524281:BQF524304 CAB524281:CAB524304 CJX524281:CJX524304 CTT524281:CTT524304 DDP524281:DDP524304 DNL524281:DNL524304 DXH524281:DXH524304 EHD524281:EHD524304 EQZ524281:EQZ524304 FAV524281:FAV524304 FKR524281:FKR524304 FUN524281:FUN524304 GEJ524281:GEJ524304 GOF524281:GOF524304 GYB524281:GYB524304 HHX524281:HHX524304 HRT524281:HRT524304 IBP524281:IBP524304 ILL524281:ILL524304 IVH524281:IVH524304 JFD524281:JFD524304 JOZ524281:JOZ524304 JYV524281:JYV524304 KIR524281:KIR524304 KSN524281:KSN524304 LCJ524281:LCJ524304 LMF524281:LMF524304 LWB524281:LWB524304 MFX524281:MFX524304 MPT524281:MPT524304 MZP524281:MZP524304 NJL524281:NJL524304 NTH524281:NTH524304 ODD524281:ODD524304 OMZ524281:OMZ524304 OWV524281:OWV524304 PGR524281:PGR524304 PQN524281:PQN524304 QAJ524281:QAJ524304 QKF524281:QKF524304 QUB524281:QUB524304 RDX524281:RDX524304 RNT524281:RNT524304 RXP524281:RXP524304 SHL524281:SHL524304 SRH524281:SRH524304 TBD524281:TBD524304 TKZ524281:TKZ524304 TUV524281:TUV524304 UER524281:UER524304 UON524281:UON524304 UYJ524281:UYJ524304 VIF524281:VIF524304 VSB524281:VSB524304 WBX524281:WBX524304 WLT524281:WLT524304 WVP524281:WVP524304 H589817:H589840 JD589817:JD589840 SZ589817:SZ589840 ACV589817:ACV589840 AMR589817:AMR589840 AWN589817:AWN589840 BGJ589817:BGJ589840 BQF589817:BQF589840 CAB589817:CAB589840 CJX589817:CJX589840 CTT589817:CTT589840 DDP589817:DDP589840 DNL589817:DNL589840 DXH589817:DXH589840 EHD589817:EHD589840 EQZ589817:EQZ589840 FAV589817:FAV589840 FKR589817:FKR589840 FUN589817:FUN589840 GEJ589817:GEJ589840 GOF589817:GOF589840 GYB589817:GYB589840 HHX589817:HHX589840 HRT589817:HRT589840 IBP589817:IBP589840 ILL589817:ILL589840 IVH589817:IVH589840 JFD589817:JFD589840 JOZ589817:JOZ589840 JYV589817:JYV589840 KIR589817:KIR589840 KSN589817:KSN589840 LCJ589817:LCJ589840 LMF589817:LMF589840 LWB589817:LWB589840 MFX589817:MFX589840 MPT589817:MPT589840 MZP589817:MZP589840 NJL589817:NJL589840 NTH589817:NTH589840 ODD589817:ODD589840 OMZ589817:OMZ589840 OWV589817:OWV589840 PGR589817:PGR589840 PQN589817:PQN589840 QAJ589817:QAJ589840 QKF589817:QKF589840 QUB589817:QUB589840 RDX589817:RDX589840 RNT589817:RNT589840 RXP589817:RXP589840 SHL589817:SHL589840 SRH589817:SRH589840 TBD589817:TBD589840 TKZ589817:TKZ589840 TUV589817:TUV589840 UER589817:UER589840 UON589817:UON589840 UYJ589817:UYJ589840 VIF589817:VIF589840 VSB589817:VSB589840 WBX589817:WBX589840 WLT589817:WLT589840 WVP589817:WVP589840 H655353:H655376 JD655353:JD655376 SZ655353:SZ655376 ACV655353:ACV655376 AMR655353:AMR655376 AWN655353:AWN655376 BGJ655353:BGJ655376 BQF655353:BQF655376 CAB655353:CAB655376 CJX655353:CJX655376 CTT655353:CTT655376 DDP655353:DDP655376 DNL655353:DNL655376 DXH655353:DXH655376 EHD655353:EHD655376 EQZ655353:EQZ655376 FAV655353:FAV655376 FKR655353:FKR655376 FUN655353:FUN655376 GEJ655353:GEJ655376 GOF655353:GOF655376 GYB655353:GYB655376 HHX655353:HHX655376 HRT655353:HRT655376 IBP655353:IBP655376 ILL655353:ILL655376 IVH655353:IVH655376 JFD655353:JFD655376 JOZ655353:JOZ655376 JYV655353:JYV655376 KIR655353:KIR655376 KSN655353:KSN655376 LCJ655353:LCJ655376 LMF655353:LMF655376 LWB655353:LWB655376 MFX655353:MFX655376 MPT655353:MPT655376 MZP655353:MZP655376 NJL655353:NJL655376 NTH655353:NTH655376 ODD655353:ODD655376 OMZ655353:OMZ655376 OWV655353:OWV655376 PGR655353:PGR655376 PQN655353:PQN655376 QAJ655353:QAJ655376 QKF655353:QKF655376 QUB655353:QUB655376 RDX655353:RDX655376 RNT655353:RNT655376 RXP655353:RXP655376 SHL655353:SHL655376 SRH655353:SRH655376 TBD655353:TBD655376 TKZ655353:TKZ655376 TUV655353:TUV655376 UER655353:UER655376 UON655353:UON655376 UYJ655353:UYJ655376 VIF655353:VIF655376 VSB655353:VSB655376 WBX655353:WBX655376 WLT655353:WLT655376 WVP655353:WVP655376 H720889:H720912 JD720889:JD720912 SZ720889:SZ720912 ACV720889:ACV720912 AMR720889:AMR720912 AWN720889:AWN720912 BGJ720889:BGJ720912 BQF720889:BQF720912 CAB720889:CAB720912 CJX720889:CJX720912 CTT720889:CTT720912 DDP720889:DDP720912 DNL720889:DNL720912 DXH720889:DXH720912 EHD720889:EHD720912 EQZ720889:EQZ720912 FAV720889:FAV720912 FKR720889:FKR720912 FUN720889:FUN720912 GEJ720889:GEJ720912 GOF720889:GOF720912 GYB720889:GYB720912 HHX720889:HHX720912 HRT720889:HRT720912 IBP720889:IBP720912 ILL720889:ILL720912 IVH720889:IVH720912 JFD720889:JFD720912 JOZ720889:JOZ720912 JYV720889:JYV720912 KIR720889:KIR720912 KSN720889:KSN720912 LCJ720889:LCJ720912 LMF720889:LMF720912 LWB720889:LWB720912 MFX720889:MFX720912 MPT720889:MPT720912 MZP720889:MZP720912 NJL720889:NJL720912 NTH720889:NTH720912 ODD720889:ODD720912 OMZ720889:OMZ720912 OWV720889:OWV720912 PGR720889:PGR720912 PQN720889:PQN720912 QAJ720889:QAJ720912 QKF720889:QKF720912 QUB720889:QUB720912 RDX720889:RDX720912 RNT720889:RNT720912 RXP720889:RXP720912 SHL720889:SHL720912 SRH720889:SRH720912 TBD720889:TBD720912 TKZ720889:TKZ720912 TUV720889:TUV720912 UER720889:UER720912 UON720889:UON720912 UYJ720889:UYJ720912 VIF720889:VIF720912 VSB720889:VSB720912 WBX720889:WBX720912 WLT720889:WLT720912 WVP720889:WVP720912 H786425:H786448 JD786425:JD786448 SZ786425:SZ786448 ACV786425:ACV786448 AMR786425:AMR786448 AWN786425:AWN786448 BGJ786425:BGJ786448 BQF786425:BQF786448 CAB786425:CAB786448 CJX786425:CJX786448 CTT786425:CTT786448 DDP786425:DDP786448 DNL786425:DNL786448 DXH786425:DXH786448 EHD786425:EHD786448 EQZ786425:EQZ786448 FAV786425:FAV786448 FKR786425:FKR786448 FUN786425:FUN786448 GEJ786425:GEJ786448 GOF786425:GOF786448 GYB786425:GYB786448 HHX786425:HHX786448 HRT786425:HRT786448 IBP786425:IBP786448 ILL786425:ILL786448 IVH786425:IVH786448 JFD786425:JFD786448 JOZ786425:JOZ786448 JYV786425:JYV786448 KIR786425:KIR786448 KSN786425:KSN786448 LCJ786425:LCJ786448 LMF786425:LMF786448 LWB786425:LWB786448 MFX786425:MFX786448 MPT786425:MPT786448 MZP786425:MZP786448 NJL786425:NJL786448 NTH786425:NTH786448 ODD786425:ODD786448 OMZ786425:OMZ786448 OWV786425:OWV786448 PGR786425:PGR786448 PQN786425:PQN786448 QAJ786425:QAJ786448 QKF786425:QKF786448 QUB786425:QUB786448 RDX786425:RDX786448 RNT786425:RNT786448 RXP786425:RXP786448 SHL786425:SHL786448 SRH786425:SRH786448 TBD786425:TBD786448 TKZ786425:TKZ786448 TUV786425:TUV786448 UER786425:UER786448 UON786425:UON786448 UYJ786425:UYJ786448 VIF786425:VIF786448 VSB786425:VSB786448 WBX786425:WBX786448 WLT786425:WLT786448 WVP786425:WVP786448 H851961:H851984 JD851961:JD851984 SZ851961:SZ851984 ACV851961:ACV851984 AMR851961:AMR851984 AWN851961:AWN851984 BGJ851961:BGJ851984 BQF851961:BQF851984 CAB851961:CAB851984 CJX851961:CJX851984 CTT851961:CTT851984 DDP851961:DDP851984 DNL851961:DNL851984 DXH851961:DXH851984 EHD851961:EHD851984 EQZ851961:EQZ851984 FAV851961:FAV851984 FKR851961:FKR851984 FUN851961:FUN851984 GEJ851961:GEJ851984 GOF851961:GOF851984 GYB851961:GYB851984 HHX851961:HHX851984 HRT851961:HRT851984 IBP851961:IBP851984 ILL851961:ILL851984 IVH851961:IVH851984 JFD851961:JFD851984 JOZ851961:JOZ851984 JYV851961:JYV851984 KIR851961:KIR851984 KSN851961:KSN851984 LCJ851961:LCJ851984 LMF851961:LMF851984 LWB851961:LWB851984 MFX851961:MFX851984 MPT851961:MPT851984 MZP851961:MZP851984 NJL851961:NJL851984 NTH851961:NTH851984 ODD851961:ODD851984 OMZ851961:OMZ851984 OWV851961:OWV851984 PGR851961:PGR851984 PQN851961:PQN851984 QAJ851961:QAJ851984 QKF851961:QKF851984 QUB851961:QUB851984 RDX851961:RDX851984 RNT851961:RNT851984 RXP851961:RXP851984 SHL851961:SHL851984 SRH851961:SRH851984 TBD851961:TBD851984 TKZ851961:TKZ851984 TUV851961:TUV851984 UER851961:UER851984 UON851961:UON851984 UYJ851961:UYJ851984 VIF851961:VIF851984 VSB851961:VSB851984 WBX851961:WBX851984 WLT851961:WLT851984 WVP851961:WVP851984 H917497:H917520 JD917497:JD917520 SZ917497:SZ917520 ACV917497:ACV917520 AMR917497:AMR917520 AWN917497:AWN917520 BGJ917497:BGJ917520 BQF917497:BQF917520 CAB917497:CAB917520 CJX917497:CJX917520 CTT917497:CTT917520 DDP917497:DDP917520 DNL917497:DNL917520 DXH917497:DXH917520 EHD917497:EHD917520 EQZ917497:EQZ917520 FAV917497:FAV917520 FKR917497:FKR917520 FUN917497:FUN917520 GEJ917497:GEJ917520 GOF917497:GOF917520 GYB917497:GYB917520 HHX917497:HHX917520 HRT917497:HRT917520 IBP917497:IBP917520 ILL917497:ILL917520 IVH917497:IVH917520 JFD917497:JFD917520 JOZ917497:JOZ917520 JYV917497:JYV917520 KIR917497:KIR917520 KSN917497:KSN917520 LCJ917497:LCJ917520 LMF917497:LMF917520 LWB917497:LWB917520 MFX917497:MFX917520 MPT917497:MPT917520 MZP917497:MZP917520 NJL917497:NJL917520 NTH917497:NTH917520 ODD917497:ODD917520 OMZ917497:OMZ917520 OWV917497:OWV917520 PGR917497:PGR917520 PQN917497:PQN917520 QAJ917497:QAJ917520 QKF917497:QKF917520 QUB917497:QUB917520 RDX917497:RDX917520 RNT917497:RNT917520 RXP917497:RXP917520 SHL917497:SHL917520 SRH917497:SRH917520 TBD917497:TBD917520 TKZ917497:TKZ917520 TUV917497:TUV917520 UER917497:UER917520 UON917497:UON917520 UYJ917497:UYJ917520 VIF917497:VIF917520 VSB917497:VSB917520 WBX917497:WBX917520 WLT917497:WLT917520 WVP917497:WVP917520 H983033:H983056 JD983033:JD983056 SZ983033:SZ983056 ACV983033:ACV983056 AMR983033:AMR983056 AWN983033:AWN983056 BGJ983033:BGJ983056 BQF983033:BQF983056 CAB983033:CAB983056 CJX983033:CJX983056 CTT983033:CTT983056 DDP983033:DDP983056 DNL983033:DNL983056 DXH983033:DXH983056 EHD983033:EHD983056 EQZ983033:EQZ983056 FAV983033:FAV983056 FKR983033:FKR983056 FUN983033:FUN983056 GEJ983033:GEJ983056 GOF983033:GOF983056 GYB983033:GYB983056 HHX983033:HHX983056 HRT983033:HRT983056 IBP983033:IBP983056 ILL983033:ILL983056 IVH983033:IVH983056 JFD983033:JFD983056 JOZ983033:JOZ983056 JYV983033:JYV983056 KIR983033:KIR983056 KSN983033:KSN983056 LCJ983033:LCJ983056 LMF983033:LMF983056 LWB983033:LWB983056 MFX983033:MFX983056 MPT983033:MPT983056 MZP983033:MZP983056 NJL983033:NJL983056 NTH983033:NTH983056 ODD983033:ODD983056 OMZ983033:OMZ983056 OWV983033:OWV983056 PGR983033:PGR983056 PQN983033:PQN983056 QAJ983033:QAJ983056 QKF983033:QKF983056 QUB983033:QUB983056 RDX983033:RDX983056 RNT983033:RNT983056 RXP983033:RXP983056 SHL983033:SHL983056 SRH983033:SRH983056 TBD983033:TBD983056 TKZ983033:TKZ983056 TUV983033:TUV983056 UER983033:UER983056 UON983033:UON983056 UYJ983033:UYJ983056 VIF983033:VIF983056 VSB983033:VSB983056 WBX983033:WBX983056 WLT983033:WLT983056 WVP983033:WVP983056 H4:H16 JD4:JD16 SZ4:SZ16 ACV4:ACV16 AMR4:AMR16 AWN4:AWN16 BGJ4:BGJ16 BQF4:BQF16 CAB4:CAB16 CJX4:CJX16 CTT4:CTT16 DDP4:DDP16 DNL4:DNL16 DXH4:DXH16 EHD4:EHD16 EQZ4:EQZ16 FAV4:FAV16 FKR4:FKR16 FUN4:FUN16 GEJ4:GEJ16 GOF4:GOF16 GYB4:GYB16 HHX4:HHX16 HRT4:HRT16 IBP4:IBP16 ILL4:ILL16 IVH4:IVH16 JFD4:JFD16 JOZ4:JOZ16 JYV4:JYV16 KIR4:KIR16 KSN4:KSN16 LCJ4:LCJ16 LMF4:LMF16 LWB4:LWB16 MFX4:MFX16 MPT4:MPT16 MZP4:MZP16 NJL4:NJL16 NTH4:NTH16 ODD4:ODD16 OMZ4:OMZ16 OWV4:OWV16 PGR4:PGR16 PQN4:PQN16 QAJ4:QAJ16 QKF4:QKF16 QUB4:QUB16 RDX4:RDX16 RNT4:RNT16 RXP4:RXP16 SHL4:SHL16 SRH4:SRH16 TBD4:TBD16 TKZ4:TKZ16 TUV4:TUV16 UER4:UER16 UON4:UON16 UYJ4:UYJ16 VIF4:VIF16 VSB4:VSB16 WBX4:WBX16 WLT4:WLT16 WVP4:WVP16">
      <formula1>"Oppened, Assigned, Fixed,Accepted,Closed,Cancelled, Deferred"</formula1>
    </dataValidation>
    <dataValidation type="list" allowBlank="1" showInputMessage="1" showErrorMessage="1" sqref="E65529:E65552 JA65529:JA65552 SW65529:SW65552 ACS65529:ACS65552 AMO65529:AMO65552 AWK65529:AWK65552 BGG65529:BGG65552 BQC65529:BQC65552 BZY65529:BZY65552 CJU65529:CJU65552 CTQ65529:CTQ65552 DDM65529:DDM65552 DNI65529:DNI65552 DXE65529:DXE65552 EHA65529:EHA65552 EQW65529:EQW65552 FAS65529:FAS65552 FKO65529:FKO65552 FUK65529:FUK65552 GEG65529:GEG65552 GOC65529:GOC65552 GXY65529:GXY65552 HHU65529:HHU65552 HRQ65529:HRQ65552 IBM65529:IBM65552 ILI65529:ILI65552 IVE65529:IVE65552 JFA65529:JFA65552 JOW65529:JOW65552 JYS65529:JYS65552 KIO65529:KIO65552 KSK65529:KSK65552 LCG65529:LCG65552 LMC65529:LMC65552 LVY65529:LVY65552 MFU65529:MFU65552 MPQ65529:MPQ65552 MZM65529:MZM65552 NJI65529:NJI65552 NTE65529:NTE65552 ODA65529:ODA65552 OMW65529:OMW65552 OWS65529:OWS65552 PGO65529:PGO65552 PQK65529:PQK65552 QAG65529:QAG65552 QKC65529:QKC65552 QTY65529:QTY65552 RDU65529:RDU65552 RNQ65529:RNQ65552 RXM65529:RXM65552 SHI65529:SHI65552 SRE65529:SRE65552 TBA65529:TBA65552 TKW65529:TKW65552 TUS65529:TUS65552 UEO65529:UEO65552 UOK65529:UOK65552 UYG65529:UYG65552 VIC65529:VIC65552 VRY65529:VRY65552 WBU65529:WBU65552 WLQ65529:WLQ65552 WVM65529:WVM65552 E131065:E131088 JA131065:JA131088 SW131065:SW131088 ACS131065:ACS131088 AMO131065:AMO131088 AWK131065:AWK131088 BGG131065:BGG131088 BQC131065:BQC131088 BZY131065:BZY131088 CJU131065:CJU131088 CTQ131065:CTQ131088 DDM131065:DDM131088 DNI131065:DNI131088 DXE131065:DXE131088 EHA131065:EHA131088 EQW131065:EQW131088 FAS131065:FAS131088 FKO131065:FKO131088 FUK131065:FUK131088 GEG131065:GEG131088 GOC131065:GOC131088 GXY131065:GXY131088 HHU131065:HHU131088 HRQ131065:HRQ131088 IBM131065:IBM131088 ILI131065:ILI131088 IVE131065:IVE131088 JFA131065:JFA131088 JOW131065:JOW131088 JYS131065:JYS131088 KIO131065:KIO131088 KSK131065:KSK131088 LCG131065:LCG131088 LMC131065:LMC131088 LVY131065:LVY131088 MFU131065:MFU131088 MPQ131065:MPQ131088 MZM131065:MZM131088 NJI131065:NJI131088 NTE131065:NTE131088 ODA131065:ODA131088 OMW131065:OMW131088 OWS131065:OWS131088 PGO131065:PGO131088 PQK131065:PQK131088 QAG131065:QAG131088 QKC131065:QKC131088 QTY131065:QTY131088 RDU131065:RDU131088 RNQ131065:RNQ131088 RXM131065:RXM131088 SHI131065:SHI131088 SRE131065:SRE131088 TBA131065:TBA131088 TKW131065:TKW131088 TUS131065:TUS131088 UEO131065:UEO131088 UOK131065:UOK131088 UYG131065:UYG131088 VIC131065:VIC131088 VRY131065:VRY131088 WBU131065:WBU131088 WLQ131065:WLQ131088 WVM131065:WVM131088 E196601:E196624 JA196601:JA196624 SW196601:SW196624 ACS196601:ACS196624 AMO196601:AMO196624 AWK196601:AWK196624 BGG196601:BGG196624 BQC196601:BQC196624 BZY196601:BZY196624 CJU196601:CJU196624 CTQ196601:CTQ196624 DDM196601:DDM196624 DNI196601:DNI196624 DXE196601:DXE196624 EHA196601:EHA196624 EQW196601:EQW196624 FAS196601:FAS196624 FKO196601:FKO196624 FUK196601:FUK196624 GEG196601:GEG196624 GOC196601:GOC196624 GXY196601:GXY196624 HHU196601:HHU196624 HRQ196601:HRQ196624 IBM196601:IBM196624 ILI196601:ILI196624 IVE196601:IVE196624 JFA196601:JFA196624 JOW196601:JOW196624 JYS196601:JYS196624 KIO196601:KIO196624 KSK196601:KSK196624 LCG196601:LCG196624 LMC196601:LMC196624 LVY196601:LVY196624 MFU196601:MFU196624 MPQ196601:MPQ196624 MZM196601:MZM196624 NJI196601:NJI196624 NTE196601:NTE196624 ODA196601:ODA196624 OMW196601:OMW196624 OWS196601:OWS196624 PGO196601:PGO196624 PQK196601:PQK196624 QAG196601:QAG196624 QKC196601:QKC196624 QTY196601:QTY196624 RDU196601:RDU196624 RNQ196601:RNQ196624 RXM196601:RXM196624 SHI196601:SHI196624 SRE196601:SRE196624 TBA196601:TBA196624 TKW196601:TKW196624 TUS196601:TUS196624 UEO196601:UEO196624 UOK196601:UOK196624 UYG196601:UYG196624 VIC196601:VIC196624 VRY196601:VRY196624 WBU196601:WBU196624 WLQ196601:WLQ196624 WVM196601:WVM196624 E262137:E262160 JA262137:JA262160 SW262137:SW262160 ACS262137:ACS262160 AMO262137:AMO262160 AWK262137:AWK262160 BGG262137:BGG262160 BQC262137:BQC262160 BZY262137:BZY262160 CJU262137:CJU262160 CTQ262137:CTQ262160 DDM262137:DDM262160 DNI262137:DNI262160 DXE262137:DXE262160 EHA262137:EHA262160 EQW262137:EQW262160 FAS262137:FAS262160 FKO262137:FKO262160 FUK262137:FUK262160 GEG262137:GEG262160 GOC262137:GOC262160 GXY262137:GXY262160 HHU262137:HHU262160 HRQ262137:HRQ262160 IBM262137:IBM262160 ILI262137:ILI262160 IVE262137:IVE262160 JFA262137:JFA262160 JOW262137:JOW262160 JYS262137:JYS262160 KIO262137:KIO262160 KSK262137:KSK262160 LCG262137:LCG262160 LMC262137:LMC262160 LVY262137:LVY262160 MFU262137:MFU262160 MPQ262137:MPQ262160 MZM262137:MZM262160 NJI262137:NJI262160 NTE262137:NTE262160 ODA262137:ODA262160 OMW262137:OMW262160 OWS262137:OWS262160 PGO262137:PGO262160 PQK262137:PQK262160 QAG262137:QAG262160 QKC262137:QKC262160 QTY262137:QTY262160 RDU262137:RDU262160 RNQ262137:RNQ262160 RXM262137:RXM262160 SHI262137:SHI262160 SRE262137:SRE262160 TBA262137:TBA262160 TKW262137:TKW262160 TUS262137:TUS262160 UEO262137:UEO262160 UOK262137:UOK262160 UYG262137:UYG262160 VIC262137:VIC262160 VRY262137:VRY262160 WBU262137:WBU262160 WLQ262137:WLQ262160 WVM262137:WVM262160 E327673:E327696 JA327673:JA327696 SW327673:SW327696 ACS327673:ACS327696 AMO327673:AMO327696 AWK327673:AWK327696 BGG327673:BGG327696 BQC327673:BQC327696 BZY327673:BZY327696 CJU327673:CJU327696 CTQ327673:CTQ327696 DDM327673:DDM327696 DNI327673:DNI327696 DXE327673:DXE327696 EHA327673:EHA327696 EQW327673:EQW327696 FAS327673:FAS327696 FKO327673:FKO327696 FUK327673:FUK327696 GEG327673:GEG327696 GOC327673:GOC327696 GXY327673:GXY327696 HHU327673:HHU327696 HRQ327673:HRQ327696 IBM327673:IBM327696 ILI327673:ILI327696 IVE327673:IVE327696 JFA327673:JFA327696 JOW327673:JOW327696 JYS327673:JYS327696 KIO327673:KIO327696 KSK327673:KSK327696 LCG327673:LCG327696 LMC327673:LMC327696 LVY327673:LVY327696 MFU327673:MFU327696 MPQ327673:MPQ327696 MZM327673:MZM327696 NJI327673:NJI327696 NTE327673:NTE327696 ODA327673:ODA327696 OMW327673:OMW327696 OWS327673:OWS327696 PGO327673:PGO327696 PQK327673:PQK327696 QAG327673:QAG327696 QKC327673:QKC327696 QTY327673:QTY327696 RDU327673:RDU327696 RNQ327673:RNQ327696 RXM327673:RXM327696 SHI327673:SHI327696 SRE327673:SRE327696 TBA327673:TBA327696 TKW327673:TKW327696 TUS327673:TUS327696 UEO327673:UEO327696 UOK327673:UOK327696 UYG327673:UYG327696 VIC327673:VIC327696 VRY327673:VRY327696 WBU327673:WBU327696 WLQ327673:WLQ327696 WVM327673:WVM327696 E393209:E393232 JA393209:JA393232 SW393209:SW393232 ACS393209:ACS393232 AMO393209:AMO393232 AWK393209:AWK393232 BGG393209:BGG393232 BQC393209:BQC393232 BZY393209:BZY393232 CJU393209:CJU393232 CTQ393209:CTQ393232 DDM393209:DDM393232 DNI393209:DNI393232 DXE393209:DXE393232 EHA393209:EHA393232 EQW393209:EQW393232 FAS393209:FAS393232 FKO393209:FKO393232 FUK393209:FUK393232 GEG393209:GEG393232 GOC393209:GOC393232 GXY393209:GXY393232 HHU393209:HHU393232 HRQ393209:HRQ393232 IBM393209:IBM393232 ILI393209:ILI393232 IVE393209:IVE393232 JFA393209:JFA393232 JOW393209:JOW393232 JYS393209:JYS393232 KIO393209:KIO393232 KSK393209:KSK393232 LCG393209:LCG393232 LMC393209:LMC393232 LVY393209:LVY393232 MFU393209:MFU393232 MPQ393209:MPQ393232 MZM393209:MZM393232 NJI393209:NJI393232 NTE393209:NTE393232 ODA393209:ODA393232 OMW393209:OMW393232 OWS393209:OWS393232 PGO393209:PGO393232 PQK393209:PQK393232 QAG393209:QAG393232 QKC393209:QKC393232 QTY393209:QTY393232 RDU393209:RDU393232 RNQ393209:RNQ393232 RXM393209:RXM393232 SHI393209:SHI393232 SRE393209:SRE393232 TBA393209:TBA393232 TKW393209:TKW393232 TUS393209:TUS393232 UEO393209:UEO393232 UOK393209:UOK393232 UYG393209:UYG393232 VIC393209:VIC393232 VRY393209:VRY393232 WBU393209:WBU393232 WLQ393209:WLQ393232 WVM393209:WVM393232 E458745:E458768 JA458745:JA458768 SW458745:SW458768 ACS458745:ACS458768 AMO458745:AMO458768 AWK458745:AWK458768 BGG458745:BGG458768 BQC458745:BQC458768 BZY458745:BZY458768 CJU458745:CJU458768 CTQ458745:CTQ458768 DDM458745:DDM458768 DNI458745:DNI458768 DXE458745:DXE458768 EHA458745:EHA458768 EQW458745:EQW458768 FAS458745:FAS458768 FKO458745:FKO458768 FUK458745:FUK458768 GEG458745:GEG458768 GOC458745:GOC458768 GXY458745:GXY458768 HHU458745:HHU458768 HRQ458745:HRQ458768 IBM458745:IBM458768 ILI458745:ILI458768 IVE458745:IVE458768 JFA458745:JFA458768 JOW458745:JOW458768 JYS458745:JYS458768 KIO458745:KIO458768 KSK458745:KSK458768 LCG458745:LCG458768 LMC458745:LMC458768 LVY458745:LVY458768 MFU458745:MFU458768 MPQ458745:MPQ458768 MZM458745:MZM458768 NJI458745:NJI458768 NTE458745:NTE458768 ODA458745:ODA458768 OMW458745:OMW458768 OWS458745:OWS458768 PGO458745:PGO458768 PQK458745:PQK458768 QAG458745:QAG458768 QKC458745:QKC458768 QTY458745:QTY458768 RDU458745:RDU458768 RNQ458745:RNQ458768 RXM458745:RXM458768 SHI458745:SHI458768 SRE458745:SRE458768 TBA458745:TBA458768 TKW458745:TKW458768 TUS458745:TUS458768 UEO458745:UEO458768 UOK458745:UOK458768 UYG458745:UYG458768 VIC458745:VIC458768 VRY458745:VRY458768 WBU458745:WBU458768 WLQ458745:WLQ458768 WVM458745:WVM458768 E524281:E524304 JA524281:JA524304 SW524281:SW524304 ACS524281:ACS524304 AMO524281:AMO524304 AWK524281:AWK524304 BGG524281:BGG524304 BQC524281:BQC524304 BZY524281:BZY524304 CJU524281:CJU524304 CTQ524281:CTQ524304 DDM524281:DDM524304 DNI524281:DNI524304 DXE524281:DXE524304 EHA524281:EHA524304 EQW524281:EQW524304 FAS524281:FAS524304 FKO524281:FKO524304 FUK524281:FUK524304 GEG524281:GEG524304 GOC524281:GOC524304 GXY524281:GXY524304 HHU524281:HHU524304 HRQ524281:HRQ524304 IBM524281:IBM524304 ILI524281:ILI524304 IVE524281:IVE524304 JFA524281:JFA524304 JOW524281:JOW524304 JYS524281:JYS524304 KIO524281:KIO524304 KSK524281:KSK524304 LCG524281:LCG524304 LMC524281:LMC524304 LVY524281:LVY524304 MFU524281:MFU524304 MPQ524281:MPQ524304 MZM524281:MZM524304 NJI524281:NJI524304 NTE524281:NTE524304 ODA524281:ODA524304 OMW524281:OMW524304 OWS524281:OWS524304 PGO524281:PGO524304 PQK524281:PQK524304 QAG524281:QAG524304 QKC524281:QKC524304 QTY524281:QTY524304 RDU524281:RDU524304 RNQ524281:RNQ524304 RXM524281:RXM524304 SHI524281:SHI524304 SRE524281:SRE524304 TBA524281:TBA524304 TKW524281:TKW524304 TUS524281:TUS524304 UEO524281:UEO524304 UOK524281:UOK524304 UYG524281:UYG524304 VIC524281:VIC524304 VRY524281:VRY524304 WBU524281:WBU524304 WLQ524281:WLQ524304 WVM524281:WVM524304 E589817:E589840 JA589817:JA589840 SW589817:SW589840 ACS589817:ACS589840 AMO589817:AMO589840 AWK589817:AWK589840 BGG589817:BGG589840 BQC589817:BQC589840 BZY589817:BZY589840 CJU589817:CJU589840 CTQ589817:CTQ589840 DDM589817:DDM589840 DNI589817:DNI589840 DXE589817:DXE589840 EHA589817:EHA589840 EQW589817:EQW589840 FAS589817:FAS589840 FKO589817:FKO589840 FUK589817:FUK589840 GEG589817:GEG589840 GOC589817:GOC589840 GXY589817:GXY589840 HHU589817:HHU589840 HRQ589817:HRQ589840 IBM589817:IBM589840 ILI589817:ILI589840 IVE589817:IVE589840 JFA589817:JFA589840 JOW589817:JOW589840 JYS589817:JYS589840 KIO589817:KIO589840 KSK589817:KSK589840 LCG589817:LCG589840 LMC589817:LMC589840 LVY589817:LVY589840 MFU589817:MFU589840 MPQ589817:MPQ589840 MZM589817:MZM589840 NJI589817:NJI589840 NTE589817:NTE589840 ODA589817:ODA589840 OMW589817:OMW589840 OWS589817:OWS589840 PGO589817:PGO589840 PQK589817:PQK589840 QAG589817:QAG589840 QKC589817:QKC589840 QTY589817:QTY589840 RDU589817:RDU589840 RNQ589817:RNQ589840 RXM589817:RXM589840 SHI589817:SHI589840 SRE589817:SRE589840 TBA589817:TBA589840 TKW589817:TKW589840 TUS589817:TUS589840 UEO589817:UEO589840 UOK589817:UOK589840 UYG589817:UYG589840 VIC589817:VIC589840 VRY589817:VRY589840 WBU589817:WBU589840 WLQ589817:WLQ589840 WVM589817:WVM589840 E655353:E655376 JA655353:JA655376 SW655353:SW655376 ACS655353:ACS655376 AMO655353:AMO655376 AWK655353:AWK655376 BGG655353:BGG655376 BQC655353:BQC655376 BZY655353:BZY655376 CJU655353:CJU655376 CTQ655353:CTQ655376 DDM655353:DDM655376 DNI655353:DNI655376 DXE655353:DXE655376 EHA655353:EHA655376 EQW655353:EQW655376 FAS655353:FAS655376 FKO655353:FKO655376 FUK655353:FUK655376 GEG655353:GEG655376 GOC655353:GOC655376 GXY655353:GXY655376 HHU655353:HHU655376 HRQ655353:HRQ655376 IBM655353:IBM655376 ILI655353:ILI655376 IVE655353:IVE655376 JFA655353:JFA655376 JOW655353:JOW655376 JYS655353:JYS655376 KIO655353:KIO655376 KSK655353:KSK655376 LCG655353:LCG655376 LMC655353:LMC655376 LVY655353:LVY655376 MFU655353:MFU655376 MPQ655353:MPQ655376 MZM655353:MZM655376 NJI655353:NJI655376 NTE655353:NTE655376 ODA655353:ODA655376 OMW655353:OMW655376 OWS655353:OWS655376 PGO655353:PGO655376 PQK655353:PQK655376 QAG655353:QAG655376 QKC655353:QKC655376 QTY655353:QTY655376 RDU655353:RDU655376 RNQ655353:RNQ655376 RXM655353:RXM655376 SHI655353:SHI655376 SRE655353:SRE655376 TBA655353:TBA655376 TKW655353:TKW655376 TUS655353:TUS655376 UEO655353:UEO655376 UOK655353:UOK655376 UYG655353:UYG655376 VIC655353:VIC655376 VRY655353:VRY655376 WBU655353:WBU655376 WLQ655353:WLQ655376 WVM655353:WVM655376 E720889:E720912 JA720889:JA720912 SW720889:SW720912 ACS720889:ACS720912 AMO720889:AMO720912 AWK720889:AWK720912 BGG720889:BGG720912 BQC720889:BQC720912 BZY720889:BZY720912 CJU720889:CJU720912 CTQ720889:CTQ720912 DDM720889:DDM720912 DNI720889:DNI720912 DXE720889:DXE720912 EHA720889:EHA720912 EQW720889:EQW720912 FAS720889:FAS720912 FKO720889:FKO720912 FUK720889:FUK720912 GEG720889:GEG720912 GOC720889:GOC720912 GXY720889:GXY720912 HHU720889:HHU720912 HRQ720889:HRQ720912 IBM720889:IBM720912 ILI720889:ILI720912 IVE720889:IVE720912 JFA720889:JFA720912 JOW720889:JOW720912 JYS720889:JYS720912 KIO720889:KIO720912 KSK720889:KSK720912 LCG720889:LCG720912 LMC720889:LMC720912 LVY720889:LVY720912 MFU720889:MFU720912 MPQ720889:MPQ720912 MZM720889:MZM720912 NJI720889:NJI720912 NTE720889:NTE720912 ODA720889:ODA720912 OMW720889:OMW720912 OWS720889:OWS720912 PGO720889:PGO720912 PQK720889:PQK720912 QAG720889:QAG720912 QKC720889:QKC720912 QTY720889:QTY720912 RDU720889:RDU720912 RNQ720889:RNQ720912 RXM720889:RXM720912 SHI720889:SHI720912 SRE720889:SRE720912 TBA720889:TBA720912 TKW720889:TKW720912 TUS720889:TUS720912 UEO720889:UEO720912 UOK720889:UOK720912 UYG720889:UYG720912 VIC720889:VIC720912 VRY720889:VRY720912 WBU720889:WBU720912 WLQ720889:WLQ720912 WVM720889:WVM720912 E786425:E786448 JA786425:JA786448 SW786425:SW786448 ACS786425:ACS786448 AMO786425:AMO786448 AWK786425:AWK786448 BGG786425:BGG786448 BQC786425:BQC786448 BZY786425:BZY786448 CJU786425:CJU786448 CTQ786425:CTQ786448 DDM786425:DDM786448 DNI786425:DNI786448 DXE786425:DXE786448 EHA786425:EHA786448 EQW786425:EQW786448 FAS786425:FAS786448 FKO786425:FKO786448 FUK786425:FUK786448 GEG786425:GEG786448 GOC786425:GOC786448 GXY786425:GXY786448 HHU786425:HHU786448 HRQ786425:HRQ786448 IBM786425:IBM786448 ILI786425:ILI786448 IVE786425:IVE786448 JFA786425:JFA786448 JOW786425:JOW786448 JYS786425:JYS786448 KIO786425:KIO786448 KSK786425:KSK786448 LCG786425:LCG786448 LMC786425:LMC786448 LVY786425:LVY786448 MFU786425:MFU786448 MPQ786425:MPQ786448 MZM786425:MZM786448 NJI786425:NJI786448 NTE786425:NTE786448 ODA786425:ODA786448 OMW786425:OMW786448 OWS786425:OWS786448 PGO786425:PGO786448 PQK786425:PQK786448 QAG786425:QAG786448 QKC786425:QKC786448 QTY786425:QTY786448 RDU786425:RDU786448 RNQ786425:RNQ786448 RXM786425:RXM786448 SHI786425:SHI786448 SRE786425:SRE786448 TBA786425:TBA786448 TKW786425:TKW786448 TUS786425:TUS786448 UEO786425:UEO786448 UOK786425:UOK786448 UYG786425:UYG786448 VIC786425:VIC786448 VRY786425:VRY786448 WBU786425:WBU786448 WLQ786425:WLQ786448 WVM786425:WVM786448 E851961:E851984 JA851961:JA851984 SW851961:SW851984 ACS851961:ACS851984 AMO851961:AMO851984 AWK851961:AWK851984 BGG851961:BGG851984 BQC851961:BQC851984 BZY851961:BZY851984 CJU851961:CJU851984 CTQ851961:CTQ851984 DDM851961:DDM851984 DNI851961:DNI851984 DXE851961:DXE851984 EHA851961:EHA851984 EQW851961:EQW851984 FAS851961:FAS851984 FKO851961:FKO851984 FUK851961:FUK851984 GEG851961:GEG851984 GOC851961:GOC851984 GXY851961:GXY851984 HHU851961:HHU851984 HRQ851961:HRQ851984 IBM851961:IBM851984 ILI851961:ILI851984 IVE851961:IVE851984 JFA851961:JFA851984 JOW851961:JOW851984 JYS851961:JYS851984 KIO851961:KIO851984 KSK851961:KSK851984 LCG851961:LCG851984 LMC851961:LMC851984 LVY851961:LVY851984 MFU851961:MFU851984 MPQ851961:MPQ851984 MZM851961:MZM851984 NJI851961:NJI851984 NTE851961:NTE851984 ODA851961:ODA851984 OMW851961:OMW851984 OWS851961:OWS851984 PGO851961:PGO851984 PQK851961:PQK851984 QAG851961:QAG851984 QKC851961:QKC851984 QTY851961:QTY851984 RDU851961:RDU851984 RNQ851961:RNQ851984 RXM851961:RXM851984 SHI851961:SHI851984 SRE851961:SRE851984 TBA851961:TBA851984 TKW851961:TKW851984 TUS851961:TUS851984 UEO851961:UEO851984 UOK851961:UOK851984 UYG851961:UYG851984 VIC851961:VIC851984 VRY851961:VRY851984 WBU851961:WBU851984 WLQ851961:WLQ851984 WVM851961:WVM851984 E917497:E917520 JA917497:JA917520 SW917497:SW917520 ACS917497:ACS917520 AMO917497:AMO917520 AWK917497:AWK917520 BGG917497:BGG917520 BQC917497:BQC917520 BZY917497:BZY917520 CJU917497:CJU917520 CTQ917497:CTQ917520 DDM917497:DDM917520 DNI917497:DNI917520 DXE917497:DXE917520 EHA917497:EHA917520 EQW917497:EQW917520 FAS917497:FAS917520 FKO917497:FKO917520 FUK917497:FUK917520 GEG917497:GEG917520 GOC917497:GOC917520 GXY917497:GXY917520 HHU917497:HHU917520 HRQ917497:HRQ917520 IBM917497:IBM917520 ILI917497:ILI917520 IVE917497:IVE917520 JFA917497:JFA917520 JOW917497:JOW917520 JYS917497:JYS917520 KIO917497:KIO917520 KSK917497:KSK917520 LCG917497:LCG917520 LMC917497:LMC917520 LVY917497:LVY917520 MFU917497:MFU917520 MPQ917497:MPQ917520 MZM917497:MZM917520 NJI917497:NJI917520 NTE917497:NTE917520 ODA917497:ODA917520 OMW917497:OMW917520 OWS917497:OWS917520 PGO917497:PGO917520 PQK917497:PQK917520 QAG917497:QAG917520 QKC917497:QKC917520 QTY917497:QTY917520 RDU917497:RDU917520 RNQ917497:RNQ917520 RXM917497:RXM917520 SHI917497:SHI917520 SRE917497:SRE917520 TBA917497:TBA917520 TKW917497:TKW917520 TUS917497:TUS917520 UEO917497:UEO917520 UOK917497:UOK917520 UYG917497:UYG917520 VIC917497:VIC917520 VRY917497:VRY917520 WBU917497:WBU917520 WLQ917497:WLQ917520 WVM917497:WVM917520 E983033:E983056 JA983033:JA983056 SW983033:SW983056 ACS983033:ACS983056 AMO983033:AMO983056 AWK983033:AWK983056 BGG983033:BGG983056 BQC983033:BQC983056 BZY983033:BZY983056 CJU983033:CJU983056 CTQ983033:CTQ983056 DDM983033:DDM983056 DNI983033:DNI983056 DXE983033:DXE983056 EHA983033:EHA983056 EQW983033:EQW983056 FAS983033:FAS983056 FKO983033:FKO983056 FUK983033:FUK983056 GEG983033:GEG983056 GOC983033:GOC983056 GXY983033:GXY983056 HHU983033:HHU983056 HRQ983033:HRQ983056 IBM983033:IBM983056 ILI983033:ILI983056 IVE983033:IVE983056 JFA983033:JFA983056 JOW983033:JOW983056 JYS983033:JYS983056 KIO983033:KIO983056 KSK983033:KSK983056 LCG983033:LCG983056 LMC983033:LMC983056 LVY983033:LVY983056 MFU983033:MFU983056 MPQ983033:MPQ983056 MZM983033:MZM983056 NJI983033:NJI983056 NTE983033:NTE983056 ODA983033:ODA983056 OMW983033:OMW983056 OWS983033:OWS983056 PGO983033:PGO983056 PQK983033:PQK983056 QAG983033:QAG983056 QKC983033:QKC983056 QTY983033:QTY983056 RDU983033:RDU983056 RNQ983033:RNQ983056 RXM983033:RXM983056 SHI983033:SHI983056 SRE983033:SRE983056 TBA983033:TBA983056 TKW983033:TKW983056 TUS983033:TUS983056 UEO983033:UEO983056 UOK983033:UOK983056 UYG983033:UYG983056 VIC983033:VIC983056 VRY983033:VRY983056 WBU983033:WBU983056 WLQ983033:WLQ983056 WVM983033:WVM983056 E4:E16 JA4:JA16 SW4:SW16 ACS4:ACS16 AMO4:AMO16 AWK4:AWK16 BGG4:BGG16 BQC4:BQC16 BZY4:BZY16 CJU4:CJU16 CTQ4:CTQ16 DDM4:DDM16 DNI4:DNI16 DXE4:DXE16 EHA4:EHA16 EQW4:EQW16 FAS4:FAS16 FKO4:FKO16 FUK4:FUK16 GEG4:GEG16 GOC4:GOC16 GXY4:GXY16 HHU4:HHU16 HRQ4:HRQ16 IBM4:IBM16 ILI4:ILI16 IVE4:IVE16 JFA4:JFA16 JOW4:JOW16 JYS4:JYS16 KIO4:KIO16 KSK4:KSK16 LCG4:LCG16 LMC4:LMC16 LVY4:LVY16 MFU4:MFU16 MPQ4:MPQ16 MZM4:MZM16 NJI4:NJI16 NTE4:NTE16 ODA4:ODA16 OMW4:OMW16 OWS4:OWS16 PGO4:PGO16 PQK4:PQK16 QAG4:QAG16 QKC4:QKC16 QTY4:QTY16 RDU4:RDU16 RNQ4:RNQ16 RXM4:RXM16 SHI4:SHI16 SRE4:SRE16 TBA4:TBA16 TKW4:TKW16 TUS4:TUS16 UEO4:UEO16 UOK4:UOK16 UYG4:UYG16 VIC4:VIC16 VRY4:VRY16 WBU4:WBU16 WLQ4:WLQ16 WVM4:WVM16">
      <formula1>"Document Review, Code Review, Design Review, Unit Test, Integration Test, System Test, Acceptance Test, Audit, Inspection"</formula1>
    </dataValidation>
    <dataValidation type="list" allowBlank="1" showInputMessage="1" showErrorMessage="1" sqref="G65529:G65552 JC65529:JC65552 SY65529:SY65552 ACU65529:ACU65552 AMQ65529:AMQ65552 AWM65529:AWM65552 BGI65529:BGI65552 BQE65529:BQE65552 CAA65529:CAA65552 CJW65529:CJW65552 CTS65529:CTS65552 DDO65529:DDO65552 DNK65529:DNK65552 DXG65529:DXG65552 EHC65529:EHC65552 EQY65529:EQY65552 FAU65529:FAU65552 FKQ65529:FKQ65552 FUM65529:FUM65552 GEI65529:GEI65552 GOE65529:GOE65552 GYA65529:GYA65552 HHW65529:HHW65552 HRS65529:HRS65552 IBO65529:IBO65552 ILK65529:ILK65552 IVG65529:IVG65552 JFC65529:JFC65552 JOY65529:JOY65552 JYU65529:JYU65552 KIQ65529:KIQ65552 KSM65529:KSM65552 LCI65529:LCI65552 LME65529:LME65552 LWA65529:LWA65552 MFW65529:MFW65552 MPS65529:MPS65552 MZO65529:MZO65552 NJK65529:NJK65552 NTG65529:NTG65552 ODC65529:ODC65552 OMY65529:OMY65552 OWU65529:OWU65552 PGQ65529:PGQ65552 PQM65529:PQM65552 QAI65529:QAI65552 QKE65529:QKE65552 QUA65529:QUA65552 RDW65529:RDW65552 RNS65529:RNS65552 RXO65529:RXO65552 SHK65529:SHK65552 SRG65529:SRG65552 TBC65529:TBC65552 TKY65529:TKY65552 TUU65529:TUU65552 UEQ65529:UEQ65552 UOM65529:UOM65552 UYI65529:UYI65552 VIE65529:VIE65552 VSA65529:VSA65552 WBW65529:WBW65552 WLS65529:WLS65552 WVO65529:WVO65552 G131065:G131088 JC131065:JC131088 SY131065:SY131088 ACU131065:ACU131088 AMQ131065:AMQ131088 AWM131065:AWM131088 BGI131065:BGI131088 BQE131065:BQE131088 CAA131065:CAA131088 CJW131065:CJW131088 CTS131065:CTS131088 DDO131065:DDO131088 DNK131065:DNK131088 DXG131065:DXG131088 EHC131065:EHC131088 EQY131065:EQY131088 FAU131065:FAU131088 FKQ131065:FKQ131088 FUM131065:FUM131088 GEI131065:GEI131088 GOE131065:GOE131088 GYA131065:GYA131088 HHW131065:HHW131088 HRS131065:HRS131088 IBO131065:IBO131088 ILK131065:ILK131088 IVG131065:IVG131088 JFC131065:JFC131088 JOY131065:JOY131088 JYU131065:JYU131088 KIQ131065:KIQ131088 KSM131065:KSM131088 LCI131065:LCI131088 LME131065:LME131088 LWA131065:LWA131088 MFW131065:MFW131088 MPS131065:MPS131088 MZO131065:MZO131088 NJK131065:NJK131088 NTG131065:NTG131088 ODC131065:ODC131088 OMY131065:OMY131088 OWU131065:OWU131088 PGQ131065:PGQ131088 PQM131065:PQM131088 QAI131065:QAI131088 QKE131065:QKE131088 QUA131065:QUA131088 RDW131065:RDW131088 RNS131065:RNS131088 RXO131065:RXO131088 SHK131065:SHK131088 SRG131065:SRG131088 TBC131065:TBC131088 TKY131065:TKY131088 TUU131065:TUU131088 UEQ131065:UEQ131088 UOM131065:UOM131088 UYI131065:UYI131088 VIE131065:VIE131088 VSA131065:VSA131088 WBW131065:WBW131088 WLS131065:WLS131088 WVO131065:WVO131088 G196601:G196624 JC196601:JC196624 SY196601:SY196624 ACU196601:ACU196624 AMQ196601:AMQ196624 AWM196601:AWM196624 BGI196601:BGI196624 BQE196601:BQE196624 CAA196601:CAA196624 CJW196601:CJW196624 CTS196601:CTS196624 DDO196601:DDO196624 DNK196601:DNK196624 DXG196601:DXG196624 EHC196601:EHC196624 EQY196601:EQY196624 FAU196601:FAU196624 FKQ196601:FKQ196624 FUM196601:FUM196624 GEI196601:GEI196624 GOE196601:GOE196624 GYA196601:GYA196624 HHW196601:HHW196624 HRS196601:HRS196624 IBO196601:IBO196624 ILK196601:ILK196624 IVG196601:IVG196624 JFC196601:JFC196624 JOY196601:JOY196624 JYU196601:JYU196624 KIQ196601:KIQ196624 KSM196601:KSM196624 LCI196601:LCI196624 LME196601:LME196624 LWA196601:LWA196624 MFW196601:MFW196624 MPS196601:MPS196624 MZO196601:MZO196624 NJK196601:NJK196624 NTG196601:NTG196624 ODC196601:ODC196624 OMY196601:OMY196624 OWU196601:OWU196624 PGQ196601:PGQ196624 PQM196601:PQM196624 QAI196601:QAI196624 QKE196601:QKE196624 QUA196601:QUA196624 RDW196601:RDW196624 RNS196601:RNS196624 RXO196601:RXO196624 SHK196601:SHK196624 SRG196601:SRG196624 TBC196601:TBC196624 TKY196601:TKY196624 TUU196601:TUU196624 UEQ196601:UEQ196624 UOM196601:UOM196624 UYI196601:UYI196624 VIE196601:VIE196624 VSA196601:VSA196624 WBW196601:WBW196624 WLS196601:WLS196624 WVO196601:WVO196624 G262137:G262160 JC262137:JC262160 SY262137:SY262160 ACU262137:ACU262160 AMQ262137:AMQ262160 AWM262137:AWM262160 BGI262137:BGI262160 BQE262137:BQE262160 CAA262137:CAA262160 CJW262137:CJW262160 CTS262137:CTS262160 DDO262137:DDO262160 DNK262137:DNK262160 DXG262137:DXG262160 EHC262137:EHC262160 EQY262137:EQY262160 FAU262137:FAU262160 FKQ262137:FKQ262160 FUM262137:FUM262160 GEI262137:GEI262160 GOE262137:GOE262160 GYA262137:GYA262160 HHW262137:HHW262160 HRS262137:HRS262160 IBO262137:IBO262160 ILK262137:ILK262160 IVG262137:IVG262160 JFC262137:JFC262160 JOY262137:JOY262160 JYU262137:JYU262160 KIQ262137:KIQ262160 KSM262137:KSM262160 LCI262137:LCI262160 LME262137:LME262160 LWA262137:LWA262160 MFW262137:MFW262160 MPS262137:MPS262160 MZO262137:MZO262160 NJK262137:NJK262160 NTG262137:NTG262160 ODC262137:ODC262160 OMY262137:OMY262160 OWU262137:OWU262160 PGQ262137:PGQ262160 PQM262137:PQM262160 QAI262137:QAI262160 QKE262137:QKE262160 QUA262137:QUA262160 RDW262137:RDW262160 RNS262137:RNS262160 RXO262137:RXO262160 SHK262137:SHK262160 SRG262137:SRG262160 TBC262137:TBC262160 TKY262137:TKY262160 TUU262137:TUU262160 UEQ262137:UEQ262160 UOM262137:UOM262160 UYI262137:UYI262160 VIE262137:VIE262160 VSA262137:VSA262160 WBW262137:WBW262160 WLS262137:WLS262160 WVO262137:WVO262160 G327673:G327696 JC327673:JC327696 SY327673:SY327696 ACU327673:ACU327696 AMQ327673:AMQ327696 AWM327673:AWM327696 BGI327673:BGI327696 BQE327673:BQE327696 CAA327673:CAA327696 CJW327673:CJW327696 CTS327673:CTS327696 DDO327673:DDO327696 DNK327673:DNK327696 DXG327673:DXG327696 EHC327673:EHC327696 EQY327673:EQY327696 FAU327673:FAU327696 FKQ327673:FKQ327696 FUM327673:FUM327696 GEI327673:GEI327696 GOE327673:GOE327696 GYA327673:GYA327696 HHW327673:HHW327696 HRS327673:HRS327696 IBO327673:IBO327696 ILK327673:ILK327696 IVG327673:IVG327696 JFC327673:JFC327696 JOY327673:JOY327696 JYU327673:JYU327696 KIQ327673:KIQ327696 KSM327673:KSM327696 LCI327673:LCI327696 LME327673:LME327696 LWA327673:LWA327696 MFW327673:MFW327696 MPS327673:MPS327696 MZO327673:MZO327696 NJK327673:NJK327696 NTG327673:NTG327696 ODC327673:ODC327696 OMY327673:OMY327696 OWU327673:OWU327696 PGQ327673:PGQ327696 PQM327673:PQM327696 QAI327673:QAI327696 QKE327673:QKE327696 QUA327673:QUA327696 RDW327673:RDW327696 RNS327673:RNS327696 RXO327673:RXO327696 SHK327673:SHK327696 SRG327673:SRG327696 TBC327673:TBC327696 TKY327673:TKY327696 TUU327673:TUU327696 UEQ327673:UEQ327696 UOM327673:UOM327696 UYI327673:UYI327696 VIE327673:VIE327696 VSA327673:VSA327696 WBW327673:WBW327696 WLS327673:WLS327696 WVO327673:WVO327696 G393209:G393232 JC393209:JC393232 SY393209:SY393232 ACU393209:ACU393232 AMQ393209:AMQ393232 AWM393209:AWM393232 BGI393209:BGI393232 BQE393209:BQE393232 CAA393209:CAA393232 CJW393209:CJW393232 CTS393209:CTS393232 DDO393209:DDO393232 DNK393209:DNK393232 DXG393209:DXG393232 EHC393209:EHC393232 EQY393209:EQY393232 FAU393209:FAU393232 FKQ393209:FKQ393232 FUM393209:FUM393232 GEI393209:GEI393232 GOE393209:GOE393232 GYA393209:GYA393232 HHW393209:HHW393232 HRS393209:HRS393232 IBO393209:IBO393232 ILK393209:ILK393232 IVG393209:IVG393232 JFC393209:JFC393232 JOY393209:JOY393232 JYU393209:JYU393232 KIQ393209:KIQ393232 KSM393209:KSM393232 LCI393209:LCI393232 LME393209:LME393232 LWA393209:LWA393232 MFW393209:MFW393232 MPS393209:MPS393232 MZO393209:MZO393232 NJK393209:NJK393232 NTG393209:NTG393232 ODC393209:ODC393232 OMY393209:OMY393232 OWU393209:OWU393232 PGQ393209:PGQ393232 PQM393209:PQM393232 QAI393209:QAI393232 QKE393209:QKE393232 QUA393209:QUA393232 RDW393209:RDW393232 RNS393209:RNS393232 RXO393209:RXO393232 SHK393209:SHK393232 SRG393209:SRG393232 TBC393209:TBC393232 TKY393209:TKY393232 TUU393209:TUU393232 UEQ393209:UEQ393232 UOM393209:UOM393232 UYI393209:UYI393232 VIE393209:VIE393232 VSA393209:VSA393232 WBW393209:WBW393232 WLS393209:WLS393232 WVO393209:WVO393232 G458745:G458768 JC458745:JC458768 SY458745:SY458768 ACU458745:ACU458768 AMQ458745:AMQ458768 AWM458745:AWM458768 BGI458745:BGI458768 BQE458745:BQE458768 CAA458745:CAA458768 CJW458745:CJW458768 CTS458745:CTS458768 DDO458745:DDO458768 DNK458745:DNK458768 DXG458745:DXG458768 EHC458745:EHC458768 EQY458745:EQY458768 FAU458745:FAU458768 FKQ458745:FKQ458768 FUM458745:FUM458768 GEI458745:GEI458768 GOE458745:GOE458768 GYA458745:GYA458768 HHW458745:HHW458768 HRS458745:HRS458768 IBO458745:IBO458768 ILK458745:ILK458768 IVG458745:IVG458768 JFC458745:JFC458768 JOY458745:JOY458768 JYU458745:JYU458768 KIQ458745:KIQ458768 KSM458745:KSM458768 LCI458745:LCI458768 LME458745:LME458768 LWA458745:LWA458768 MFW458745:MFW458768 MPS458745:MPS458768 MZO458745:MZO458768 NJK458745:NJK458768 NTG458745:NTG458768 ODC458745:ODC458768 OMY458745:OMY458768 OWU458745:OWU458768 PGQ458745:PGQ458768 PQM458745:PQM458768 QAI458745:QAI458768 QKE458745:QKE458768 QUA458745:QUA458768 RDW458745:RDW458768 RNS458745:RNS458768 RXO458745:RXO458768 SHK458745:SHK458768 SRG458745:SRG458768 TBC458745:TBC458768 TKY458745:TKY458768 TUU458745:TUU458768 UEQ458745:UEQ458768 UOM458745:UOM458768 UYI458745:UYI458768 VIE458745:VIE458768 VSA458745:VSA458768 WBW458745:WBW458768 WLS458745:WLS458768 WVO458745:WVO458768 G524281:G524304 JC524281:JC524304 SY524281:SY524304 ACU524281:ACU524304 AMQ524281:AMQ524304 AWM524281:AWM524304 BGI524281:BGI524304 BQE524281:BQE524304 CAA524281:CAA524304 CJW524281:CJW524304 CTS524281:CTS524304 DDO524281:DDO524304 DNK524281:DNK524304 DXG524281:DXG524304 EHC524281:EHC524304 EQY524281:EQY524304 FAU524281:FAU524304 FKQ524281:FKQ524304 FUM524281:FUM524304 GEI524281:GEI524304 GOE524281:GOE524304 GYA524281:GYA524304 HHW524281:HHW524304 HRS524281:HRS524304 IBO524281:IBO524304 ILK524281:ILK524304 IVG524281:IVG524304 JFC524281:JFC524304 JOY524281:JOY524304 JYU524281:JYU524304 KIQ524281:KIQ524304 KSM524281:KSM524304 LCI524281:LCI524304 LME524281:LME524304 LWA524281:LWA524304 MFW524281:MFW524304 MPS524281:MPS524304 MZO524281:MZO524304 NJK524281:NJK524304 NTG524281:NTG524304 ODC524281:ODC524304 OMY524281:OMY524304 OWU524281:OWU524304 PGQ524281:PGQ524304 PQM524281:PQM524304 QAI524281:QAI524304 QKE524281:QKE524304 QUA524281:QUA524304 RDW524281:RDW524304 RNS524281:RNS524304 RXO524281:RXO524304 SHK524281:SHK524304 SRG524281:SRG524304 TBC524281:TBC524304 TKY524281:TKY524304 TUU524281:TUU524304 UEQ524281:UEQ524304 UOM524281:UOM524304 UYI524281:UYI524304 VIE524281:VIE524304 VSA524281:VSA524304 WBW524281:WBW524304 WLS524281:WLS524304 WVO524281:WVO524304 G589817:G589840 JC589817:JC589840 SY589817:SY589840 ACU589817:ACU589840 AMQ589817:AMQ589840 AWM589817:AWM589840 BGI589817:BGI589840 BQE589817:BQE589840 CAA589817:CAA589840 CJW589817:CJW589840 CTS589817:CTS589840 DDO589817:DDO589840 DNK589817:DNK589840 DXG589817:DXG589840 EHC589817:EHC589840 EQY589817:EQY589840 FAU589817:FAU589840 FKQ589817:FKQ589840 FUM589817:FUM589840 GEI589817:GEI589840 GOE589817:GOE589840 GYA589817:GYA589840 HHW589817:HHW589840 HRS589817:HRS589840 IBO589817:IBO589840 ILK589817:ILK589840 IVG589817:IVG589840 JFC589817:JFC589840 JOY589817:JOY589840 JYU589817:JYU589840 KIQ589817:KIQ589840 KSM589817:KSM589840 LCI589817:LCI589840 LME589817:LME589840 LWA589817:LWA589840 MFW589817:MFW589840 MPS589817:MPS589840 MZO589817:MZO589840 NJK589817:NJK589840 NTG589817:NTG589840 ODC589817:ODC589840 OMY589817:OMY589840 OWU589817:OWU589840 PGQ589817:PGQ589840 PQM589817:PQM589840 QAI589817:QAI589840 QKE589817:QKE589840 QUA589817:QUA589840 RDW589817:RDW589840 RNS589817:RNS589840 RXO589817:RXO589840 SHK589817:SHK589840 SRG589817:SRG589840 TBC589817:TBC589840 TKY589817:TKY589840 TUU589817:TUU589840 UEQ589817:UEQ589840 UOM589817:UOM589840 UYI589817:UYI589840 VIE589817:VIE589840 VSA589817:VSA589840 WBW589817:WBW589840 WLS589817:WLS589840 WVO589817:WVO589840 G655353:G655376 JC655353:JC655376 SY655353:SY655376 ACU655353:ACU655376 AMQ655353:AMQ655376 AWM655353:AWM655376 BGI655353:BGI655376 BQE655353:BQE655376 CAA655353:CAA655376 CJW655353:CJW655376 CTS655353:CTS655376 DDO655353:DDO655376 DNK655353:DNK655376 DXG655353:DXG655376 EHC655353:EHC655376 EQY655353:EQY655376 FAU655353:FAU655376 FKQ655353:FKQ655376 FUM655353:FUM655376 GEI655353:GEI655376 GOE655353:GOE655376 GYA655353:GYA655376 HHW655353:HHW655376 HRS655353:HRS655376 IBO655353:IBO655376 ILK655353:ILK655376 IVG655353:IVG655376 JFC655353:JFC655376 JOY655353:JOY655376 JYU655353:JYU655376 KIQ655353:KIQ655376 KSM655353:KSM655376 LCI655353:LCI655376 LME655353:LME655376 LWA655353:LWA655376 MFW655353:MFW655376 MPS655353:MPS655376 MZO655353:MZO655376 NJK655353:NJK655376 NTG655353:NTG655376 ODC655353:ODC655376 OMY655353:OMY655376 OWU655353:OWU655376 PGQ655353:PGQ655376 PQM655353:PQM655376 QAI655353:QAI655376 QKE655353:QKE655376 QUA655353:QUA655376 RDW655353:RDW655376 RNS655353:RNS655376 RXO655353:RXO655376 SHK655353:SHK655376 SRG655353:SRG655376 TBC655353:TBC655376 TKY655353:TKY655376 TUU655353:TUU655376 UEQ655353:UEQ655376 UOM655353:UOM655376 UYI655353:UYI655376 VIE655353:VIE655376 VSA655353:VSA655376 WBW655353:WBW655376 WLS655353:WLS655376 WVO655353:WVO655376 G720889:G720912 JC720889:JC720912 SY720889:SY720912 ACU720889:ACU720912 AMQ720889:AMQ720912 AWM720889:AWM720912 BGI720889:BGI720912 BQE720889:BQE720912 CAA720889:CAA720912 CJW720889:CJW720912 CTS720889:CTS720912 DDO720889:DDO720912 DNK720889:DNK720912 DXG720889:DXG720912 EHC720889:EHC720912 EQY720889:EQY720912 FAU720889:FAU720912 FKQ720889:FKQ720912 FUM720889:FUM720912 GEI720889:GEI720912 GOE720889:GOE720912 GYA720889:GYA720912 HHW720889:HHW720912 HRS720889:HRS720912 IBO720889:IBO720912 ILK720889:ILK720912 IVG720889:IVG720912 JFC720889:JFC720912 JOY720889:JOY720912 JYU720889:JYU720912 KIQ720889:KIQ720912 KSM720889:KSM720912 LCI720889:LCI720912 LME720889:LME720912 LWA720889:LWA720912 MFW720889:MFW720912 MPS720889:MPS720912 MZO720889:MZO720912 NJK720889:NJK720912 NTG720889:NTG720912 ODC720889:ODC720912 OMY720889:OMY720912 OWU720889:OWU720912 PGQ720889:PGQ720912 PQM720889:PQM720912 QAI720889:QAI720912 QKE720889:QKE720912 QUA720889:QUA720912 RDW720889:RDW720912 RNS720889:RNS720912 RXO720889:RXO720912 SHK720889:SHK720912 SRG720889:SRG720912 TBC720889:TBC720912 TKY720889:TKY720912 TUU720889:TUU720912 UEQ720889:UEQ720912 UOM720889:UOM720912 UYI720889:UYI720912 VIE720889:VIE720912 VSA720889:VSA720912 WBW720889:WBW720912 WLS720889:WLS720912 WVO720889:WVO720912 G786425:G786448 JC786425:JC786448 SY786425:SY786448 ACU786425:ACU786448 AMQ786425:AMQ786448 AWM786425:AWM786448 BGI786425:BGI786448 BQE786425:BQE786448 CAA786425:CAA786448 CJW786425:CJW786448 CTS786425:CTS786448 DDO786425:DDO786448 DNK786425:DNK786448 DXG786425:DXG786448 EHC786425:EHC786448 EQY786425:EQY786448 FAU786425:FAU786448 FKQ786425:FKQ786448 FUM786425:FUM786448 GEI786425:GEI786448 GOE786425:GOE786448 GYA786425:GYA786448 HHW786425:HHW786448 HRS786425:HRS786448 IBO786425:IBO786448 ILK786425:ILK786448 IVG786425:IVG786448 JFC786425:JFC786448 JOY786425:JOY786448 JYU786425:JYU786448 KIQ786425:KIQ786448 KSM786425:KSM786448 LCI786425:LCI786448 LME786425:LME786448 LWA786425:LWA786448 MFW786425:MFW786448 MPS786425:MPS786448 MZO786425:MZO786448 NJK786425:NJK786448 NTG786425:NTG786448 ODC786425:ODC786448 OMY786425:OMY786448 OWU786425:OWU786448 PGQ786425:PGQ786448 PQM786425:PQM786448 QAI786425:QAI786448 QKE786425:QKE786448 QUA786425:QUA786448 RDW786425:RDW786448 RNS786425:RNS786448 RXO786425:RXO786448 SHK786425:SHK786448 SRG786425:SRG786448 TBC786425:TBC786448 TKY786425:TKY786448 TUU786425:TUU786448 UEQ786425:UEQ786448 UOM786425:UOM786448 UYI786425:UYI786448 VIE786425:VIE786448 VSA786425:VSA786448 WBW786425:WBW786448 WLS786425:WLS786448 WVO786425:WVO786448 G851961:G851984 JC851961:JC851984 SY851961:SY851984 ACU851961:ACU851984 AMQ851961:AMQ851984 AWM851961:AWM851984 BGI851961:BGI851984 BQE851961:BQE851984 CAA851961:CAA851984 CJW851961:CJW851984 CTS851961:CTS851984 DDO851961:DDO851984 DNK851961:DNK851984 DXG851961:DXG851984 EHC851961:EHC851984 EQY851961:EQY851984 FAU851961:FAU851984 FKQ851961:FKQ851984 FUM851961:FUM851984 GEI851961:GEI851984 GOE851961:GOE851984 GYA851961:GYA851984 HHW851961:HHW851984 HRS851961:HRS851984 IBO851961:IBO851984 ILK851961:ILK851984 IVG851961:IVG851984 JFC851961:JFC851984 JOY851961:JOY851984 JYU851961:JYU851984 KIQ851961:KIQ851984 KSM851961:KSM851984 LCI851961:LCI851984 LME851961:LME851984 LWA851961:LWA851984 MFW851961:MFW851984 MPS851961:MPS851984 MZO851961:MZO851984 NJK851961:NJK851984 NTG851961:NTG851984 ODC851961:ODC851984 OMY851961:OMY851984 OWU851961:OWU851984 PGQ851961:PGQ851984 PQM851961:PQM851984 QAI851961:QAI851984 QKE851961:QKE851984 QUA851961:QUA851984 RDW851961:RDW851984 RNS851961:RNS851984 RXO851961:RXO851984 SHK851961:SHK851984 SRG851961:SRG851984 TBC851961:TBC851984 TKY851961:TKY851984 TUU851961:TUU851984 UEQ851961:UEQ851984 UOM851961:UOM851984 UYI851961:UYI851984 VIE851961:VIE851984 VSA851961:VSA851984 WBW851961:WBW851984 WLS851961:WLS851984 WVO851961:WVO851984 G917497:G917520 JC917497:JC917520 SY917497:SY917520 ACU917497:ACU917520 AMQ917497:AMQ917520 AWM917497:AWM917520 BGI917497:BGI917520 BQE917497:BQE917520 CAA917497:CAA917520 CJW917497:CJW917520 CTS917497:CTS917520 DDO917497:DDO917520 DNK917497:DNK917520 DXG917497:DXG917520 EHC917497:EHC917520 EQY917497:EQY917520 FAU917497:FAU917520 FKQ917497:FKQ917520 FUM917497:FUM917520 GEI917497:GEI917520 GOE917497:GOE917520 GYA917497:GYA917520 HHW917497:HHW917520 HRS917497:HRS917520 IBO917497:IBO917520 ILK917497:ILK917520 IVG917497:IVG917520 JFC917497:JFC917520 JOY917497:JOY917520 JYU917497:JYU917520 KIQ917497:KIQ917520 KSM917497:KSM917520 LCI917497:LCI917520 LME917497:LME917520 LWA917497:LWA917520 MFW917497:MFW917520 MPS917497:MPS917520 MZO917497:MZO917520 NJK917497:NJK917520 NTG917497:NTG917520 ODC917497:ODC917520 OMY917497:OMY917520 OWU917497:OWU917520 PGQ917497:PGQ917520 PQM917497:PQM917520 QAI917497:QAI917520 QKE917497:QKE917520 QUA917497:QUA917520 RDW917497:RDW917520 RNS917497:RNS917520 RXO917497:RXO917520 SHK917497:SHK917520 SRG917497:SRG917520 TBC917497:TBC917520 TKY917497:TKY917520 TUU917497:TUU917520 UEQ917497:UEQ917520 UOM917497:UOM917520 UYI917497:UYI917520 VIE917497:VIE917520 VSA917497:VSA917520 WBW917497:WBW917520 WLS917497:WLS917520 WVO917497:WVO917520 G983033:G983056 JC983033:JC983056 SY983033:SY983056 ACU983033:ACU983056 AMQ983033:AMQ983056 AWM983033:AWM983056 BGI983033:BGI983056 BQE983033:BQE983056 CAA983033:CAA983056 CJW983033:CJW983056 CTS983033:CTS983056 DDO983033:DDO983056 DNK983033:DNK983056 DXG983033:DXG983056 EHC983033:EHC983056 EQY983033:EQY983056 FAU983033:FAU983056 FKQ983033:FKQ983056 FUM983033:FUM983056 GEI983033:GEI983056 GOE983033:GOE983056 GYA983033:GYA983056 HHW983033:HHW983056 HRS983033:HRS983056 IBO983033:IBO983056 ILK983033:ILK983056 IVG983033:IVG983056 JFC983033:JFC983056 JOY983033:JOY983056 JYU983033:JYU983056 KIQ983033:KIQ983056 KSM983033:KSM983056 LCI983033:LCI983056 LME983033:LME983056 LWA983033:LWA983056 MFW983033:MFW983056 MPS983033:MPS983056 MZO983033:MZO983056 NJK983033:NJK983056 NTG983033:NTG983056 ODC983033:ODC983056 OMY983033:OMY983056 OWU983033:OWU983056 PGQ983033:PGQ983056 PQM983033:PQM983056 QAI983033:QAI983056 QKE983033:QKE983056 QUA983033:QUA983056 RDW983033:RDW983056 RNS983033:RNS983056 RXO983033:RXO983056 SHK983033:SHK983056 SRG983033:SRG983056 TBC983033:TBC983056 TKY983033:TKY983056 TUU983033:TUU983056 UEQ983033:UEQ983056 UOM983033:UOM983056 UYI983033:UYI983056 VIE983033:VIE983056 VSA983033:VSA983056 WBW983033:WBW983056 WLS983033:WLS983056 WVO983033:WVO983056 G4:G16 JC4:JC16 SY4:SY16 ACU4:ACU16 AMQ4:AMQ16 AWM4:AWM16 BGI4:BGI16 BQE4:BQE16 CAA4:CAA16 CJW4:CJW16 CTS4:CTS16 DDO4:DDO16 DNK4:DNK16 DXG4:DXG16 EHC4:EHC16 EQY4:EQY16 FAU4:FAU16 FKQ4:FKQ16 FUM4:FUM16 GEI4:GEI16 GOE4:GOE16 GYA4:GYA16 HHW4:HHW16 HRS4:HRS16 IBO4:IBO16 ILK4:ILK16 IVG4:IVG16 JFC4:JFC16 JOY4:JOY16 JYU4:JYU16 KIQ4:KIQ16 KSM4:KSM16 LCI4:LCI16 LME4:LME16 LWA4:LWA16 MFW4:MFW16 MPS4:MPS16 MZO4:MZO16 NJK4:NJK16 NTG4:NTG16 ODC4:ODC16 OMY4:OMY16 OWU4:OWU16 PGQ4:PGQ16 PQM4:PQM16 QAI4:QAI16 QKE4:QKE16 QUA4:QUA16 RDW4:RDW16 RNS4:RNS16 RXO4:RXO16 SHK4:SHK16 SRG4:SRG16 TBC4:TBC16 TKY4:TKY16 TUU4:TUU16 UEQ4:UEQ16 UOM4:UOM16 UYI4:UYI16 VIE4:VIE16 VSA4:VSA16 WBW4:WBW16 WLS4:WLS16 WVO4:WVO16">
      <formula1>"Immediately,High,Medium,Low"</formula1>
    </dataValidation>
    <dataValidation type="list" allowBlank="1" showInputMessage="1" showErrorMessage="1" sqref="F65529:F65552 JB65529:JB65552 SX65529:SX65552 ACT65529:ACT65552 AMP65529:AMP65552 AWL65529:AWL65552 BGH65529:BGH65552 BQD65529:BQD65552 BZZ65529:BZZ65552 CJV65529:CJV65552 CTR65529:CTR65552 DDN65529:DDN65552 DNJ65529:DNJ65552 DXF65529:DXF65552 EHB65529:EHB65552 EQX65529:EQX65552 FAT65529:FAT65552 FKP65529:FKP65552 FUL65529:FUL65552 GEH65529:GEH65552 GOD65529:GOD65552 GXZ65529:GXZ65552 HHV65529:HHV65552 HRR65529:HRR65552 IBN65529:IBN65552 ILJ65529:ILJ65552 IVF65529:IVF65552 JFB65529:JFB65552 JOX65529:JOX65552 JYT65529:JYT65552 KIP65529:KIP65552 KSL65529:KSL65552 LCH65529:LCH65552 LMD65529:LMD65552 LVZ65529:LVZ65552 MFV65529:MFV65552 MPR65529:MPR65552 MZN65529:MZN65552 NJJ65529:NJJ65552 NTF65529:NTF65552 ODB65529:ODB65552 OMX65529:OMX65552 OWT65529:OWT65552 PGP65529:PGP65552 PQL65529:PQL65552 QAH65529:QAH65552 QKD65529:QKD65552 QTZ65529:QTZ65552 RDV65529:RDV65552 RNR65529:RNR65552 RXN65529:RXN65552 SHJ65529:SHJ65552 SRF65529:SRF65552 TBB65529:TBB65552 TKX65529:TKX65552 TUT65529:TUT65552 UEP65529:UEP65552 UOL65529:UOL65552 UYH65529:UYH65552 VID65529:VID65552 VRZ65529:VRZ65552 WBV65529:WBV65552 WLR65529:WLR65552 WVN65529:WVN65552 F131065:F131088 JB131065:JB131088 SX131065:SX131088 ACT131065:ACT131088 AMP131065:AMP131088 AWL131065:AWL131088 BGH131065:BGH131088 BQD131065:BQD131088 BZZ131065:BZZ131088 CJV131065:CJV131088 CTR131065:CTR131088 DDN131065:DDN131088 DNJ131065:DNJ131088 DXF131065:DXF131088 EHB131065:EHB131088 EQX131065:EQX131088 FAT131065:FAT131088 FKP131065:FKP131088 FUL131065:FUL131088 GEH131065:GEH131088 GOD131065:GOD131088 GXZ131065:GXZ131088 HHV131065:HHV131088 HRR131065:HRR131088 IBN131065:IBN131088 ILJ131065:ILJ131088 IVF131065:IVF131088 JFB131065:JFB131088 JOX131065:JOX131088 JYT131065:JYT131088 KIP131065:KIP131088 KSL131065:KSL131088 LCH131065:LCH131088 LMD131065:LMD131088 LVZ131065:LVZ131088 MFV131065:MFV131088 MPR131065:MPR131088 MZN131065:MZN131088 NJJ131065:NJJ131088 NTF131065:NTF131088 ODB131065:ODB131088 OMX131065:OMX131088 OWT131065:OWT131088 PGP131065:PGP131088 PQL131065:PQL131088 QAH131065:QAH131088 QKD131065:QKD131088 QTZ131065:QTZ131088 RDV131065:RDV131088 RNR131065:RNR131088 RXN131065:RXN131088 SHJ131065:SHJ131088 SRF131065:SRF131088 TBB131065:TBB131088 TKX131065:TKX131088 TUT131065:TUT131088 UEP131065:UEP131088 UOL131065:UOL131088 UYH131065:UYH131088 VID131065:VID131088 VRZ131065:VRZ131088 WBV131065:WBV131088 WLR131065:WLR131088 WVN131065:WVN131088 F196601:F196624 JB196601:JB196624 SX196601:SX196624 ACT196601:ACT196624 AMP196601:AMP196624 AWL196601:AWL196624 BGH196601:BGH196624 BQD196601:BQD196624 BZZ196601:BZZ196624 CJV196601:CJV196624 CTR196601:CTR196624 DDN196601:DDN196624 DNJ196601:DNJ196624 DXF196601:DXF196624 EHB196601:EHB196624 EQX196601:EQX196624 FAT196601:FAT196624 FKP196601:FKP196624 FUL196601:FUL196624 GEH196601:GEH196624 GOD196601:GOD196624 GXZ196601:GXZ196624 HHV196601:HHV196624 HRR196601:HRR196624 IBN196601:IBN196624 ILJ196601:ILJ196624 IVF196601:IVF196624 JFB196601:JFB196624 JOX196601:JOX196624 JYT196601:JYT196624 KIP196601:KIP196624 KSL196601:KSL196624 LCH196601:LCH196624 LMD196601:LMD196624 LVZ196601:LVZ196624 MFV196601:MFV196624 MPR196601:MPR196624 MZN196601:MZN196624 NJJ196601:NJJ196624 NTF196601:NTF196624 ODB196601:ODB196624 OMX196601:OMX196624 OWT196601:OWT196624 PGP196601:PGP196624 PQL196601:PQL196624 QAH196601:QAH196624 QKD196601:QKD196624 QTZ196601:QTZ196624 RDV196601:RDV196624 RNR196601:RNR196624 RXN196601:RXN196624 SHJ196601:SHJ196624 SRF196601:SRF196624 TBB196601:TBB196624 TKX196601:TKX196624 TUT196601:TUT196624 UEP196601:UEP196624 UOL196601:UOL196624 UYH196601:UYH196624 VID196601:VID196624 VRZ196601:VRZ196624 WBV196601:WBV196624 WLR196601:WLR196624 WVN196601:WVN196624 F262137:F262160 JB262137:JB262160 SX262137:SX262160 ACT262137:ACT262160 AMP262137:AMP262160 AWL262137:AWL262160 BGH262137:BGH262160 BQD262137:BQD262160 BZZ262137:BZZ262160 CJV262137:CJV262160 CTR262137:CTR262160 DDN262137:DDN262160 DNJ262137:DNJ262160 DXF262137:DXF262160 EHB262137:EHB262160 EQX262137:EQX262160 FAT262137:FAT262160 FKP262137:FKP262160 FUL262137:FUL262160 GEH262137:GEH262160 GOD262137:GOD262160 GXZ262137:GXZ262160 HHV262137:HHV262160 HRR262137:HRR262160 IBN262137:IBN262160 ILJ262137:ILJ262160 IVF262137:IVF262160 JFB262137:JFB262160 JOX262137:JOX262160 JYT262137:JYT262160 KIP262137:KIP262160 KSL262137:KSL262160 LCH262137:LCH262160 LMD262137:LMD262160 LVZ262137:LVZ262160 MFV262137:MFV262160 MPR262137:MPR262160 MZN262137:MZN262160 NJJ262137:NJJ262160 NTF262137:NTF262160 ODB262137:ODB262160 OMX262137:OMX262160 OWT262137:OWT262160 PGP262137:PGP262160 PQL262137:PQL262160 QAH262137:QAH262160 QKD262137:QKD262160 QTZ262137:QTZ262160 RDV262137:RDV262160 RNR262137:RNR262160 RXN262137:RXN262160 SHJ262137:SHJ262160 SRF262137:SRF262160 TBB262137:TBB262160 TKX262137:TKX262160 TUT262137:TUT262160 UEP262137:UEP262160 UOL262137:UOL262160 UYH262137:UYH262160 VID262137:VID262160 VRZ262137:VRZ262160 WBV262137:WBV262160 WLR262137:WLR262160 WVN262137:WVN262160 F327673:F327696 JB327673:JB327696 SX327673:SX327696 ACT327673:ACT327696 AMP327673:AMP327696 AWL327673:AWL327696 BGH327673:BGH327696 BQD327673:BQD327696 BZZ327673:BZZ327696 CJV327673:CJV327696 CTR327673:CTR327696 DDN327673:DDN327696 DNJ327673:DNJ327696 DXF327673:DXF327696 EHB327673:EHB327696 EQX327673:EQX327696 FAT327673:FAT327696 FKP327673:FKP327696 FUL327673:FUL327696 GEH327673:GEH327696 GOD327673:GOD327696 GXZ327673:GXZ327696 HHV327673:HHV327696 HRR327673:HRR327696 IBN327673:IBN327696 ILJ327673:ILJ327696 IVF327673:IVF327696 JFB327673:JFB327696 JOX327673:JOX327696 JYT327673:JYT327696 KIP327673:KIP327696 KSL327673:KSL327696 LCH327673:LCH327696 LMD327673:LMD327696 LVZ327673:LVZ327696 MFV327673:MFV327696 MPR327673:MPR327696 MZN327673:MZN327696 NJJ327673:NJJ327696 NTF327673:NTF327696 ODB327673:ODB327696 OMX327673:OMX327696 OWT327673:OWT327696 PGP327673:PGP327696 PQL327673:PQL327696 QAH327673:QAH327696 QKD327673:QKD327696 QTZ327673:QTZ327696 RDV327673:RDV327696 RNR327673:RNR327696 RXN327673:RXN327696 SHJ327673:SHJ327696 SRF327673:SRF327696 TBB327673:TBB327696 TKX327673:TKX327696 TUT327673:TUT327696 UEP327673:UEP327696 UOL327673:UOL327696 UYH327673:UYH327696 VID327673:VID327696 VRZ327673:VRZ327696 WBV327673:WBV327696 WLR327673:WLR327696 WVN327673:WVN327696 F393209:F393232 JB393209:JB393232 SX393209:SX393232 ACT393209:ACT393232 AMP393209:AMP393232 AWL393209:AWL393232 BGH393209:BGH393232 BQD393209:BQD393232 BZZ393209:BZZ393232 CJV393209:CJV393232 CTR393209:CTR393232 DDN393209:DDN393232 DNJ393209:DNJ393232 DXF393209:DXF393232 EHB393209:EHB393232 EQX393209:EQX393232 FAT393209:FAT393232 FKP393209:FKP393232 FUL393209:FUL393232 GEH393209:GEH393232 GOD393209:GOD393232 GXZ393209:GXZ393232 HHV393209:HHV393232 HRR393209:HRR393232 IBN393209:IBN393232 ILJ393209:ILJ393232 IVF393209:IVF393232 JFB393209:JFB393232 JOX393209:JOX393232 JYT393209:JYT393232 KIP393209:KIP393232 KSL393209:KSL393232 LCH393209:LCH393232 LMD393209:LMD393232 LVZ393209:LVZ393232 MFV393209:MFV393232 MPR393209:MPR393232 MZN393209:MZN393232 NJJ393209:NJJ393232 NTF393209:NTF393232 ODB393209:ODB393232 OMX393209:OMX393232 OWT393209:OWT393232 PGP393209:PGP393232 PQL393209:PQL393232 QAH393209:QAH393232 QKD393209:QKD393232 QTZ393209:QTZ393232 RDV393209:RDV393232 RNR393209:RNR393232 RXN393209:RXN393232 SHJ393209:SHJ393232 SRF393209:SRF393232 TBB393209:TBB393232 TKX393209:TKX393232 TUT393209:TUT393232 UEP393209:UEP393232 UOL393209:UOL393232 UYH393209:UYH393232 VID393209:VID393232 VRZ393209:VRZ393232 WBV393209:WBV393232 WLR393209:WLR393232 WVN393209:WVN393232 F458745:F458768 JB458745:JB458768 SX458745:SX458768 ACT458745:ACT458768 AMP458745:AMP458768 AWL458745:AWL458768 BGH458745:BGH458768 BQD458745:BQD458768 BZZ458745:BZZ458768 CJV458745:CJV458768 CTR458745:CTR458768 DDN458745:DDN458768 DNJ458745:DNJ458768 DXF458745:DXF458768 EHB458745:EHB458768 EQX458745:EQX458768 FAT458745:FAT458768 FKP458745:FKP458768 FUL458745:FUL458768 GEH458745:GEH458768 GOD458745:GOD458768 GXZ458745:GXZ458768 HHV458745:HHV458768 HRR458745:HRR458768 IBN458745:IBN458768 ILJ458745:ILJ458768 IVF458745:IVF458768 JFB458745:JFB458768 JOX458745:JOX458768 JYT458745:JYT458768 KIP458745:KIP458768 KSL458745:KSL458768 LCH458745:LCH458768 LMD458745:LMD458768 LVZ458745:LVZ458768 MFV458745:MFV458768 MPR458745:MPR458768 MZN458745:MZN458768 NJJ458745:NJJ458768 NTF458745:NTF458768 ODB458745:ODB458768 OMX458745:OMX458768 OWT458745:OWT458768 PGP458745:PGP458768 PQL458745:PQL458768 QAH458745:QAH458768 QKD458745:QKD458768 QTZ458745:QTZ458768 RDV458745:RDV458768 RNR458745:RNR458768 RXN458745:RXN458768 SHJ458745:SHJ458768 SRF458745:SRF458768 TBB458745:TBB458768 TKX458745:TKX458768 TUT458745:TUT458768 UEP458745:UEP458768 UOL458745:UOL458768 UYH458745:UYH458768 VID458745:VID458768 VRZ458745:VRZ458768 WBV458745:WBV458768 WLR458745:WLR458768 WVN458745:WVN458768 F524281:F524304 JB524281:JB524304 SX524281:SX524304 ACT524281:ACT524304 AMP524281:AMP524304 AWL524281:AWL524304 BGH524281:BGH524304 BQD524281:BQD524304 BZZ524281:BZZ524304 CJV524281:CJV524304 CTR524281:CTR524304 DDN524281:DDN524304 DNJ524281:DNJ524304 DXF524281:DXF524304 EHB524281:EHB524304 EQX524281:EQX524304 FAT524281:FAT524304 FKP524281:FKP524304 FUL524281:FUL524304 GEH524281:GEH524304 GOD524281:GOD524304 GXZ524281:GXZ524304 HHV524281:HHV524304 HRR524281:HRR524304 IBN524281:IBN524304 ILJ524281:ILJ524304 IVF524281:IVF524304 JFB524281:JFB524304 JOX524281:JOX524304 JYT524281:JYT524304 KIP524281:KIP524304 KSL524281:KSL524304 LCH524281:LCH524304 LMD524281:LMD524304 LVZ524281:LVZ524304 MFV524281:MFV524304 MPR524281:MPR524304 MZN524281:MZN524304 NJJ524281:NJJ524304 NTF524281:NTF524304 ODB524281:ODB524304 OMX524281:OMX524304 OWT524281:OWT524304 PGP524281:PGP524304 PQL524281:PQL524304 QAH524281:QAH524304 QKD524281:QKD524304 QTZ524281:QTZ524304 RDV524281:RDV524304 RNR524281:RNR524304 RXN524281:RXN524304 SHJ524281:SHJ524304 SRF524281:SRF524304 TBB524281:TBB524304 TKX524281:TKX524304 TUT524281:TUT524304 UEP524281:UEP524304 UOL524281:UOL524304 UYH524281:UYH524304 VID524281:VID524304 VRZ524281:VRZ524304 WBV524281:WBV524304 WLR524281:WLR524304 WVN524281:WVN524304 F589817:F589840 JB589817:JB589840 SX589817:SX589840 ACT589817:ACT589840 AMP589817:AMP589840 AWL589817:AWL589840 BGH589817:BGH589840 BQD589817:BQD589840 BZZ589817:BZZ589840 CJV589817:CJV589840 CTR589817:CTR589840 DDN589817:DDN589840 DNJ589817:DNJ589840 DXF589817:DXF589840 EHB589817:EHB589840 EQX589817:EQX589840 FAT589817:FAT589840 FKP589817:FKP589840 FUL589817:FUL589840 GEH589817:GEH589840 GOD589817:GOD589840 GXZ589817:GXZ589840 HHV589817:HHV589840 HRR589817:HRR589840 IBN589817:IBN589840 ILJ589817:ILJ589840 IVF589817:IVF589840 JFB589817:JFB589840 JOX589817:JOX589840 JYT589817:JYT589840 KIP589817:KIP589840 KSL589817:KSL589840 LCH589817:LCH589840 LMD589817:LMD589840 LVZ589817:LVZ589840 MFV589817:MFV589840 MPR589817:MPR589840 MZN589817:MZN589840 NJJ589817:NJJ589840 NTF589817:NTF589840 ODB589817:ODB589840 OMX589817:OMX589840 OWT589817:OWT589840 PGP589817:PGP589840 PQL589817:PQL589840 QAH589817:QAH589840 QKD589817:QKD589840 QTZ589817:QTZ589840 RDV589817:RDV589840 RNR589817:RNR589840 RXN589817:RXN589840 SHJ589817:SHJ589840 SRF589817:SRF589840 TBB589817:TBB589840 TKX589817:TKX589840 TUT589817:TUT589840 UEP589817:UEP589840 UOL589817:UOL589840 UYH589817:UYH589840 VID589817:VID589840 VRZ589817:VRZ589840 WBV589817:WBV589840 WLR589817:WLR589840 WVN589817:WVN589840 F655353:F655376 JB655353:JB655376 SX655353:SX655376 ACT655353:ACT655376 AMP655353:AMP655376 AWL655353:AWL655376 BGH655353:BGH655376 BQD655353:BQD655376 BZZ655353:BZZ655376 CJV655353:CJV655376 CTR655353:CTR655376 DDN655353:DDN655376 DNJ655353:DNJ655376 DXF655353:DXF655376 EHB655353:EHB655376 EQX655353:EQX655376 FAT655353:FAT655376 FKP655353:FKP655376 FUL655353:FUL655376 GEH655353:GEH655376 GOD655353:GOD655376 GXZ655353:GXZ655376 HHV655353:HHV655376 HRR655353:HRR655376 IBN655353:IBN655376 ILJ655353:ILJ655376 IVF655353:IVF655376 JFB655353:JFB655376 JOX655353:JOX655376 JYT655353:JYT655376 KIP655353:KIP655376 KSL655353:KSL655376 LCH655353:LCH655376 LMD655353:LMD655376 LVZ655353:LVZ655376 MFV655353:MFV655376 MPR655353:MPR655376 MZN655353:MZN655376 NJJ655353:NJJ655376 NTF655353:NTF655376 ODB655353:ODB655376 OMX655353:OMX655376 OWT655353:OWT655376 PGP655353:PGP655376 PQL655353:PQL655376 QAH655353:QAH655376 QKD655353:QKD655376 QTZ655353:QTZ655376 RDV655353:RDV655376 RNR655353:RNR655376 RXN655353:RXN655376 SHJ655353:SHJ655376 SRF655353:SRF655376 TBB655353:TBB655376 TKX655353:TKX655376 TUT655353:TUT655376 UEP655353:UEP655376 UOL655353:UOL655376 UYH655353:UYH655376 VID655353:VID655376 VRZ655353:VRZ655376 WBV655353:WBV655376 WLR655353:WLR655376 WVN655353:WVN655376 F720889:F720912 JB720889:JB720912 SX720889:SX720912 ACT720889:ACT720912 AMP720889:AMP720912 AWL720889:AWL720912 BGH720889:BGH720912 BQD720889:BQD720912 BZZ720889:BZZ720912 CJV720889:CJV720912 CTR720889:CTR720912 DDN720889:DDN720912 DNJ720889:DNJ720912 DXF720889:DXF720912 EHB720889:EHB720912 EQX720889:EQX720912 FAT720889:FAT720912 FKP720889:FKP720912 FUL720889:FUL720912 GEH720889:GEH720912 GOD720889:GOD720912 GXZ720889:GXZ720912 HHV720889:HHV720912 HRR720889:HRR720912 IBN720889:IBN720912 ILJ720889:ILJ720912 IVF720889:IVF720912 JFB720889:JFB720912 JOX720889:JOX720912 JYT720889:JYT720912 KIP720889:KIP720912 KSL720889:KSL720912 LCH720889:LCH720912 LMD720889:LMD720912 LVZ720889:LVZ720912 MFV720889:MFV720912 MPR720889:MPR720912 MZN720889:MZN720912 NJJ720889:NJJ720912 NTF720889:NTF720912 ODB720889:ODB720912 OMX720889:OMX720912 OWT720889:OWT720912 PGP720889:PGP720912 PQL720889:PQL720912 QAH720889:QAH720912 QKD720889:QKD720912 QTZ720889:QTZ720912 RDV720889:RDV720912 RNR720889:RNR720912 RXN720889:RXN720912 SHJ720889:SHJ720912 SRF720889:SRF720912 TBB720889:TBB720912 TKX720889:TKX720912 TUT720889:TUT720912 UEP720889:UEP720912 UOL720889:UOL720912 UYH720889:UYH720912 VID720889:VID720912 VRZ720889:VRZ720912 WBV720889:WBV720912 WLR720889:WLR720912 WVN720889:WVN720912 F786425:F786448 JB786425:JB786448 SX786425:SX786448 ACT786425:ACT786448 AMP786425:AMP786448 AWL786425:AWL786448 BGH786425:BGH786448 BQD786425:BQD786448 BZZ786425:BZZ786448 CJV786425:CJV786448 CTR786425:CTR786448 DDN786425:DDN786448 DNJ786425:DNJ786448 DXF786425:DXF786448 EHB786425:EHB786448 EQX786425:EQX786448 FAT786425:FAT786448 FKP786425:FKP786448 FUL786425:FUL786448 GEH786425:GEH786448 GOD786425:GOD786448 GXZ786425:GXZ786448 HHV786425:HHV786448 HRR786425:HRR786448 IBN786425:IBN786448 ILJ786425:ILJ786448 IVF786425:IVF786448 JFB786425:JFB786448 JOX786425:JOX786448 JYT786425:JYT786448 KIP786425:KIP786448 KSL786425:KSL786448 LCH786425:LCH786448 LMD786425:LMD786448 LVZ786425:LVZ786448 MFV786425:MFV786448 MPR786425:MPR786448 MZN786425:MZN786448 NJJ786425:NJJ786448 NTF786425:NTF786448 ODB786425:ODB786448 OMX786425:OMX786448 OWT786425:OWT786448 PGP786425:PGP786448 PQL786425:PQL786448 QAH786425:QAH786448 QKD786425:QKD786448 QTZ786425:QTZ786448 RDV786425:RDV786448 RNR786425:RNR786448 RXN786425:RXN786448 SHJ786425:SHJ786448 SRF786425:SRF786448 TBB786425:TBB786448 TKX786425:TKX786448 TUT786425:TUT786448 UEP786425:UEP786448 UOL786425:UOL786448 UYH786425:UYH786448 VID786425:VID786448 VRZ786425:VRZ786448 WBV786425:WBV786448 WLR786425:WLR786448 WVN786425:WVN786448 F851961:F851984 JB851961:JB851984 SX851961:SX851984 ACT851961:ACT851984 AMP851961:AMP851984 AWL851961:AWL851984 BGH851961:BGH851984 BQD851961:BQD851984 BZZ851961:BZZ851984 CJV851961:CJV851984 CTR851961:CTR851984 DDN851961:DDN851984 DNJ851961:DNJ851984 DXF851961:DXF851984 EHB851961:EHB851984 EQX851961:EQX851984 FAT851961:FAT851984 FKP851961:FKP851984 FUL851961:FUL851984 GEH851961:GEH851984 GOD851961:GOD851984 GXZ851961:GXZ851984 HHV851961:HHV851984 HRR851961:HRR851984 IBN851961:IBN851984 ILJ851961:ILJ851984 IVF851961:IVF851984 JFB851961:JFB851984 JOX851961:JOX851984 JYT851961:JYT851984 KIP851961:KIP851984 KSL851961:KSL851984 LCH851961:LCH851984 LMD851961:LMD851984 LVZ851961:LVZ851984 MFV851961:MFV851984 MPR851961:MPR851984 MZN851961:MZN851984 NJJ851961:NJJ851984 NTF851961:NTF851984 ODB851961:ODB851984 OMX851961:OMX851984 OWT851961:OWT851984 PGP851961:PGP851984 PQL851961:PQL851984 QAH851961:QAH851984 QKD851961:QKD851984 QTZ851961:QTZ851984 RDV851961:RDV851984 RNR851961:RNR851984 RXN851961:RXN851984 SHJ851961:SHJ851984 SRF851961:SRF851984 TBB851961:TBB851984 TKX851961:TKX851984 TUT851961:TUT851984 UEP851961:UEP851984 UOL851961:UOL851984 UYH851961:UYH851984 VID851961:VID851984 VRZ851961:VRZ851984 WBV851961:WBV851984 WLR851961:WLR851984 WVN851961:WVN851984 F917497:F917520 JB917497:JB917520 SX917497:SX917520 ACT917497:ACT917520 AMP917497:AMP917520 AWL917497:AWL917520 BGH917497:BGH917520 BQD917497:BQD917520 BZZ917497:BZZ917520 CJV917497:CJV917520 CTR917497:CTR917520 DDN917497:DDN917520 DNJ917497:DNJ917520 DXF917497:DXF917520 EHB917497:EHB917520 EQX917497:EQX917520 FAT917497:FAT917520 FKP917497:FKP917520 FUL917497:FUL917520 GEH917497:GEH917520 GOD917497:GOD917520 GXZ917497:GXZ917520 HHV917497:HHV917520 HRR917497:HRR917520 IBN917497:IBN917520 ILJ917497:ILJ917520 IVF917497:IVF917520 JFB917497:JFB917520 JOX917497:JOX917520 JYT917497:JYT917520 KIP917497:KIP917520 KSL917497:KSL917520 LCH917497:LCH917520 LMD917497:LMD917520 LVZ917497:LVZ917520 MFV917497:MFV917520 MPR917497:MPR917520 MZN917497:MZN917520 NJJ917497:NJJ917520 NTF917497:NTF917520 ODB917497:ODB917520 OMX917497:OMX917520 OWT917497:OWT917520 PGP917497:PGP917520 PQL917497:PQL917520 QAH917497:QAH917520 QKD917497:QKD917520 QTZ917497:QTZ917520 RDV917497:RDV917520 RNR917497:RNR917520 RXN917497:RXN917520 SHJ917497:SHJ917520 SRF917497:SRF917520 TBB917497:TBB917520 TKX917497:TKX917520 TUT917497:TUT917520 UEP917497:UEP917520 UOL917497:UOL917520 UYH917497:UYH917520 VID917497:VID917520 VRZ917497:VRZ917520 WBV917497:WBV917520 WLR917497:WLR917520 WVN917497:WVN917520 F983033:F983056 JB983033:JB983056 SX983033:SX983056 ACT983033:ACT983056 AMP983033:AMP983056 AWL983033:AWL983056 BGH983033:BGH983056 BQD983033:BQD983056 BZZ983033:BZZ983056 CJV983033:CJV983056 CTR983033:CTR983056 DDN983033:DDN983056 DNJ983033:DNJ983056 DXF983033:DXF983056 EHB983033:EHB983056 EQX983033:EQX983056 FAT983033:FAT983056 FKP983033:FKP983056 FUL983033:FUL983056 GEH983033:GEH983056 GOD983033:GOD983056 GXZ983033:GXZ983056 HHV983033:HHV983056 HRR983033:HRR983056 IBN983033:IBN983056 ILJ983033:ILJ983056 IVF983033:IVF983056 JFB983033:JFB983056 JOX983033:JOX983056 JYT983033:JYT983056 KIP983033:KIP983056 KSL983033:KSL983056 LCH983033:LCH983056 LMD983033:LMD983056 LVZ983033:LVZ983056 MFV983033:MFV983056 MPR983033:MPR983056 MZN983033:MZN983056 NJJ983033:NJJ983056 NTF983033:NTF983056 ODB983033:ODB983056 OMX983033:OMX983056 OWT983033:OWT983056 PGP983033:PGP983056 PQL983033:PQL983056 QAH983033:QAH983056 QKD983033:QKD983056 QTZ983033:QTZ983056 RDV983033:RDV983056 RNR983033:RNR983056 RXN983033:RXN983056 SHJ983033:SHJ983056 SRF983033:SRF983056 TBB983033:TBB983056 TKX983033:TKX983056 TUT983033:TUT983056 UEP983033:UEP983056 UOL983033:UOL983056 UYH983033:UYH983056 VID983033:VID983056 VRZ983033:VRZ983056 WBV983033:WBV983056 WLR983033:WLR983056 WVN983033:WVN983056 F4:F16 JB4:JB16 SX4:SX16 ACT4:ACT16 AMP4:AMP16 AWL4:AWL16 BGH4:BGH16 BQD4:BQD16 BZZ4:BZZ16 CJV4:CJV16 CTR4:CTR16 DDN4:DDN16 DNJ4:DNJ16 DXF4:DXF16 EHB4:EHB16 EQX4:EQX16 FAT4:FAT16 FKP4:FKP16 FUL4:FUL16 GEH4:GEH16 GOD4:GOD16 GXZ4:GXZ16 HHV4:HHV16 HRR4:HRR16 IBN4:IBN16 ILJ4:ILJ16 IVF4:IVF16 JFB4:JFB16 JOX4:JOX16 JYT4:JYT16 KIP4:KIP16 KSL4:KSL16 LCH4:LCH16 LMD4:LMD16 LVZ4:LVZ16 MFV4:MFV16 MPR4:MPR16 MZN4:MZN16 NJJ4:NJJ16 NTF4:NTF16 ODB4:ODB16 OMX4:OMX16 OWT4:OWT16 PGP4:PGP16 PQL4:PQL16 QAH4:QAH16 QKD4:QKD16 QTZ4:QTZ16 RDV4:RDV16 RNR4:RNR16 RXN4:RXN16 SHJ4:SHJ16 SRF4:SRF16 TBB4:TBB16 TKX4:TKX16 TUT4:TUT16 UEP4:UEP16 UOL4:UOL16 UYH4:UYH16 VID4:VID16 VRZ4:VRZ16 WBV4:WBV16 WLR4:WLR16 WVN4:WVN16">
      <formula1>"Fatal,Serious,Medium,Cosmetic"</formula1>
    </dataValidation>
  </dataValidations>
  <pageMargins left="0.75" right="0.75" top="1" bottom="1" header="0.5" footer="0.5"/>
  <pageSetup paperSize="9" firstPageNumber="0" fitToWidth="9" fitToHeight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TestReport</vt:lpstr>
      <vt:lpstr>Test cases</vt:lpstr>
      <vt:lpstr>Defect Api</vt:lpstr>
      <vt:lpstr>'Test cases'!Print_Area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Owner</cp:lastModifiedBy>
  <dcterms:created xsi:type="dcterms:W3CDTF">2022-09-23T03:17:30Z</dcterms:created>
  <dcterms:modified xsi:type="dcterms:W3CDTF">2023-02-02T01:38:42Z</dcterms:modified>
</cp:coreProperties>
</file>