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  <sheet name="FXSwap-Bilater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O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Negative amount indicates short(sold) position
</t>
        </r>
      </text>
    </comment>
    <comment ref="S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<sst xmlns="http://schemas.openxmlformats.org/spreadsheetml/2006/main" count="28664" uniqueCount="1512">
  <si>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</si>
  <si>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</si>
  <si>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</si>
  <si>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</si>
  <si>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</si>
  <si>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</si>
  <si>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Trade Time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</si>
  <si>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</si>
  <si>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</si>
  <si>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</si>
  <si>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</si>
  <si>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</si>
  <si>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</si>
  <si>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</si>
  <si>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</si>
  <si>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</si>
  <si>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</si>
  <si>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</si>
  <si>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</si>
  <si>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</si>
  <si>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</si>
  <si>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</si>
  <si>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</si>
  <si>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</si>
  <si>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</si>
  <si>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</si>
  <si>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</si>
  <si>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</si>
  <si>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</si>
  <si>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</si>
  <si>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</si>
  <si>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</si>
  <si>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</si>
  <si>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</si>
  <si>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</si>
  <si>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</si>
  <si>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</si>
  <si>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</si>
  <si>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</si>
  <si>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</si>
  <si>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</si>
  <si>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</si>
  <si>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</si>
  <si>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</si>
  <si>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</si>
  <si>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</si>
  <si>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</si>
  <si>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</si>
  <si>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</si>
  <si>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</si>
  <si>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</si>
  <si>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</si>
  <si>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</si>
  <si>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</si>
  <si>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</si>
  <si>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</si>
  <si>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</si>
  <si>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</si>
  <si>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</si>
  <si>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</si>
  <si>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12:00:00.000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</si>
  <si>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</si>
  <si>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</si>
  <si>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</si>
  <si>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</si>
  <si>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</si>
  <si>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</si>
  <si>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</si>
  <si>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</si>
  <si>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</si>
  <si>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</si>
  <si>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</si>
  <si>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</si>
  <si>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</si>
  <si>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</si>
  <si>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</si>
  <si>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</si>
  <si>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</si>
  <si>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</si>
  <si>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</si>
  <si>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</si>
  <si>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</si>
  <si>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</si>
  <si>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</si>
  <si>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</si>
  <si>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</si>
  <si>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</si>
  <si>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</si>
  <si>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</si>
  <si>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</si>
  <si>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</si>
  <si>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</si>
  <si>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</si>
  <si>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</si>
  <si>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</si>
  <si>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</si>
  <si>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</si>
  <si>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</si>
  <si>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</si>
  <si>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</si>
  <si>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</si>
  <si>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</si>
  <si>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</si>
  <si>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</si>
  <si>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</si>
  <si>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</si>
  <si>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</si>
  <si>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</si>
  <si>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</si>
  <si>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</si>
  <si>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</si>
  <si>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</si>
  <si>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</si>
  <si>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</si>
  <si>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</si>
  <si>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</si>
  <si>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</si>
  <si>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</si>
  <si>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</si>
  <si>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</si>
  <si>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</si>
  <si>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</si>
  <si>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</si>
  <si>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</si>
  <si>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</si>
  <si>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</si>
  <si>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</si>
  <si>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</si>
  <si>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</si>
  <si>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</si>
  <si>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</si>
  <si>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</si>
  <si>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</si>
  <si>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</si>
  <si>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</si>
  <si>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</si>
  <si>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</si>
  <si>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</si>
  <si>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</si>
  <si>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</si>
  <si>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</si>
  <si>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</si>
  <si>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</si>
  <si>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</si>
  <si>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</si>
  <si>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</si>
  <si>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</si>
  <si>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</si>
  <si>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</si>
  <si>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</si>
  <si>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</si>
  <si>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</si>
  <si>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</si>
  <si>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</si>
  <si>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</si>
  <si>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</si>
  <si>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</si>
  <si>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</si>
  <si>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</si>
  <si>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</si>
  <si>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</si>
  <si>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</si>
  <si>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</si>
  <si>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</si>
  <si>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</si>
  <si>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</si>
  <si>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</si>
  <si>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</si>
  <si>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</si>
  <si>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</si>
  <si>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</si>
  <si>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</si>
  <si>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</si>
  <si>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</si>
  <si>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</si>
  <si>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</si>
  <si>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</si>
  <si>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</si>
  <si>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</si>
  <si>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</si>
  <si>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</si>
  <si>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</si>
  <si>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</si>
  <si>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</si>
  <si>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</si>
  <si>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</si>
  <si>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</si>
  <si>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</si>
  <si>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</si>
  <si>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</si>
  <si>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</si>
  <si>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</si>
  <si>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</si>
  <si>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</si>
  <si>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</si>
  <si>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</si>
  <si>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</si>
  <si>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</si>
  <si>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</si>
  <si>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</si>
  <si>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</si>
  <si>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</si>
  <si>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</si>
  <si>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</si>
  <si>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</si>
  <si>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</si>
  <si>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</si>
  <si>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</si>
  <si>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</si>
  <si>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</si>
  <si>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</si>
  <si>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</si>
  <si>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</si>
  <si>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</si>
  <si>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</si>
  <si>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</si>
  <si>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</si>
  <si>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</si>
  <si>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</si>
  <si>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</si>
  <si>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</si>
  <si>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</si>
  <si>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</si>
  <si>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</si>
  <si>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</si>
  <si>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</si>
  <si>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</si>
  <si>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</si>
  <si>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</si>
  <si>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</si>
  <si>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</si>
  <si>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</si>
  <si>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</si>
  <si>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</si>
  <si>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</si>
  <si>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</si>
  <si>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</si>
  <si>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</si>
  <si>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</si>
  <si>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</si>
  <si>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</si>
  <si>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</si>
  <si>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</si>
  <si>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</si>
  <si>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</si>
  <si>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</si>
  <si>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</si>
  <si>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</si>
  <si>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</si>
  <si>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</si>
  <si>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</si>
  <si>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</si>
  <si>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</si>
  <si>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</si>
  <si>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</si>
  <si>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</si>
  <si>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</si>
  <si>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</si>
  <si>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</si>
  <si>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</si>
  <si>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</si>
  <si>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</si>
  <si>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</si>
  <si>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</si>
  <si>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</si>
  <si>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</si>
  <si>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</si>
  <si>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</si>
  <si>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</si>
  <si>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</si>
  <si>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</si>
  <si>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</si>
  <si>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</si>
  <si>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</si>
  <si>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</si>
  <si>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</si>
  <si>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</si>
  <si>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</si>
  <si>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</si>
  <si>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</si>
  <si>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</si>
  <si>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</si>
  <si>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SGD-SOR-VWAP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</si>
  <si>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</si>
  <si>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</si>
  <si>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</si>
  <si>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</si>
  <si>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</si>
  <si>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</si>
  <si>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</si>
  <si>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</si>
  <si>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</si>
  <si>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</si>
  <si>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</si>
  <si>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</si>
  <si>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</si>
  <si>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</si>
  <si>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</si>
  <si>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</si>
  <si>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</si>
  <si>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</si>
  <si>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</si>
  <si>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</si>
  <si>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</si>
  <si>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</si>
  <si>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</si>
  <si>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</si>
  <si>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</si>
  <si>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</si>
  <si>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</si>
  <si>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</si>
  <si>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</si>
  <si>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</si>
  <si>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</si>
  <si>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</si>
  <si>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</si>
  <si>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</si>
  <si>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</si>
  <si>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</si>
  <si>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</si>
  <si>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</si>
  <si>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</si>
  <si>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</si>
  <si>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</si>
  <si>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</si>
  <si>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</si>
  <si>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</si>
  <si>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</si>
  <si>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</si>
  <si>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</si>
  <si>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</si>
  <si>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</si>
  <si>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</si>
  <si>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</si>
  <si>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</si>
  <si>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</si>
  <si>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</si>
  <si>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</si>
  <si>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</si>
  <si>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</si>
  <si>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</si>
  <si>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</si>
  <si>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</si>
  <si>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</si>
  <si>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</si>
  <si>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</si>
  <si>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</si>
  <si>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</si>
  <si>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</si>
  <si>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</si>
  <si>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</si>
  <si>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</si>
  <si>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</si>
  <si>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</si>
  <si>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</si>
  <si>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</si>
  <si>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</si>
  <si>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</si>
  <si>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</si>
  <si>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</si>
  <si>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</si>
  <si>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</si>
  <si>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</si>
  <si>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</si>
  <si>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</si>
  <si>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</si>
  <si>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</si>
  <si>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</si>
  <si>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</si>
  <si>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</si>
  <si>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</si>
  <si>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</si>
  <si>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</si>
  <si>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</si>
  <si>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</si>
  <si>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</si>
  <si>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</si>
  <si>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</si>
  <si>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</si>
  <si>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</si>
  <si>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</si>
  <si>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</si>
  <si>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</si>
  <si>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</si>
  <si>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</si>
  <si>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</si>
  <si>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</si>
  <si>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</si>
  <si>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</si>
  <si>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</si>
  <si>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</si>
  <si>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</si>
  <si>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</si>
  <si>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</si>
  <si>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</si>
  <si>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</si>
  <si>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</si>
  <si>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</si>
  <si>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</si>
  <si>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</si>
  <si>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</si>
  <si>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</si>
  <si>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</si>
  <si>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</si>
  <si>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</si>
  <si>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</si>
  <si>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</si>
  <si>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</si>
  <si>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</si>
  <si>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</si>
  <si>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</si>
  <si>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</si>
  <si>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</si>
  <si>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</si>
  <si>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</si>
  <si>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</si>
  <si>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</si>
  <si>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</si>
  <si>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</si>
  <si>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</si>
  <si>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</si>
  <si>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</si>
  <si>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</si>
  <si>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</si>
  <si>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</si>
  <si>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</si>
  <si>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</si>
  <si>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</si>
  <si>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</si>
  <si>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</si>
  <si>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</si>
  <si>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</si>
  <si>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</si>
  <si>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</si>
  <si>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</si>
  <si>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</si>
  <si>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</si>
  <si>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</si>
  <si>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</si>
  <si>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</si>
  <si>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</si>
  <si>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</si>
  <si>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</si>
  <si>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</si>
  <si>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</si>
  <si>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</si>
  <si>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</si>
  <si>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</si>
  <si>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</si>
  <si>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</si>
  <si>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</si>
  <si>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</si>
  <si>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</si>
  <si>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</si>
  <si>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</si>
  <si>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</si>
  <si>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</si>
  <si>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</si>
  <si>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</si>
  <si>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</si>
  <si>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</si>
  <si>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</si>
  <si>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</si>
  <si>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</si>
  <si>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</si>
  <si>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</si>
  <si>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</si>
  <si>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</si>
  <si>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</si>
  <si>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</si>
  <si>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</si>
  <si>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</si>
  <si>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</si>
  <si>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</si>
  <si>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</si>
  <si>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</si>
  <si>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</si>
  <si>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</si>
  <si>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</si>
  <si>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</si>
  <si>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</si>
  <si>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</si>
  <si>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</si>
  <si>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</si>
  <si>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</si>
  <si>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</si>
  <si>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</si>
  <si>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</si>
  <si>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</si>
  <si>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</si>
  <si>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</si>
  <si>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</si>
  <si>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</si>
  <si>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</si>
  <si>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</si>
  <si>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</si>
  <si>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</si>
  <si>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</si>
  <si>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</si>
  <si>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</si>
  <si>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</si>
  <si>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</si>
  <si>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</si>
  <si>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</si>
  <si>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</si>
  <si>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</si>
  <si>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</si>
  <si>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</si>
  <si>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</si>
  <si>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</si>
  <si>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</si>
  <si>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</si>
  <si>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</si>
  <si>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</si>
  <si>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</si>
  <si>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</si>
  <si>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</si>
  <si>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</si>
  <si>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</si>
  <si>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</si>
  <si>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</si>
  <si>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</si>
  <si>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</si>
  <si>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</si>
  <si>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</si>
  <si>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</si>
  <si>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</si>
  <si>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</si>
  <si>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</si>
  <si>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</si>
  <si>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</si>
  <si>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</si>
  <si>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</si>
  <si>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</si>
  <si>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</si>
  <si>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</si>
  <si>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</si>
  <si>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</si>
  <si>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</si>
  <si>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</si>
  <si>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</si>
  <si>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</si>
  <si>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</si>
  <si>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</si>
  <si>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</si>
  <si>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</si>
  <si>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</si>
  <si>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</si>
  <si>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</si>
  <si>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</si>
  <si>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</si>
  <si>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</si>
  <si>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</si>
  <si>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</si>
  <si>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</si>
  <si>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</si>
  <si>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</si>
  <si>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</si>
  <si>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</si>
  <si>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</si>
  <si>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</si>
  <si>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</si>
  <si>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</si>
  <si>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</si>
  <si>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</si>
  <si>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</si>
  <si>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</si>
  <si>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</si>
  <si>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</si>
  <si>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</si>
  <si>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</si>
  <si>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</si>
  <si>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</si>
  <si>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</si>
  <si>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</si>
  <si>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</si>
  <si>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</si>
  <si>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</si>
  <si>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</si>
  <si>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</si>
  <si>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</si>
  <si>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</si>
  <si>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</si>
  <si>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</si>
  <si>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</si>
  <si>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</si>
  <si>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</si>
  <si>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</si>
  <si>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</si>
  <si>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</si>
  <si>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</si>
  <si>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</si>
  <si>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</si>
  <si>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</si>
  <si>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</si>
  <si>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</si>
  <si>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</si>
  <si>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</si>
  <si>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</si>
  <si>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</si>
  <si>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</si>
  <si>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</si>
  <si>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</si>
  <si>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</si>
  <si>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</si>
  <si>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</si>
  <si>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</si>
  <si>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</si>
  <si>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</si>
  <si>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</si>
  <si>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</si>
  <si>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</si>
  <si>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</si>
  <si>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</si>
  <si>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</si>
  <si>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</si>
  <si>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</si>
  <si>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</si>
  <si>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</si>
  <si>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</si>
  <si>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</si>
  <si>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</si>
  <si>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</si>
  <si>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</si>
  <si>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</si>
  <si>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</si>
  <si>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</si>
  <si>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</si>
  <si>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</si>
  <si>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</si>
  <si>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</si>
  <si>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</si>
  <si>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</si>
  <si>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</si>
  <si>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</si>
  <si>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</si>
  <si>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</si>
  <si>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</si>
  <si>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</si>
  <si>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</si>
  <si>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</si>
  <si>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</si>
  <si>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</si>
  <si>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</si>
  <si>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</si>
  <si>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</si>
  <si>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</si>
  <si>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</si>
  <si>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</si>
  <si>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</si>
  <si>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</si>
  <si>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</si>
  <si>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</si>
  <si>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</si>
  <si>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</si>
  <si>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</si>
  <si>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</si>
  <si>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</si>
  <si>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</si>
  <si>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</si>
  <si>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</si>
  <si>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</si>
  <si>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</si>
  <si>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</si>
  <si>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</si>
  <si>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</si>
  <si>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</si>
  <si>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</si>
  <si>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</si>
  <si>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</si>
  <si>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</si>
  <si>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</si>
  <si>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</si>
  <si>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</si>
  <si>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</si>
  <si>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</si>
  <si>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</si>
  <si>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</si>
  <si>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</si>
  <si>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</si>
  <si>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</si>
  <si>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</si>
  <si>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</si>
  <si>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</si>
  <si>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</si>
  <si>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</si>
  <si>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</si>
  <si>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</si>
  <si>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</si>
  <si>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</si>
  <si>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</si>
  <si>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</si>
  <si>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</si>
  <si>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</si>
  <si>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</si>
  <si>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</si>
  <si>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</si>
  <si>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</si>
  <si>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</si>
  <si>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</si>
  <si>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2.13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</si>
  <si>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</si>
  <si>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</si>
  <si>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</si>
  <si>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</si>
  <si>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</si>
  <si>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455452</t>
  </si>
  <si>
    <t xml:space="preserve">455453</t>
  </si>
  <si>
    <t xml:space="preserve">455454</t>
  </si>
  <si>
    <t xml:space="preserve">455455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</si>
  <si>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</si>
  <si>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</si>
  <si>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</si>
  <si>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</si>
  <si>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</si>
  <si>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</si>
  <si>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</si>
  <si>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</si>
  <si>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</si>
  <si>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</si>
  <si>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</si>
  <si>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</si>
  <si>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</si>
  <si>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</si>
  <si>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</si>
  <si>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</si>
  <si>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</si>
  <si>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</si>
  <si>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</si>
  <si>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</si>
  <si>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</si>
  <si>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</si>
  <si>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</si>
  <si>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</si>
  <si>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</si>
  <si>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</si>
  <si>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</si>
  <si>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</si>
  <si>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</si>
  <si>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</si>
  <si>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</si>
  <si>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</si>
  <si>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</si>
  <si>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</si>
  <si>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</si>
  <si>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</si>
  <si>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</si>
  <si>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</si>
  <si>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</si>
  <si>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</si>
  <si>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</si>
  <si>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</si>
  <si>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</si>
  <si>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</si>
  <si>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</si>
  <si>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</si>
  <si>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</si>
  <si>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</si>
  <si>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</si>
  <si>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</si>
  <si>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</si>
  <si>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</si>
  <si>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</si>
  <si>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</si>
  <si>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</si>
  <si>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</si>
  <si>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</si>
  <si>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</si>
  <si>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</si>
  <si>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</si>
  <si>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</si>
  <si>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</si>
  <si>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</si>
  <si>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</si>
  <si>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</si>
  <si>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</si>
  <si>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</si>
  <si>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</si>
  <si>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</si>
  <si>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</si>
  <si>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</si>
  <si>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</si>
  <si>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</si>
  <si>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</si>
  <si>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</si>
  <si>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</si>
  <si>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</si>
  <si>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</si>
  <si>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</si>
  <si>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</si>
  <si>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</si>
  <si>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</si>
  <si>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</si>
  <si>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</si>
  <si>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</si>
  <si>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</si>
  <si>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</si>
  <si>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</si>
  <si>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</si>
  <si>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</si>
  <si>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</si>
  <si>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</si>
  <si>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</si>
  <si>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</si>
  <si>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</si>
  <si>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</si>
  <si>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</si>
  <si>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</si>
  <si>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</si>
  <si>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</si>
  <si>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</si>
  <si>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</si>
  <si>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</si>
  <si>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</si>
  <si>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</si>
  <si>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</si>
  <si>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</si>
  <si>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</si>
  <si>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</si>
  <si>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</si>
  <si>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</si>
  <si>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</si>
  <si>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</si>
  <si>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</si>
  <si>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</si>
  <si>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</si>
  <si>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</si>
  <si>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</si>
  <si>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</si>
  <si>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</si>
  <si>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</si>
  <si>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</si>
  <si>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</si>
  <si>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</si>
  <si>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</si>
  <si>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</si>
  <si>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</si>
  <si>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</si>
  <si>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</si>
  <si>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</si>
  <si>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</si>
  <si>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</si>
  <si>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</si>
  <si>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</si>
  <si>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</si>
  <si>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</si>
  <si>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</si>
  <si>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</si>
  <si>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</si>
  <si>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</si>
  <si>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</si>
  <si>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</si>
  <si>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</si>
  <si>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</si>
  <si>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</si>
  <si>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</si>
  <si>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</si>
  <si>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</si>
  <si>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</si>
  <si>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</si>
  <si>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</si>
  <si>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</si>
  <si>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</si>
  <si>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</si>
  <si>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</si>
  <si>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</si>
  <si>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</si>
  <si>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</si>
  <si>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</si>
  <si>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</si>
  <si>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</si>
  <si>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</si>
  <si>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</si>
  <si>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</si>
  <si>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</si>
  <si>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</si>
  <si>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</si>
  <si>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</si>
  <si>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</si>
  <si>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</si>
  <si>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</si>
  <si>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</si>
  <si>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</si>
  <si>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</si>
  <si>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</si>
  <si>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</si>
  <si>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</si>
  <si>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</si>
  <si>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</si>
  <si>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</si>
  <si>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</si>
  <si>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</si>
  <si>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</si>
  <si>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</si>
  <si>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</si>
  <si>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</si>
  <si>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</si>
  <si>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</si>
  <si>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</si>
  <si>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</si>
  <si>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</si>
  <si>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</si>
  <si>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</si>
  <si>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</si>
  <si>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</si>
  <si>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</si>
  <si>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</si>
  <si>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</si>
  <si>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</si>
  <si>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</si>
  <si>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</si>
  <si>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</si>
  <si>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</si>
  <si>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</si>
  <si>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</si>
  <si>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</si>
  <si>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</si>
  <si>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</si>
  <si>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</si>
  <si>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</si>
  <si>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</si>
  <si>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</si>
  <si>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</si>
  <si>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</si>
  <si>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</si>
  <si>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</si>
  <si>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</si>
  <si>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</si>
  <si>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</si>
  <si>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</si>
  <si>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</si>
  <si>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</si>
  <si>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</si>
  <si>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</si>
  <si>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</si>
  <si>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</si>
  <si>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</si>
  <si>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</si>
  <si>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</si>
  <si>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</si>
  <si>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</si>
  <si>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</si>
  <si>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</si>
  <si>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</si>
  <si>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</si>
  <si>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</si>
  <si>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</si>
  <si>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</si>
  <si>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</si>
  <si>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</si>
  <si>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</si>
  <si>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</si>
  <si>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</si>
  <si>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</si>
  <si>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</si>
  <si>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</si>
  <si>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</si>
  <si>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</si>
  <si>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</si>
  <si>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</si>
  <si>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</si>
  <si>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</si>
  <si>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</si>
  <si>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</si>
  <si>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</si>
  <si>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</si>
  <si>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</si>
  <si>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</si>
  <si>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</si>
  <si>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</si>
  <si>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</si>
  <si>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</si>
  <si>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</si>
  <si>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</si>
  <si>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</si>
  <si>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</si>
  <si>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</si>
  <si>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</si>
  <si>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</si>
  <si>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</si>
  <si>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</si>
  <si>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</si>
  <si>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</si>
  <si>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</si>
  <si>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</si>
  <si>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</si>
  <si>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</si>
  <si>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</si>
  <si>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SGD-SOR-Reuters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</si>
  <si>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</si>
  <si>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</si>
  <si>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</si>
  <si>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</si>
  <si>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</si>
  <si>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</si>
  <si>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</si>
  <si>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</si>
  <si>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</si>
  <si>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</si>
  <si>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</si>
  <si>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</si>
  <si>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</si>
  <si>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</si>
  <si>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</si>
  <si>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</si>
  <si>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</si>
  <si>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</si>
  <si>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</si>
  <si>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</si>
  <si>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</si>
  <si>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</si>
  <si>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</si>
  <si>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</si>
  <si>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</si>
  <si>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</si>
  <si>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</si>
  <si>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</si>
  <si>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</si>
  <si>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</si>
  <si>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</si>
  <si>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</si>
  <si>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</si>
  <si>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</si>
  <si>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</si>
  <si>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</si>
  <si>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</si>
  <si>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</si>
  <si>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</si>
  <si>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</si>
  <si>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</si>
  <si>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</si>
  <si>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</si>
  <si>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</si>
  <si>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</si>
  <si>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</si>
  <si>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</si>
  <si>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</si>
  <si>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</si>
  <si>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</si>
  <si>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</si>
  <si>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</si>
  <si>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</si>
  <si>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</si>
  <si>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</si>
  <si>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</si>
  <si>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</si>
  <si>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</si>
  <si>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</si>
  <si>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</si>
  <si>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</si>
  <si>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</si>
  <si>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</si>
  <si>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</si>
  <si>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</si>
  <si>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</si>
  <si>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</si>
  <si>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</si>
  <si>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</si>
  <si>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</si>
  <si>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</si>
  <si>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</si>
  <si>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</si>
  <si>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</si>
  <si>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</si>
  <si>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</si>
  <si>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</si>
  <si>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</si>
  <si>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</si>
  <si>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</si>
  <si>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</si>
  <si>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</si>
  <si>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</si>
  <si>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</si>
  <si>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</si>
  <si>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</si>
  <si>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</si>
  <si>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</si>
  <si>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</si>
  <si>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</si>
  <si>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</si>
  <si>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</si>
  <si>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</si>
  <si>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</si>
  <si>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</si>
  <si>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</si>
  <si>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</si>
  <si>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</si>
  <si>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</si>
  <si>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</si>
  <si>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</si>
  <si>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</si>
  <si>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</si>
  <si>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</si>
  <si>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</si>
  <si>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</si>
  <si>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</si>
  <si>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</si>
  <si>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</si>
  <si>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</si>
  <si>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</si>
  <si>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</si>
  <si>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</si>
  <si>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</si>
  <si>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</si>
  <si>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</si>
  <si>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</si>
  <si>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</si>
  <si>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</si>
  <si>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</si>
  <si>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</si>
  <si>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</si>
  <si>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</si>
  <si>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</si>
  <si>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</si>
  <si>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</si>
  <si>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</si>
  <si>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</si>
  <si>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</si>
  <si>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</si>
  <si>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</si>
  <si>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</si>
  <si>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</si>
  <si>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</si>
  <si>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</si>
  <si>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</si>
  <si>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</si>
  <si>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</si>
  <si>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</si>
  <si>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</si>
  <si>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</si>
  <si>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</si>
  <si>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</si>
  <si>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</si>
  <si>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</si>
  <si>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</si>
  <si>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</si>
  <si>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</si>
  <si>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</si>
  <si>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</si>
  <si>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</si>
  <si>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</si>
  <si>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</si>
  <si>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</si>
  <si>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</si>
  <si>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</si>
  <si>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</si>
  <si>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</si>
  <si>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</si>
  <si>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</si>
  <si>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</si>
  <si>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</si>
  <si>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</si>
  <si>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</si>
  <si>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</si>
  <si>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</si>
  <si>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</si>
  <si>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</si>
  <si>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</si>
  <si>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</si>
  <si>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</si>
  <si>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</si>
  <si>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</si>
  <si>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</si>
  <si>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</si>
  <si>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</si>
  <si>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</si>
  <si>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</si>
  <si>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</si>
  <si>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</si>
  <si>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</si>
  <si>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</si>
  <si>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</si>
  <si>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</si>
  <si>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</si>
  <si>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</si>
  <si>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</si>
  <si>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</si>
  <si>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</si>
  <si>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</si>
  <si>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</si>
  <si>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</si>
  <si>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</si>
  <si>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</si>
  <si>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</si>
  <si>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</si>
  <si>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</si>
  <si>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</si>
  <si>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</si>
  <si>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</si>
  <si>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</si>
  <si>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</si>
  <si>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</si>
  <si>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</si>
  <si>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</si>
  <si>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</si>
  <si>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</si>
  <si>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</si>
  <si>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</si>
  <si>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</si>
  <si>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</si>
  <si>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</si>
  <si>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</si>
  <si>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</si>
  <si>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</si>
  <si>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</si>
  <si>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</si>
  <si>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</si>
  <si>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</si>
  <si>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</si>
  <si>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</si>
  <si>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</si>
  <si>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</si>
  <si>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</si>
  <si>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</si>
  <si>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</si>
  <si>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</si>
  <si>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</si>
  <si>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</si>
  <si>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</si>
  <si>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</si>
  <si>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</si>
  <si>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</si>
  <si>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</si>
  <si>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</si>
  <si>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</si>
  <si>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</si>
  <si>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</si>
  <si>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</si>
  <si>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</si>
  <si>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</si>
  <si>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</si>
  <si>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</si>
  <si>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</si>
  <si>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</si>
  <si>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</si>
  <si>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</si>
  <si>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</si>
  <si>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</si>
  <si>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</si>
  <si>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</si>
  <si>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</si>
  <si>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</si>
  <si>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</si>
  <si>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</si>
  <si>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</si>
  <si>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</si>
  <si>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</si>
  <si>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</si>
  <si>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</si>
  <si>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</si>
  <si>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</si>
  <si>
    <t xml:space="preserve">Value_Date</t>
  </si>
  <si>
    <t xml:space="preserve">Position_Account_ID</t>
  </si>
  <si>
    <t xml:space="preserve">Client_ID</t>
  </si>
  <si>
    <t xml:space="preserve">Trade_Date</t>
  </si>
  <si>
    <t xml:space="preserve">Trade_type</t>
  </si>
  <si>
    <t xml:space="preserve">Firm_ID</t>
  </si>
  <si>
    <t xml:space="preserve">Currency_Type</t>
  </si>
  <si>
    <t xml:space="preserve">Currency2</t>
  </si>
  <si>
    <t xml:space="preserve">Currency2_Type</t>
  </si>
  <si>
    <t xml:space="preserve">Position_leg1</t>
  </si>
  <si>
    <t xml:space="preserve">Maturity_Date_leg1</t>
  </si>
  <si>
    <t xml:space="preserve">Settle_Date_leg1</t>
  </si>
  <si>
    <t xml:space="preserve">Rate_leg1</t>
  </si>
  <si>
    <t xml:space="preserve">Position_leg2</t>
  </si>
  <si>
    <t xml:space="preserve">Maturity_Date_leg2</t>
  </si>
  <si>
    <t xml:space="preserve">Settle_Date_leg2</t>
  </si>
  <si>
    <t xml:space="preserve">Rate_leg2</t>
  </si>
  <si>
    <t xml:space="preserve">SpotSource_leg1</t>
  </si>
  <si>
    <t xml:space="preserve">SpotSource_leg2</t>
  </si>
  <si>
    <t xml:space="preserve">2017/06/15</t>
  </si>
  <si>
    <t xml:space="preserve">500501</t>
  </si>
  <si>
    <t xml:space="preserve">2017/06/14</t>
  </si>
  <si>
    <t xml:space="preserve">BILATERAL</t>
  </si>
  <si>
    <t xml:space="preserve">26,907.39</t>
  </si>
  <si>
    <t xml:space="preserve">MARKIT</t>
  </si>
  <si>
    <t xml:space="preserve">77,000,000.00</t>
  </si>
  <si>
    <t xml:space="preserve">2017/06/19</t>
  </si>
  <si>
    <t xml:space="preserve">2017/06/21</t>
  </si>
  <si>
    <t xml:space="preserve">0.97</t>
  </si>
  <si>
    <t xml:space="preserve">-77,000,000.00</t>
  </si>
  <si>
    <t xml:space="preserve">2018/06/19</t>
  </si>
  <si>
    <t xml:space="preserve">2018/06/21</t>
  </si>
  <si>
    <t xml:space="preserve">WMR</t>
  </si>
  <si>
    <t xml:space="preserve">500502</t>
  </si>
  <si>
    <t xml:space="preserve">-2,131.9</t>
  </si>
  <si>
    <t xml:space="preserve">-6,000,000.00</t>
  </si>
  <si>
    <t xml:space="preserve">1.38</t>
  </si>
  <si>
    <t xml:space="preserve">6,000,000.00</t>
  </si>
  <si>
    <t xml:space="preserve">1.37</t>
  </si>
  <si>
    <t xml:space="preserve">500503</t>
  </si>
  <si>
    <t xml:space="preserve">38,115.48</t>
  </si>
  <si>
    <t xml:space="preserve">81,000,000.00</t>
  </si>
  <si>
    <t xml:space="preserve">110.05</t>
  </si>
  <si>
    <t xml:space="preserve">-81,000,000.00</t>
  </si>
  <si>
    <t xml:space="preserve">107.95</t>
  </si>
  <si>
    <t xml:space="preserve">500504</t>
  </si>
  <si>
    <t xml:space="preserve">-7,527.8</t>
  </si>
  <si>
    <t xml:space="preserve">-64,000,000.00</t>
  </si>
  <si>
    <t xml:space="preserve">0.78</t>
  </si>
  <si>
    <t xml:space="preserve">64,000,000.00</t>
  </si>
  <si>
    <t xml:space="preserve">500505</t>
  </si>
  <si>
    <t xml:space="preserve">-20,510.95</t>
  </si>
  <si>
    <t xml:space="preserve">-100,000,000.00</t>
  </si>
  <si>
    <t xml:space="preserve">0.89</t>
  </si>
  <si>
    <t xml:space="preserve">100,000,000.00</t>
  </si>
  <si>
    <t xml:space="preserve">500506</t>
  </si>
  <si>
    <t xml:space="preserve">3,790.78</t>
  </si>
  <si>
    <t xml:space="preserve">66,000,000.00</t>
  </si>
  <si>
    <t xml:space="preserve">1.32</t>
  </si>
  <si>
    <t xml:space="preserve">-66,000,000.00</t>
  </si>
  <si>
    <t xml:space="preserve">1.31</t>
  </si>
  <si>
    <t xml:space="preserve">500507</t>
  </si>
  <si>
    <t xml:space="preserve">-29,855.02</t>
  </si>
  <si>
    <t xml:space="preserve">-99,000,000.00</t>
  </si>
  <si>
    <t xml:space="preserve">99,000,000.00</t>
  </si>
  <si>
    <t xml:space="preserve">500508</t>
  </si>
  <si>
    <t xml:space="preserve">276,983.14</t>
  </si>
  <si>
    <t xml:space="preserve">8,000,000,000.00</t>
  </si>
  <si>
    <t xml:space="preserve">0.0088</t>
  </si>
  <si>
    <t xml:space="preserve">-8,000,000,000.00</t>
  </si>
  <si>
    <t xml:space="preserve">0.0086</t>
  </si>
  <si>
    <t xml:space="preserve">500509</t>
  </si>
  <si>
    <t xml:space="preserve">766,105.93</t>
  </si>
  <si>
    <t xml:space="preserve">24,000,000,000.00</t>
  </si>
  <si>
    <t xml:space="preserve">0.013</t>
  </si>
  <si>
    <t xml:space="preserve">-24,000,000,000.00</t>
  </si>
  <si>
    <t xml:space="preserve">500510</t>
  </si>
  <si>
    <t xml:space="preserve">3,436,813.64</t>
  </si>
  <si>
    <t xml:space="preserve">90,000,000,000.00</t>
  </si>
  <si>
    <t xml:space="preserve">0.0091</t>
  </si>
  <si>
    <t xml:space="preserve">-90,000,000,000.00</t>
  </si>
  <si>
    <t xml:space="preserve">0.0089</t>
  </si>
  <si>
    <t xml:space="preserve">500511</t>
  </si>
  <si>
    <t xml:space="preserve">-70,000,000,000.00</t>
  </si>
  <si>
    <t xml:space="preserve">0.0071</t>
  </si>
  <si>
    <t xml:space="preserve">70,000,000,000.00</t>
  </si>
  <si>
    <t xml:space="preserve">0.007</t>
  </si>
  <si>
    <t xml:space="preserve">500512</t>
  </si>
  <si>
    <t xml:space="preserve">-83,000,000,000.00</t>
  </si>
  <si>
    <t xml:space="preserve">0.0081</t>
  </si>
  <si>
    <t xml:space="preserve">83,000,000,000.00</t>
  </si>
  <si>
    <t xml:space="preserve">0.008</t>
  </si>
  <si>
    <t xml:space="preserve">500513</t>
  </si>
  <si>
    <t xml:space="preserve">0.012</t>
  </si>
  <si>
    <t xml:space="preserve">0.0121</t>
  </si>
  <si>
    <t xml:space="preserve">500514</t>
  </si>
  <si>
    <t xml:space="preserve">0.0122</t>
  </si>
  <si>
    <t xml:space="preserve">500515</t>
  </si>
  <si>
    <t xml:space="preserve">-74,000,000.00</t>
  </si>
  <si>
    <t xml:space="preserve">1.09</t>
  </si>
  <si>
    <t xml:space="preserve">74,000,000.00</t>
  </si>
  <si>
    <t xml:space="preserve">1.07</t>
  </si>
  <si>
    <t xml:space="preserve">500516</t>
  </si>
  <si>
    <t xml:space="preserve">-43,000,000.00</t>
  </si>
  <si>
    <t xml:space="preserve">1.55</t>
  </si>
  <si>
    <t xml:space="preserve">43,000,000.00</t>
  </si>
  <si>
    <t xml:space="preserve">500517</t>
  </si>
  <si>
    <t xml:space="preserve">1.12</t>
  </si>
  <si>
    <t xml:space="preserve">-5,000,000.00</t>
  </si>
  <si>
    <t xml:space="preserve">500518</t>
  </si>
  <si>
    <t xml:space="preserve">51,000,000.00</t>
  </si>
  <si>
    <t xml:space="preserve">0.88</t>
  </si>
  <si>
    <t xml:space="preserve">-51,000,000.00</t>
  </si>
  <si>
    <t xml:space="preserve">0.86</t>
  </si>
  <si>
    <t xml:space="preserve">500519</t>
  </si>
  <si>
    <t xml:space="preserve">123.5</t>
  </si>
  <si>
    <t xml:space="preserve">123.94</t>
  </si>
  <si>
    <t xml:space="preserve">500520</t>
  </si>
  <si>
    <t xml:space="preserve">33,000,000.00</t>
  </si>
  <si>
    <t xml:space="preserve">1.48</t>
  </si>
  <si>
    <t xml:space="preserve">-33,000,000.00</t>
  </si>
  <si>
    <t xml:space="preserve">500521</t>
  </si>
  <si>
    <t xml:space="preserve">-27,000,000.00</t>
  </si>
  <si>
    <t xml:space="preserve">27,000,000.00</t>
  </si>
  <si>
    <t xml:space="preserve">1.51</t>
  </si>
  <si>
    <t xml:space="preserve">500522</t>
  </si>
  <si>
    <t xml:space="preserve">-68,000,000.00</t>
  </si>
  <si>
    <t xml:space="preserve">1.24</t>
  </si>
  <si>
    <t xml:space="preserve">68,000,000.00</t>
  </si>
  <si>
    <t xml:space="preserve">1.26</t>
  </si>
  <si>
    <t xml:space="preserve">UK</t>
  </si>
  <si>
    <t xml:space="preserve">500523</t>
  </si>
  <si>
    <t xml:space="preserve">1.76</t>
  </si>
  <si>
    <t xml:space="preserve">1.75</t>
  </si>
  <si>
    <t xml:space="preserve">500524</t>
  </si>
  <si>
    <t xml:space="preserve">-34,000,000.00</t>
  </si>
  <si>
    <t xml:space="preserve">1.28</t>
  </si>
  <si>
    <t xml:space="preserve">34,000,000.00</t>
  </si>
  <si>
    <t xml:space="preserve">1.29</t>
  </si>
  <si>
    <t xml:space="preserve">500525</t>
  </si>
  <si>
    <t xml:space="preserve">44,000,000.00</t>
  </si>
  <si>
    <t xml:space="preserve">1.14</t>
  </si>
  <si>
    <t xml:space="preserve">-44,000,000.00</t>
  </si>
  <si>
    <t xml:space="preserve">1.17</t>
  </si>
  <si>
    <t xml:space="preserve">500526</t>
  </si>
  <si>
    <t xml:space="preserve">-90,000,000.00</t>
  </si>
  <si>
    <t xml:space="preserve">140.78</t>
  </si>
  <si>
    <t xml:space="preserve">90,000,000.00</t>
  </si>
  <si>
    <t xml:space="preserve">141.82</t>
  </si>
  <si>
    <t xml:space="preserve">500527</t>
  </si>
  <si>
    <t xml:space="preserve">1.69</t>
  </si>
  <si>
    <t xml:space="preserve">-45,000,000.00</t>
  </si>
  <si>
    <t xml:space="preserve">500528</t>
  </si>
  <si>
    <t xml:space="preserve">28,000,000.00</t>
  </si>
  <si>
    <t xml:space="preserve">-28,000,000.00</t>
  </si>
  <si>
    <t xml:space="preserve">1.73</t>
  </si>
  <si>
    <t xml:space="preserve">500529</t>
  </si>
  <si>
    <t xml:space="preserve">KRW</t>
  </si>
  <si>
    <t xml:space="preserve">NONDELIVERABLE</t>
  </si>
  <si>
    <t xml:space="preserve">-35,000,000.00</t>
  </si>
  <si>
    <t xml:space="preserve">1,124.56</t>
  </si>
  <si>
    <t xml:space="preserve">500530</t>
  </si>
  <si>
    <t xml:space="preserve">62,000,000.00</t>
  </si>
  <si>
    <t xml:space="preserve">10.2</t>
  </si>
  <si>
    <t xml:space="preserve">-62,000,000.00</t>
  </si>
  <si>
    <t xml:space="preserve">500531</t>
  </si>
  <si>
    <t xml:space="preserve">-38,000,000.00</t>
  </si>
  <si>
    <t xml:space="preserve">1,260.35</t>
  </si>
  <si>
    <t xml:space="preserve">38,000,000.00</t>
  </si>
  <si>
    <t xml:space="preserve">1,290.61</t>
  </si>
  <si>
    <t xml:space="preserve">500532</t>
  </si>
  <si>
    <t xml:space="preserve">1,436.39</t>
  </si>
  <si>
    <t xml:space="preserve">1,437.09</t>
  </si>
  <si>
    <t xml:space="preserve">500533</t>
  </si>
  <si>
    <t xml:space="preserve">0.9203</t>
  </si>
  <si>
    <t xml:space="preserve">2019/06/19</t>
  </si>
  <si>
    <t xml:space="preserve">2019/06/21</t>
  </si>
  <si>
    <t xml:space="preserve">0.92</t>
  </si>
  <si>
    <t xml:space="preserve">500534</t>
  </si>
  <si>
    <t xml:space="preserve">1.297</t>
  </si>
  <si>
    <t xml:space="preserve">500535</t>
  </si>
  <si>
    <t xml:space="preserve">105.7112</t>
  </si>
  <si>
    <t xml:space="preserve">500536</t>
  </si>
  <si>
    <t xml:space="preserve">0.83</t>
  </si>
  <si>
    <t xml:space="preserve">0.82</t>
  </si>
  <si>
    <t xml:space="preserve">500537</t>
  </si>
  <si>
    <t xml:space="preserve">0.8419</t>
  </si>
  <si>
    <t xml:space="preserve">0.85</t>
  </si>
  <si>
    <t xml:space="preserve">500538</t>
  </si>
  <si>
    <t xml:space="preserve">1.3594</t>
  </si>
  <si>
    <t xml:space="preserve">1.39</t>
  </si>
  <si>
    <t xml:space="preserve">500539</t>
  </si>
  <si>
    <t xml:space="preserve">1.4465</t>
  </si>
  <si>
    <t xml:space="preserve">1.43</t>
  </si>
  <si>
    <t xml:space="preserve">500540</t>
  </si>
  <si>
    <t xml:space="preserve">0.0079</t>
  </si>
  <si>
    <t xml:space="preserve">0.0078</t>
  </si>
  <si>
    <t xml:space="preserve">500541</t>
  </si>
  <si>
    <t xml:space="preserve">0.0118</t>
  </si>
  <si>
    <t xml:space="preserve">500542</t>
  </si>
  <si>
    <t xml:space="preserve">0.0097</t>
  </si>
  <si>
    <t xml:space="preserve">500543</t>
  </si>
  <si>
    <t xml:space="preserve">0.0069</t>
  </si>
  <si>
    <t xml:space="preserve">500544</t>
  </si>
  <si>
    <t xml:space="preserve">0.0087</t>
  </si>
  <si>
    <t xml:space="preserve">0.0085</t>
  </si>
  <si>
    <t xml:space="preserve">500545</t>
  </si>
  <si>
    <t xml:space="preserve">0.011</t>
  </si>
  <si>
    <t xml:space="preserve">0.0112</t>
  </si>
  <si>
    <t xml:space="preserve">500546</t>
  </si>
  <si>
    <t xml:space="preserve">0.0125</t>
  </si>
  <si>
    <t xml:space="preserve">0.0123</t>
  </si>
  <si>
    <t xml:space="preserve">500547</t>
  </si>
  <si>
    <t xml:space="preserve">1.1938</t>
  </si>
  <si>
    <t xml:space="preserve">1.16</t>
  </si>
  <si>
    <t xml:space="preserve">500548</t>
  </si>
  <si>
    <t xml:space="preserve">1.5628</t>
  </si>
  <si>
    <t xml:space="preserve">1.54</t>
  </si>
  <si>
    <t xml:space="preserve">500549</t>
  </si>
  <si>
    <t xml:space="preserve">1.0966</t>
  </si>
  <si>
    <t xml:space="preserve">500550</t>
  </si>
  <si>
    <t xml:space="preserve">0.9034</t>
  </si>
  <si>
    <t xml:space="preserve">500551</t>
  </si>
  <si>
    <t xml:space="preserve">121.1872</t>
  </si>
  <si>
    <t xml:space="preserve">120.28</t>
  </si>
  <si>
    <t xml:space="preserve">500552</t>
  </si>
  <si>
    <t xml:space="preserve">1.4542</t>
  </si>
  <si>
    <t xml:space="preserve">1.47</t>
  </si>
  <si>
    <t xml:space="preserve">500553</t>
  </si>
  <si>
    <t xml:space="preserve">1.4474</t>
  </si>
  <si>
    <t xml:space="preserve">1.46</t>
  </si>
  <si>
    <t xml:space="preserve">500554</t>
  </si>
  <si>
    <t xml:space="preserve">1.2736</t>
  </si>
  <si>
    <t xml:space="preserve">500555</t>
  </si>
  <si>
    <t xml:space="preserve">1.7251</t>
  </si>
  <si>
    <t xml:space="preserve">500556</t>
  </si>
  <si>
    <t xml:space="preserve">1.4002</t>
  </si>
  <si>
    <t xml:space="preserve">500557</t>
  </si>
  <si>
    <t xml:space="preserve">1.2143</t>
  </si>
  <si>
    <t xml:space="preserve">1.22</t>
  </si>
  <si>
    <t xml:space="preserve">500558</t>
  </si>
  <si>
    <t xml:space="preserve">145.2683</t>
  </si>
  <si>
    <t xml:space="preserve">144.72</t>
  </si>
  <si>
    <t xml:space="preserve">500559</t>
  </si>
  <si>
    <t xml:space="preserve">1.805</t>
  </si>
  <si>
    <t xml:space="preserve">1.82</t>
  </si>
  <si>
    <t xml:space="preserve">500560</t>
  </si>
  <si>
    <t xml:space="preserve">1.6389</t>
  </si>
  <si>
    <t xml:space="preserve">1.63</t>
  </si>
  <si>
    <t xml:space="preserve">500561</t>
  </si>
  <si>
    <t xml:space="preserve">1,028.3034</t>
  </si>
  <si>
    <t xml:space="preserve">1,053.66</t>
  </si>
  <si>
    <t xml:space="preserve">500562</t>
  </si>
  <si>
    <t xml:space="preserve">9.2857</t>
  </si>
  <si>
    <t xml:space="preserve">9.4</t>
  </si>
  <si>
    <t xml:space="preserve">500563</t>
  </si>
  <si>
    <t xml:space="preserve">1,362.9935</t>
  </si>
  <si>
    <t xml:space="preserve">1,390.6</t>
  </si>
  <si>
    <t xml:space="preserve">500564</t>
  </si>
  <si>
    <t xml:space="preserve">1,469.7222</t>
  </si>
  <si>
    <t xml:space="preserve">1,486.46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</si>
</sst>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/MM/DD"/>
    <numFmt numFmtId="167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37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0" width="8.23469387755102"/>
    <col collapsed="false" hidden="false" max="2" min="2" style="0" width="12.9591836734694"/>
    <col collapsed="false" hidden="false" max="3" min="3" style="0" width="17.0102040816327"/>
    <col collapsed="false" hidden="false" max="4" min="4" style="1" width="6.0765306122449"/>
    <col collapsed="false" hidden="false" max="5" min="5" style="0" width="8.23469387755102"/>
    <col collapsed="false" hidden="false" max="6" min="6" style="0" width="9.44897959183673"/>
    <col collapsed="false" hidden="false" max="7" min="7" style="0" width="13.0918367346939"/>
    <col collapsed="false" hidden="false" max="8" min="8" style="0" width="8.77551020408163"/>
    <col collapsed="false" hidden="false" max="9" min="9" style="0" width="9.04591836734694"/>
    <col collapsed="false" hidden="false" max="11" min="11" style="0" width="9.44897959183673"/>
    <col collapsed="false" hidden="false" max="12" min="12" style="0" width="9.71938775510204"/>
    <col collapsed="false" hidden="false" max="13" min="13" style="0" width="8.23469387755102"/>
    <col collapsed="false" hidden="false" max="15" min="14" style="0" width="6.0765306122449"/>
    <col collapsed="false" hidden="false" max="16" min="16" style="0" width="10.530612244898"/>
    <col collapsed="false" hidden="false" max="17" min="17" style="0" width="8.77551020408163"/>
    <col collapsed="false" hidden="false" max="18" min="18" style="0" width="8.23469387755102"/>
    <col collapsed="false" hidden="false" max="19" min="19" style="0" width="12.6887755102041"/>
    <col collapsed="false" hidden="false" max="20" min="20" style="0" width="24.3010204081633"/>
    <col collapsed="false" hidden="false" max="21" min="21" style="0" width="15.2551020408163"/>
    <col collapsed="false" hidden="false" max="22" min="22" style="0" width="13.0918367346939"/>
    <col collapsed="false" hidden="false" max="23" min="23" style="0" width="16.1989795918367"/>
    <col collapsed="false" hidden="false" max="24" min="24" style="0" width="15.5255102040816"/>
    <col collapsed="false" hidden="false" max="25" min="25" style="0" width="15.2551020408163"/>
    <col collapsed="false" hidden="false" max="26" min="26" style="0" width="14.3112244897959"/>
    <col collapsed="false" hidden="false" max="27" min="27" style="0" width="12.6887755102041"/>
    <col collapsed="false" hidden="false" max="28" min="28" style="0" width="12.5561224489796"/>
    <col collapsed="false" hidden="false" max="29" min="29" style="0" width="14.3112244897959"/>
    <col collapsed="false" hidden="false" max="30" min="30" style="0" width="8.77551020408163"/>
    <col collapsed="false" hidden="false" max="31" min="31" style="0" width="8.23469387755102"/>
    <col collapsed="false" hidden="false" max="32" min="32" style="0" width="12.6887755102041"/>
    <col collapsed="false" hidden="false" max="33" min="33" style="0" width="24.3010204081633"/>
    <col collapsed="false" hidden="false" max="34" min="34" style="0" width="15.2551020408163"/>
    <col collapsed="false" hidden="false" max="35" min="35" style="0" width="13.0918367346939"/>
    <col collapsed="false" hidden="false" max="36" min="36" style="0" width="16.1989795918367"/>
    <col collapsed="false" hidden="false" max="37" min="37" style="0" width="15.5255102040816"/>
    <col collapsed="false" hidden="false" max="38" min="38" style="0" width="15.2551020408163"/>
    <col collapsed="false" hidden="false" max="39" min="39" style="0" width="14.3112244897959"/>
    <col collapsed="false" hidden="false" max="40" min="40" style="0" width="12.6887755102041"/>
    <col collapsed="false" hidden="false" max="41" min="41" style="0" width="12.5561224489796"/>
    <col collapsed="false" hidden="false" max="42" min="42" style="0" width="14.3112244897959"/>
    <col collapsed="false" hidden="false" max="44" min="43" style="0" width="12.9591836734694"/>
    <col collapsed="false" hidden="false" max="45" min="45" style="0" width="25.3775510204082"/>
    <col collapsed="false" hidden="false" max="46" min="46" style="0" width="8.36734693877551"/>
    <col collapsed="false" hidden="false" max="47" min="47" style="0" width="19.1683673469388"/>
    <col collapsed="false" hidden="false" max="48" min="48" style="0" width="27.8061224489796"/>
    <col collapsed="false" hidden="false" max="51" min="50" style="0" width="8.36734693877551"/>
    <col collapsed="false" hidden="false" max="52" min="52" style="0" width="8.50510204081633"/>
    <col collapsed="false" hidden="false" max="54" min="54" style="0" width="9.31632653061224"/>
    <col collapsed="false" hidden="false" max="55" min="55" style="0" width="6.0765306122449"/>
    <col collapsed="false" hidden="false" max="56" min="56" style="0" width="10.1224489795918"/>
    <col collapsed="false" hidden="false" max="1025" min="57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25.35" hidden="false" customHeight="true" outlineLevel="0" collapsed="false">
      <c r="A2" s="2" t="n">
        <v>41631</v>
      </c>
      <c r="B2" s="0" t="s">
        <v>56</v>
      </c>
      <c r="C2" s="0" t="s">
        <v>57</v>
      </c>
      <c r="D2" s="1" t="s">
        <v>58</v>
      </c>
      <c r="E2" s="0" t="s">
        <v>59</v>
      </c>
      <c r="F2" s="2" t="n">
        <v>40882</v>
      </c>
      <c r="G2" s="2" t="s">
        <v>60</v>
      </c>
      <c r="H2" s="2" t="n">
        <v>43439</v>
      </c>
      <c r="I2" s="2" t="n">
        <v>41605</v>
      </c>
      <c r="J2" s="0" t="s">
        <v>61</v>
      </c>
      <c r="K2" s="0" t="s">
        <v>62</v>
      </c>
      <c r="L2" s="0" t="s">
        <v>63</v>
      </c>
      <c r="M2" s="0" t="s">
        <v>64</v>
      </c>
      <c r="N2" s="0" t="s">
        <v>65</v>
      </c>
      <c r="O2" s="0" t="n">
        <v>999</v>
      </c>
      <c r="P2" s="0" t="s">
        <v>66</v>
      </c>
      <c r="Q2" s="0" t="s">
        <v>67</v>
      </c>
      <c r="R2" s="0" t="s">
        <v>59</v>
      </c>
      <c r="S2" s="0" t="s">
        <v>68</v>
      </c>
      <c r="T2" s="0" t="s">
        <v>69</v>
      </c>
      <c r="U2" s="0" t="s">
        <v>70</v>
      </c>
      <c r="V2" s="0" t="s">
        <v>71</v>
      </c>
      <c r="Z2" s="2" t="n">
        <v>40882</v>
      </c>
      <c r="AA2" s="2" t="n">
        <v>43439</v>
      </c>
      <c r="AB2" s="0" t="s">
        <v>72</v>
      </c>
      <c r="AC2" s="0" t="s">
        <v>73</v>
      </c>
      <c r="AD2" s="0" t="s">
        <v>74</v>
      </c>
      <c r="AE2" s="0" t="s">
        <v>59</v>
      </c>
      <c r="AF2" s="0" t="s">
        <v>68</v>
      </c>
      <c r="AG2" s="0" t="s">
        <v>69</v>
      </c>
      <c r="AH2" s="0" t="s">
        <v>70</v>
      </c>
      <c r="AI2" s="3" t="s">
        <v>71</v>
      </c>
      <c r="AJ2" s="0" t="s">
        <v>75</v>
      </c>
      <c r="AK2" s="0" t="s">
        <v>68</v>
      </c>
      <c r="AL2" s="0" t="s">
        <v>68</v>
      </c>
      <c r="AM2" s="2" t="n">
        <v>40882</v>
      </c>
      <c r="AN2" s="2" t="n">
        <v>43439</v>
      </c>
      <c r="AO2" s="0" t="s">
        <v>72</v>
      </c>
      <c r="AQ2" s="0" t="s">
        <v>76</v>
      </c>
      <c r="AR2" s="0" t="s">
        <v>77</v>
      </c>
      <c r="AS2" s="0" t="s">
        <v>78</v>
      </c>
      <c r="AT2" s="0" t="s">
        <v>79</v>
      </c>
      <c r="AU2" s="4" t="s">
        <v>80</v>
      </c>
      <c r="AV2" s="4" t="s">
        <v>81</v>
      </c>
      <c r="AW2" s="0" t="s">
        <v>82</v>
      </c>
      <c r="AX2" s="0" t="n">
        <v>-631053.94</v>
      </c>
      <c r="AY2" s="0" t="n">
        <v>-621377.18</v>
      </c>
      <c r="AZ2" s="0" t="n">
        <v>10000000</v>
      </c>
      <c r="BA2" s="0" t="n">
        <f aca="false">0.04*AZ2</f>
        <v>400000</v>
      </c>
      <c r="BB2" s="0" t="n">
        <f aca="false">175+0.0075*BA2</f>
        <v>3175</v>
      </c>
      <c r="BC2" s="0" t="n">
        <f aca="false">(3+4*BD2)/100000*AZ2</f>
        <v>2460</v>
      </c>
      <c r="BD2" s="0" t="n">
        <v>5.4</v>
      </c>
      <c r="BE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85</v>
      </c>
      <c r="E3" s="0" t="s">
        <v>59</v>
      </c>
      <c r="F3" s="2" t="n">
        <v>41247</v>
      </c>
      <c r="G3" s="2" t="s">
        <v>60</v>
      </c>
      <c r="H3" s="2" t="n">
        <v>44899</v>
      </c>
      <c r="I3" s="2" t="n">
        <v>41605</v>
      </c>
      <c r="J3" s="0" t="s">
        <v>61</v>
      </c>
      <c r="K3" s="0" t="s">
        <v>86</v>
      </c>
      <c r="L3" s="0" t="s">
        <v>87</v>
      </c>
      <c r="M3" s="0" t="s">
        <v>88</v>
      </c>
      <c r="N3" s="0" t="s">
        <v>89</v>
      </c>
      <c r="O3" s="0" t="n">
        <v>999</v>
      </c>
      <c r="P3" s="0" t="s">
        <v>66</v>
      </c>
      <c r="Q3" s="0" t="s">
        <v>74</v>
      </c>
      <c r="R3" s="0" t="s">
        <v>59</v>
      </c>
      <c r="S3" s="0" t="s">
        <v>68</v>
      </c>
      <c r="T3" s="0" t="s">
        <v>69</v>
      </c>
      <c r="U3" s="0" t="s">
        <v>70</v>
      </c>
      <c r="V3" s="0" t="s">
        <v>71</v>
      </c>
      <c r="W3" s="0" t="s">
        <v>75</v>
      </c>
      <c r="X3" s="0" t="s">
        <v>68</v>
      </c>
      <c r="Y3" s="0" t="s">
        <v>90</v>
      </c>
      <c r="Z3" s="2" t="n">
        <v>41247</v>
      </c>
      <c r="AA3" s="2" t="n">
        <v>44899</v>
      </c>
      <c r="AB3" s="0" t="s">
        <v>91</v>
      </c>
      <c r="AD3" s="0" t="s">
        <v>74</v>
      </c>
      <c r="AE3" s="0" t="s">
        <v>59</v>
      </c>
      <c r="AF3" s="0" t="s">
        <v>90</v>
      </c>
      <c r="AG3" s="0" t="s">
        <v>69</v>
      </c>
      <c r="AH3" s="0" t="s">
        <v>70</v>
      </c>
      <c r="AI3" s="0" t="s">
        <v>71</v>
      </c>
      <c r="AJ3" s="0" t="s">
        <v>75</v>
      </c>
      <c r="AK3" s="0" t="s">
        <v>90</v>
      </c>
      <c r="AL3" s="0" t="s">
        <v>90</v>
      </c>
      <c r="AM3" s="2" t="n">
        <v>41247</v>
      </c>
      <c r="AN3" s="2" t="n">
        <v>44899</v>
      </c>
      <c r="AO3" s="0" t="s">
        <v>91</v>
      </c>
      <c r="AQ3" s="0" t="s">
        <v>76</v>
      </c>
      <c r="AR3" s="0" t="s">
        <v>77</v>
      </c>
      <c r="AS3" s="0" t="s">
        <v>78</v>
      </c>
      <c r="AT3" s="0" t="s">
        <v>79</v>
      </c>
      <c r="AU3" s="4" t="s">
        <v>80</v>
      </c>
      <c r="AV3" s="4" t="s">
        <v>81</v>
      </c>
      <c r="AW3" s="0" t="s">
        <v>92</v>
      </c>
      <c r="AX3" s="0" t="n">
        <v>2537.73</v>
      </c>
      <c r="AY3" s="0" t="n">
        <v>2569.22</v>
      </c>
      <c r="AZ3" s="0" t="n">
        <v>1000000</v>
      </c>
      <c r="BA3" s="0" t="n">
        <f aca="false">0.04*AZ3</f>
        <v>40000</v>
      </c>
      <c r="BB3" s="0" t="n">
        <f aca="false">175+0.0075*BA3</f>
        <v>475</v>
      </c>
      <c r="BC3" s="0" t="n">
        <f aca="false">(3+4*BD3)/100000*AZ3</f>
        <v>318</v>
      </c>
      <c r="BD3" s="0" t="n">
        <v>7.2</v>
      </c>
      <c r="BE3" s="2"/>
      <c r="BF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</v>
      </c>
      <c r="E4" s="0" t="s">
        <v>96</v>
      </c>
      <c r="F4" s="2" t="n">
        <v>40882</v>
      </c>
      <c r="G4" s="2" t="s">
        <v>60</v>
      </c>
      <c r="H4" s="2" t="n">
        <v>50014</v>
      </c>
      <c r="I4" s="2" t="n">
        <v>41605</v>
      </c>
      <c r="J4" s="0" t="s">
        <v>61</v>
      </c>
      <c r="K4" s="0" t="s">
        <v>97</v>
      </c>
      <c r="L4" s="0" t="s">
        <v>98</v>
      </c>
      <c r="M4" s="0" t="s">
        <v>99</v>
      </c>
      <c r="N4" s="0" t="s">
        <v>100</v>
      </c>
      <c r="O4" s="0" t="n">
        <v>999</v>
      </c>
      <c r="P4" s="0" t="s">
        <v>66</v>
      </c>
      <c r="Q4" s="0" t="s">
        <v>74</v>
      </c>
      <c r="R4" s="0" t="s">
        <v>96</v>
      </c>
      <c r="S4" s="0" t="s">
        <v>68</v>
      </c>
      <c r="T4" s="0" t="s">
        <v>69</v>
      </c>
      <c r="U4" s="0" t="s">
        <v>101</v>
      </c>
      <c r="V4" s="0" t="s">
        <v>102</v>
      </c>
      <c r="W4" s="0" t="s">
        <v>103</v>
      </c>
      <c r="X4" s="0" t="s">
        <v>68</v>
      </c>
      <c r="Y4" s="0" t="s">
        <v>68</v>
      </c>
      <c r="Z4" s="2" t="n">
        <v>40882</v>
      </c>
      <c r="AA4" s="2" t="n">
        <v>50014</v>
      </c>
      <c r="AB4" s="0" t="s">
        <v>91</v>
      </c>
      <c r="AD4" s="0" t="s">
        <v>74</v>
      </c>
      <c r="AE4" s="0" t="s">
        <v>96</v>
      </c>
      <c r="AF4" s="0" t="s">
        <v>90</v>
      </c>
      <c r="AG4" s="0" t="s">
        <v>69</v>
      </c>
      <c r="AH4" s="0" t="s">
        <v>101</v>
      </c>
      <c r="AI4" s="0" t="s">
        <v>102</v>
      </c>
      <c r="AJ4" s="0" t="s">
        <v>103</v>
      </c>
      <c r="AK4" s="0" t="s">
        <v>90</v>
      </c>
      <c r="AL4" s="0" t="s">
        <v>90</v>
      </c>
      <c r="AM4" s="2" t="n">
        <v>40882</v>
      </c>
      <c r="AN4" s="2" t="n">
        <v>50014</v>
      </c>
      <c r="AO4" s="0" t="s">
        <v>91</v>
      </c>
      <c r="AQ4" s="0" t="s">
        <v>76</v>
      </c>
      <c r="AR4" s="0" t="s">
        <v>77</v>
      </c>
      <c r="AS4" s="0" t="s">
        <v>78</v>
      </c>
      <c r="AT4" s="0" t="s">
        <v>79</v>
      </c>
      <c r="AU4" s="4" t="s">
        <v>80</v>
      </c>
      <c r="AV4" s="4" t="s">
        <v>81</v>
      </c>
      <c r="AW4" s="0" t="s">
        <v>104</v>
      </c>
      <c r="AX4" s="0" t="n">
        <v>13376</v>
      </c>
      <c r="AY4" s="0" t="n">
        <v>13362.9</v>
      </c>
      <c r="AZ4" s="0" t="n">
        <v>1000000</v>
      </c>
      <c r="BA4" s="0" t="n">
        <f aca="false">0.04*AZ4</f>
        <v>40000</v>
      </c>
      <c r="BB4" s="0" t="n">
        <f aca="false">175+0.0075*BA4</f>
        <v>475</v>
      </c>
      <c r="BC4" s="0" t="n">
        <f aca="false">(3+4*BD4)/100000*AZ4</f>
        <v>750</v>
      </c>
      <c r="BD4" s="0" t="n">
        <v>18</v>
      </c>
      <c r="BE4" s="2"/>
      <c r="BF4" s="2"/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106</v>
      </c>
      <c r="E5" s="0" t="s">
        <v>96</v>
      </c>
      <c r="F5" s="2" t="n">
        <v>40882</v>
      </c>
      <c r="G5" s="2" t="s">
        <v>60</v>
      </c>
      <c r="H5" s="2" t="n">
        <v>50014</v>
      </c>
      <c r="I5" s="2" t="n">
        <v>41605</v>
      </c>
      <c r="J5" s="0" t="s">
        <v>61</v>
      </c>
      <c r="K5" s="0" t="s">
        <v>107</v>
      </c>
      <c r="L5" s="0" t="s">
        <v>108</v>
      </c>
      <c r="M5" s="0" t="s">
        <v>109</v>
      </c>
      <c r="N5" s="0" t="s">
        <v>110</v>
      </c>
      <c r="O5" s="0" t="n">
        <v>999</v>
      </c>
      <c r="P5" s="0" t="s">
        <v>66</v>
      </c>
      <c r="Q5" s="0" t="s">
        <v>74</v>
      </c>
      <c r="R5" s="0" t="s">
        <v>96</v>
      </c>
      <c r="S5" s="0" t="s">
        <v>68</v>
      </c>
      <c r="T5" s="0" t="s">
        <v>69</v>
      </c>
      <c r="U5" s="0" t="s">
        <v>101</v>
      </c>
      <c r="V5" s="0" t="s">
        <v>102</v>
      </c>
      <c r="W5" s="0" t="s">
        <v>103</v>
      </c>
      <c r="X5" s="0" t="s">
        <v>111</v>
      </c>
      <c r="Y5" s="0" t="s">
        <v>68</v>
      </c>
      <c r="Z5" s="2" t="n">
        <v>40882</v>
      </c>
      <c r="AA5" s="2" t="n">
        <v>50014</v>
      </c>
      <c r="AB5" s="0" t="s">
        <v>91</v>
      </c>
      <c r="AD5" s="0" t="s">
        <v>74</v>
      </c>
      <c r="AE5" s="0" t="s">
        <v>96</v>
      </c>
      <c r="AF5" s="0" t="s">
        <v>90</v>
      </c>
      <c r="AG5" s="0" t="s">
        <v>69</v>
      </c>
      <c r="AH5" s="0" t="s">
        <v>101</v>
      </c>
      <c r="AI5" s="0" t="s">
        <v>102</v>
      </c>
      <c r="AJ5" s="0" t="s">
        <v>103</v>
      </c>
      <c r="AK5" s="0" t="s">
        <v>90</v>
      </c>
      <c r="AL5" s="0" t="s">
        <v>90</v>
      </c>
      <c r="AM5" s="2" t="n">
        <v>40882</v>
      </c>
      <c r="AN5" s="2" t="n">
        <v>50014</v>
      </c>
      <c r="AO5" s="0" t="s">
        <v>91</v>
      </c>
      <c r="AQ5" s="0" t="s">
        <v>77</v>
      </c>
      <c r="AR5" s="0" t="s">
        <v>76</v>
      </c>
      <c r="AS5" s="0" t="s">
        <v>78</v>
      </c>
      <c r="AT5" s="0" t="s">
        <v>79</v>
      </c>
      <c r="AU5" s="4" t="s">
        <v>80</v>
      </c>
      <c r="AV5" s="4" t="s">
        <v>81</v>
      </c>
      <c r="AW5" s="0" t="s">
        <v>82</v>
      </c>
      <c r="AX5" s="0" t="n">
        <v>-13376</v>
      </c>
      <c r="AY5" s="0" t="n">
        <v>-13362.9</v>
      </c>
      <c r="AZ5" s="0" t="n">
        <v>1000000</v>
      </c>
      <c r="BA5" s="0" t="n">
        <f aca="false">0.04*AZ5</f>
        <v>40000</v>
      </c>
      <c r="BB5" s="0" t="n">
        <f aca="false">175+0.0075*BA5</f>
        <v>475</v>
      </c>
      <c r="BC5" s="0" t="n">
        <f aca="false">(3+4*BD5)/100000*AZ5</f>
        <v>750</v>
      </c>
      <c r="BD5" s="0" t="n">
        <v>18</v>
      </c>
      <c r="BE5" s="2"/>
      <c r="BF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113</v>
      </c>
      <c r="E6" s="0" t="s">
        <v>114</v>
      </c>
      <c r="F6" s="2" t="n">
        <v>41605</v>
      </c>
      <c r="G6" s="2" t="s">
        <v>60</v>
      </c>
      <c r="H6" s="2" t="n">
        <v>56215</v>
      </c>
      <c r="I6" s="2" t="n">
        <v>41605</v>
      </c>
      <c r="J6" s="0" t="s">
        <v>61</v>
      </c>
      <c r="K6" s="0" t="s">
        <v>115</v>
      </c>
      <c r="L6" s="0" t="s">
        <v>116</v>
      </c>
      <c r="M6" s="0" t="s">
        <v>117</v>
      </c>
      <c r="N6" s="0" t="s">
        <v>118</v>
      </c>
      <c r="O6" s="0" t="n">
        <v>999</v>
      </c>
      <c r="P6" s="0" t="s">
        <v>66</v>
      </c>
      <c r="Q6" s="0" t="s">
        <v>74</v>
      </c>
      <c r="R6" s="0" t="s">
        <v>114</v>
      </c>
      <c r="S6" s="0" t="s">
        <v>68</v>
      </c>
      <c r="T6" s="0" t="s">
        <v>69</v>
      </c>
      <c r="U6" s="0" t="s">
        <v>119</v>
      </c>
      <c r="V6" s="0" t="s">
        <v>71</v>
      </c>
      <c r="W6" s="0" t="s">
        <v>120</v>
      </c>
      <c r="X6" s="0" t="s">
        <v>90</v>
      </c>
      <c r="Y6" s="0" t="s">
        <v>111</v>
      </c>
      <c r="Z6" s="2" t="n">
        <v>41605</v>
      </c>
      <c r="AA6" s="2" t="n">
        <v>56215</v>
      </c>
      <c r="AB6" s="0" t="s">
        <v>91</v>
      </c>
      <c r="AD6" s="0" t="s">
        <v>74</v>
      </c>
      <c r="AE6" s="0" t="s">
        <v>114</v>
      </c>
      <c r="AF6" s="0" t="s">
        <v>90</v>
      </c>
      <c r="AG6" s="0" t="s">
        <v>69</v>
      </c>
      <c r="AH6" s="0" t="s">
        <v>119</v>
      </c>
      <c r="AI6" s="0" t="s">
        <v>71</v>
      </c>
      <c r="AJ6" s="0" t="s">
        <v>120</v>
      </c>
      <c r="AK6" s="0" t="s">
        <v>90</v>
      </c>
      <c r="AL6" s="0" t="s">
        <v>90</v>
      </c>
      <c r="AM6" s="2" t="n">
        <v>41605</v>
      </c>
      <c r="AN6" s="2" t="n">
        <v>56215</v>
      </c>
      <c r="AO6" s="0" t="s">
        <v>91</v>
      </c>
      <c r="AQ6" s="0" t="s">
        <v>76</v>
      </c>
      <c r="AR6" s="0" t="s">
        <v>77</v>
      </c>
      <c r="AS6" s="0" t="s">
        <v>121</v>
      </c>
      <c r="AT6" s="0" t="s">
        <v>122</v>
      </c>
      <c r="AU6" s="4" t="s">
        <v>123</v>
      </c>
      <c r="AV6" s="0" t="s">
        <v>124</v>
      </c>
      <c r="AW6" s="0" t="s">
        <v>125</v>
      </c>
      <c r="AX6" s="0" t="n">
        <v>20859.9</v>
      </c>
      <c r="AY6" s="0" t="n">
        <v>20885.06</v>
      </c>
      <c r="AZ6" s="0" t="n">
        <v>1000000</v>
      </c>
      <c r="BA6" s="0" t="n">
        <f aca="false">0.04*AZ6</f>
        <v>40000</v>
      </c>
      <c r="BB6" s="0" t="n">
        <f aca="false">175+0.0075*BA6</f>
        <v>475</v>
      </c>
      <c r="BC6" s="0" t="n">
        <f aca="false">(3+4*BD6)/100000*AZ6</f>
        <v>750</v>
      </c>
      <c r="BD6" s="0" t="n">
        <v>18</v>
      </c>
      <c r="BE6" s="2"/>
      <c r="BF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126</v>
      </c>
      <c r="E7" s="0" t="s">
        <v>114</v>
      </c>
      <c r="F7" s="2" t="n">
        <v>41605</v>
      </c>
      <c r="G7" s="2" t="s">
        <v>60</v>
      </c>
      <c r="H7" s="2" t="n">
        <v>56215</v>
      </c>
      <c r="I7" s="2" t="n">
        <v>41605</v>
      </c>
      <c r="J7" s="0" t="s">
        <v>61</v>
      </c>
      <c r="K7" s="0" t="s">
        <v>127</v>
      </c>
      <c r="L7" s="0" t="s">
        <v>128</v>
      </c>
      <c r="M7" s="0" t="s">
        <v>129</v>
      </c>
      <c r="N7" s="0" t="s">
        <v>130</v>
      </c>
      <c r="O7" s="0" t="n">
        <v>999</v>
      </c>
      <c r="P7" s="0" t="s">
        <v>66</v>
      </c>
      <c r="Q7" s="0" t="s">
        <v>74</v>
      </c>
      <c r="R7" s="0" t="s">
        <v>114</v>
      </c>
      <c r="S7" s="0" t="s">
        <v>68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0" t="s">
        <v>90</v>
      </c>
      <c r="Z7" s="2" t="n">
        <v>41605</v>
      </c>
      <c r="AA7" s="2" t="n">
        <v>56215</v>
      </c>
      <c r="AB7" s="0" t="s">
        <v>91</v>
      </c>
      <c r="AD7" s="0" t="s">
        <v>74</v>
      </c>
      <c r="AE7" s="0" t="s">
        <v>114</v>
      </c>
      <c r="AF7" s="0" t="s">
        <v>90</v>
      </c>
      <c r="AG7" s="0" t="s">
        <v>69</v>
      </c>
      <c r="AH7" s="0" t="s">
        <v>119</v>
      </c>
      <c r="AI7" s="0" t="s">
        <v>71</v>
      </c>
      <c r="AJ7" s="0" t="s">
        <v>120</v>
      </c>
      <c r="AK7" s="0" t="s">
        <v>90</v>
      </c>
      <c r="AL7" s="0" t="s">
        <v>90</v>
      </c>
      <c r="AM7" s="2" t="n">
        <v>41605</v>
      </c>
      <c r="AN7" s="2" t="n">
        <v>56215</v>
      </c>
      <c r="AO7" s="0" t="s">
        <v>91</v>
      </c>
      <c r="AQ7" s="0" t="s">
        <v>77</v>
      </c>
      <c r="AR7" s="0" t="s">
        <v>76</v>
      </c>
      <c r="AS7" s="0" t="s">
        <v>78</v>
      </c>
      <c r="AT7" s="0" t="s">
        <v>79</v>
      </c>
      <c r="AU7" s="4" t="s">
        <v>80</v>
      </c>
      <c r="AV7" s="4" t="s">
        <v>81</v>
      </c>
      <c r="AW7" s="0" t="s">
        <v>104</v>
      </c>
      <c r="AX7" s="0" t="n">
        <v>-20859.9</v>
      </c>
      <c r="AY7" s="0" t="n">
        <v>-20885.06</v>
      </c>
      <c r="AZ7" s="0" t="n">
        <v>1000000</v>
      </c>
      <c r="BA7" s="0" t="n">
        <f aca="false">0.04*AZ7</f>
        <v>40000</v>
      </c>
      <c r="BB7" s="0" t="n">
        <f aca="false">175+0.0075*BA7</f>
        <v>475</v>
      </c>
      <c r="BC7" s="0" t="n">
        <f aca="false">(3+4*BD7)/100000*AZ7</f>
        <v>750</v>
      </c>
      <c r="BD7" s="0" t="n">
        <v>18</v>
      </c>
      <c r="BE7" s="2"/>
      <c r="BF7" s="2"/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132</v>
      </c>
      <c r="E8" s="0" t="s">
        <v>114</v>
      </c>
      <c r="F8" s="2" t="n">
        <v>41611</v>
      </c>
      <c r="G8" s="2" t="s">
        <v>60</v>
      </c>
      <c r="H8" s="2" t="n">
        <v>43072</v>
      </c>
      <c r="I8" s="2" t="n">
        <v>41611</v>
      </c>
      <c r="J8" s="0" t="s">
        <v>61</v>
      </c>
      <c r="K8" s="0" t="s">
        <v>133</v>
      </c>
      <c r="L8" s="0" t="s">
        <v>134</v>
      </c>
      <c r="M8" s="0" t="s">
        <v>135</v>
      </c>
      <c r="N8" s="0" t="s">
        <v>136</v>
      </c>
      <c r="O8" s="0" t="n">
        <v>999</v>
      </c>
      <c r="P8" s="0" t="s">
        <v>66</v>
      </c>
      <c r="Q8" s="0" t="s">
        <v>74</v>
      </c>
      <c r="R8" s="0" t="s">
        <v>114</v>
      </c>
      <c r="S8" s="0" t="s">
        <v>68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111</v>
      </c>
      <c r="Y8" s="0" t="s">
        <v>68</v>
      </c>
      <c r="Z8" s="2" t="n">
        <v>41611</v>
      </c>
      <c r="AA8" s="2" t="n">
        <v>43072</v>
      </c>
      <c r="AB8" s="0" t="s">
        <v>72</v>
      </c>
      <c r="AD8" s="0" t="s">
        <v>74</v>
      </c>
      <c r="AE8" s="0" t="s">
        <v>114</v>
      </c>
      <c r="AF8" s="0" t="s">
        <v>90</v>
      </c>
      <c r="AG8" s="0" t="s">
        <v>69</v>
      </c>
      <c r="AH8" s="0" t="s">
        <v>119</v>
      </c>
      <c r="AI8" s="0" t="s">
        <v>71</v>
      </c>
      <c r="AJ8" s="0" t="s">
        <v>120</v>
      </c>
      <c r="AK8" s="0" t="s">
        <v>90</v>
      </c>
      <c r="AL8" s="0" t="s">
        <v>90</v>
      </c>
      <c r="AM8" s="2" t="n">
        <v>41611</v>
      </c>
      <c r="AN8" s="2" t="n">
        <v>43072</v>
      </c>
      <c r="AO8" s="0" t="s">
        <v>72</v>
      </c>
      <c r="AQ8" s="0" t="s">
        <v>77</v>
      </c>
      <c r="AR8" s="0" t="s">
        <v>76</v>
      </c>
      <c r="AS8" s="0" t="s">
        <v>78</v>
      </c>
      <c r="AT8" s="0" t="s">
        <v>79</v>
      </c>
      <c r="AU8" s="4" t="s">
        <v>80</v>
      </c>
      <c r="AV8" s="4" t="s">
        <v>81</v>
      </c>
      <c r="AW8" s="0" t="s">
        <v>82</v>
      </c>
      <c r="AX8" s="0" t="n">
        <v>-16329.9</v>
      </c>
      <c r="AY8" s="0" t="n">
        <v>-16260.54</v>
      </c>
      <c r="AZ8" s="0" t="n">
        <v>10000000</v>
      </c>
      <c r="BA8" s="0" t="n">
        <f aca="false">0.04*AZ8</f>
        <v>400000</v>
      </c>
      <c r="BB8" s="0" t="n">
        <f aca="false">175+0.0075*BA8</f>
        <v>3175</v>
      </c>
      <c r="BC8" s="0" t="n">
        <f aca="false">(3+4*BD8)/100000*AZ8</f>
        <v>1920</v>
      </c>
      <c r="BD8" s="0" t="n">
        <v>4.05</v>
      </c>
      <c r="BE8" s="2"/>
      <c r="BF8" s="2"/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137</v>
      </c>
      <c r="E9" s="0" t="s">
        <v>138</v>
      </c>
      <c r="F9" s="2" t="n">
        <v>41248</v>
      </c>
      <c r="G9" s="2" t="s">
        <v>60</v>
      </c>
      <c r="H9" s="2" t="n">
        <v>44900</v>
      </c>
      <c r="I9" s="2" t="n">
        <v>41605</v>
      </c>
      <c r="J9" s="0" t="s">
        <v>61</v>
      </c>
      <c r="K9" s="0" t="n">
        <v>-7.668</v>
      </c>
      <c r="L9" s="0" t="n">
        <v>-7.962</v>
      </c>
      <c r="M9" s="0" t="n">
        <v>294</v>
      </c>
      <c r="N9" s="0" t="n">
        <v>0</v>
      </c>
      <c r="O9" s="0" t="n">
        <v>999</v>
      </c>
      <c r="P9" s="0" t="s">
        <v>66</v>
      </c>
      <c r="Q9" s="0" t="s">
        <v>74</v>
      </c>
      <c r="R9" s="0" t="s">
        <v>138</v>
      </c>
      <c r="S9" s="0" t="s">
        <v>68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0" t="s">
        <v>68</v>
      </c>
      <c r="Z9" s="2" t="n">
        <v>41248</v>
      </c>
      <c r="AA9" s="2" t="n">
        <v>44900</v>
      </c>
      <c r="AB9" s="0" t="s">
        <v>141</v>
      </c>
      <c r="AD9" s="0" t="s">
        <v>74</v>
      </c>
      <c r="AE9" s="0" t="s">
        <v>138</v>
      </c>
      <c r="AF9" s="0" t="s">
        <v>90</v>
      </c>
      <c r="AG9" s="0" t="s">
        <v>69</v>
      </c>
      <c r="AH9" s="0" t="s">
        <v>139</v>
      </c>
      <c r="AI9" s="0" t="s">
        <v>102</v>
      </c>
      <c r="AJ9" s="0" t="s">
        <v>140</v>
      </c>
      <c r="AK9" s="0" t="s">
        <v>90</v>
      </c>
      <c r="AL9" s="0" t="s">
        <v>90</v>
      </c>
      <c r="AM9" s="2" t="n">
        <v>41248</v>
      </c>
      <c r="AN9" s="2" t="n">
        <v>44900</v>
      </c>
      <c r="AO9" s="0" t="s">
        <v>141</v>
      </c>
      <c r="AQ9" s="0" t="s">
        <v>77</v>
      </c>
      <c r="AR9" s="0" t="s">
        <v>76</v>
      </c>
      <c r="AS9" s="0" t="s">
        <v>142</v>
      </c>
      <c r="AT9" s="0" t="s">
        <v>143</v>
      </c>
      <c r="AU9" s="4" t="s">
        <v>144</v>
      </c>
      <c r="AV9" s="0" t="s">
        <v>145</v>
      </c>
      <c r="AW9" s="0" t="s">
        <v>146</v>
      </c>
      <c r="AX9" s="0" t="n">
        <v>-7668</v>
      </c>
      <c r="AY9" s="0" t="n">
        <v>-7962</v>
      </c>
      <c r="AZ9" s="0" t="n">
        <v>1000000</v>
      </c>
      <c r="BA9" s="0" t="n">
        <f aca="false">0.04*AZ9</f>
        <v>40000</v>
      </c>
      <c r="BB9" s="0" t="n">
        <f aca="false">175+0.0075*BA9</f>
        <v>475</v>
      </c>
      <c r="BC9" s="0" t="n">
        <f aca="false">(3+4*BD9)/100000*AZ9</f>
        <v>318</v>
      </c>
      <c r="BD9" s="0" t="n">
        <v>7.2</v>
      </c>
      <c r="BE9" s="2"/>
      <c r="BF9" s="2"/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147</v>
      </c>
      <c r="E10" s="0" t="s">
        <v>138</v>
      </c>
      <c r="F10" s="2" t="n">
        <v>41248</v>
      </c>
      <c r="G10" s="2" t="s">
        <v>60</v>
      </c>
      <c r="H10" s="2" t="n">
        <v>44900</v>
      </c>
      <c r="I10" s="2" t="n">
        <v>41605</v>
      </c>
      <c r="J10" s="0" t="s">
        <v>61</v>
      </c>
      <c r="K10" s="0" t="n">
        <v>7.668</v>
      </c>
      <c r="L10" s="0" t="n">
        <v>7.962</v>
      </c>
      <c r="M10" s="0" t="n">
        <v>-294</v>
      </c>
      <c r="N10" s="0" t="n">
        <v>0</v>
      </c>
      <c r="O10" s="0" t="n">
        <v>999</v>
      </c>
      <c r="P10" s="0" t="s">
        <v>66</v>
      </c>
      <c r="Q10" s="0" t="s">
        <v>74</v>
      </c>
      <c r="R10" s="0" t="s">
        <v>138</v>
      </c>
      <c r="S10" s="0" t="s">
        <v>68</v>
      </c>
      <c r="T10" s="0" t="s">
        <v>69</v>
      </c>
      <c r="U10" s="0" t="s">
        <v>139</v>
      </c>
      <c r="V10" s="0" t="s">
        <v>102</v>
      </c>
      <c r="W10" s="0" t="s">
        <v>140</v>
      </c>
      <c r="X10" s="0" t="s">
        <v>90</v>
      </c>
      <c r="Y10" s="0" t="s">
        <v>148</v>
      </c>
      <c r="Z10" s="2" t="n">
        <v>41248</v>
      </c>
      <c r="AA10" s="2" t="n">
        <v>44900</v>
      </c>
      <c r="AB10" s="0" t="s">
        <v>141</v>
      </c>
      <c r="AD10" s="0" t="s">
        <v>74</v>
      </c>
      <c r="AE10" s="0" t="s">
        <v>138</v>
      </c>
      <c r="AF10" s="0" t="s">
        <v>90</v>
      </c>
      <c r="AG10" s="0" t="s">
        <v>69</v>
      </c>
      <c r="AH10" s="0" t="s">
        <v>139</v>
      </c>
      <c r="AI10" s="0" t="s">
        <v>102</v>
      </c>
      <c r="AJ10" s="0" t="s">
        <v>140</v>
      </c>
      <c r="AK10" s="0" t="s">
        <v>90</v>
      </c>
      <c r="AL10" s="0" t="s">
        <v>90</v>
      </c>
      <c r="AM10" s="2" t="n">
        <v>41248</v>
      </c>
      <c r="AN10" s="2" t="n">
        <v>44900</v>
      </c>
      <c r="AO10" s="0" t="s">
        <v>141</v>
      </c>
      <c r="AQ10" s="0" t="s">
        <v>76</v>
      </c>
      <c r="AR10" s="0" t="s">
        <v>77</v>
      </c>
      <c r="AS10" s="0" t="s">
        <v>142</v>
      </c>
      <c r="AT10" s="0" t="s">
        <v>143</v>
      </c>
      <c r="AU10" s="4" t="s">
        <v>144</v>
      </c>
      <c r="AV10" s="0" t="s">
        <v>145</v>
      </c>
      <c r="AW10" s="0" t="s">
        <v>149</v>
      </c>
      <c r="AX10" s="0" t="n">
        <v>7668</v>
      </c>
      <c r="AY10" s="0" t="n">
        <v>7962</v>
      </c>
      <c r="AZ10" s="0" t="n">
        <v>1000000</v>
      </c>
      <c r="BA10" s="0" t="n">
        <f aca="false">0.04*AZ10</f>
        <v>40000</v>
      </c>
      <c r="BB10" s="0" t="n">
        <f aca="false">175+0.0075*BA10</f>
        <v>475</v>
      </c>
      <c r="BC10" s="0" t="n">
        <f aca="false">(3+4*BD10)/100000*AZ10</f>
        <v>318</v>
      </c>
      <c r="BD10" s="0" t="n">
        <v>7.2</v>
      </c>
      <c r="BE10" s="2"/>
      <c r="BF10" s="2"/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150</v>
      </c>
      <c r="E11" s="0" t="s">
        <v>151</v>
      </c>
      <c r="F11" s="2" t="n">
        <v>40890</v>
      </c>
      <c r="G11" s="2" t="s">
        <v>60</v>
      </c>
      <c r="H11" s="2" t="n">
        <v>44543</v>
      </c>
      <c r="I11" s="2" t="n">
        <v>41620</v>
      </c>
      <c r="J11" s="0" t="s">
        <v>61</v>
      </c>
      <c r="K11" s="0" t="s">
        <v>152</v>
      </c>
      <c r="L11" s="0" t="s">
        <v>153</v>
      </c>
      <c r="M11" s="0" t="s">
        <v>154</v>
      </c>
      <c r="N11" s="0" t="s">
        <v>155</v>
      </c>
      <c r="O11" s="0" t="n">
        <v>999</v>
      </c>
      <c r="P11" s="0" t="s">
        <v>66</v>
      </c>
      <c r="Q11" s="0" t="s">
        <v>67</v>
      </c>
      <c r="R11" s="0" t="s">
        <v>151</v>
      </c>
      <c r="S11" s="0" t="s">
        <v>68</v>
      </c>
      <c r="T11" s="0" t="s">
        <v>69</v>
      </c>
      <c r="U11" s="0" t="s">
        <v>156</v>
      </c>
      <c r="V11" s="0" t="s">
        <v>71</v>
      </c>
      <c r="Z11" s="2" t="n">
        <v>40890</v>
      </c>
      <c r="AA11" s="2" t="n">
        <v>44543</v>
      </c>
      <c r="AB11" s="0" t="s">
        <v>157</v>
      </c>
      <c r="AC11" s="0" t="s">
        <v>158</v>
      </c>
      <c r="AD11" s="0" t="s">
        <v>74</v>
      </c>
      <c r="AE11" s="0" t="s">
        <v>151</v>
      </c>
      <c r="AF11" s="0" t="s">
        <v>68</v>
      </c>
      <c r="AG11" s="0" t="s">
        <v>69</v>
      </c>
      <c r="AH11" s="0" t="s">
        <v>156</v>
      </c>
      <c r="AI11" s="0" t="s">
        <v>71</v>
      </c>
      <c r="AJ11" s="0" t="s">
        <v>159</v>
      </c>
      <c r="AK11" s="0" t="s">
        <v>90</v>
      </c>
      <c r="AL11" s="0" t="s">
        <v>90</v>
      </c>
      <c r="AM11" s="2" t="n">
        <v>40890</v>
      </c>
      <c r="AN11" s="2" t="n">
        <v>44543</v>
      </c>
      <c r="AO11" s="0" t="s">
        <v>157</v>
      </c>
      <c r="AQ11" s="0" t="s">
        <v>77</v>
      </c>
      <c r="AR11" s="0" t="s">
        <v>76</v>
      </c>
      <c r="AS11" s="0" t="s">
        <v>121</v>
      </c>
      <c r="AT11" s="0" t="s">
        <v>122</v>
      </c>
      <c r="AU11" s="4" t="s">
        <v>123</v>
      </c>
      <c r="AV11" s="0" t="s">
        <v>124</v>
      </c>
      <c r="AW11" s="0" t="s">
        <v>160</v>
      </c>
      <c r="AX11" s="0" t="n">
        <v>140125.2</v>
      </c>
      <c r="AY11" s="0" t="n">
        <v>138840.05</v>
      </c>
      <c r="AZ11" s="0" t="n">
        <v>3000000</v>
      </c>
      <c r="BA11" s="0" t="n">
        <f aca="false">0.04*AZ11</f>
        <v>120000</v>
      </c>
      <c r="BB11" s="0" t="n">
        <f aca="false">175+0.0075*BA11</f>
        <v>1075</v>
      </c>
      <c r="BC11" s="0" t="n">
        <f aca="false">(3+4*BD11)/100000*AZ11</f>
        <v>954</v>
      </c>
      <c r="BD11" s="0" t="n">
        <v>7.2</v>
      </c>
      <c r="BE11" s="2"/>
      <c r="BF11" s="2"/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161</v>
      </c>
      <c r="E12" s="0" t="s">
        <v>162</v>
      </c>
      <c r="F12" s="2" t="n">
        <v>41409</v>
      </c>
      <c r="G12" s="2" t="s">
        <v>60</v>
      </c>
      <c r="H12" s="2" t="n">
        <v>43235</v>
      </c>
      <c r="I12" s="2" t="n">
        <v>41610</v>
      </c>
      <c r="J12" s="0" t="s">
        <v>61</v>
      </c>
      <c r="K12" s="0" t="s">
        <v>163</v>
      </c>
      <c r="L12" s="0" t="s">
        <v>164</v>
      </c>
      <c r="M12" s="0" t="s">
        <v>165</v>
      </c>
      <c r="N12" s="0" t="s">
        <v>166</v>
      </c>
      <c r="O12" s="0" t="n">
        <v>999</v>
      </c>
      <c r="P12" s="0" t="s">
        <v>66</v>
      </c>
      <c r="Q12" s="0" t="s">
        <v>67</v>
      </c>
      <c r="R12" s="0" t="s">
        <v>162</v>
      </c>
      <c r="S12" s="0" t="s">
        <v>68</v>
      </c>
      <c r="T12" s="0" t="s">
        <v>69</v>
      </c>
      <c r="U12" s="0" t="s">
        <v>167</v>
      </c>
      <c r="V12" s="0" t="s">
        <v>168</v>
      </c>
      <c r="Z12" s="2" t="n">
        <v>41409</v>
      </c>
      <c r="AA12" s="2" t="n">
        <v>43235</v>
      </c>
      <c r="AB12" s="0" t="s">
        <v>169</v>
      </c>
      <c r="AC12" s="0" t="s">
        <v>170</v>
      </c>
      <c r="AD12" s="0" t="s">
        <v>74</v>
      </c>
      <c r="AE12" s="0" t="s">
        <v>162</v>
      </c>
      <c r="AF12" s="0" t="s">
        <v>68</v>
      </c>
      <c r="AG12" s="0" t="s">
        <v>69</v>
      </c>
      <c r="AH12" s="0" t="s">
        <v>167</v>
      </c>
      <c r="AI12" s="0" t="s">
        <v>102</v>
      </c>
      <c r="AJ12" s="0" t="s">
        <v>171</v>
      </c>
      <c r="AK12" s="0" t="s">
        <v>68</v>
      </c>
      <c r="AL12" s="0" t="s">
        <v>68</v>
      </c>
      <c r="AM12" s="2" t="n">
        <v>41409</v>
      </c>
      <c r="AN12" s="2" t="n">
        <v>43235</v>
      </c>
      <c r="AO12" s="0" t="s">
        <v>169</v>
      </c>
      <c r="AQ12" s="0" t="s">
        <v>76</v>
      </c>
      <c r="AR12" s="0" t="s">
        <v>77</v>
      </c>
      <c r="AS12" s="0" t="s">
        <v>121</v>
      </c>
      <c r="AT12" s="0" t="s">
        <v>122</v>
      </c>
      <c r="AU12" s="4" t="s">
        <v>123</v>
      </c>
      <c r="AV12" s="0" t="s">
        <v>124</v>
      </c>
      <c r="AW12" s="0" t="s">
        <v>125</v>
      </c>
      <c r="AX12" s="0" t="n">
        <v>147653.43</v>
      </c>
      <c r="AY12" s="0" t="n">
        <v>150016.63</v>
      </c>
      <c r="AZ12" s="0" t="n">
        <v>11000000</v>
      </c>
      <c r="BA12" s="0" t="n">
        <f aca="false">0.04*AZ12</f>
        <v>440000</v>
      </c>
      <c r="BB12" s="0" t="n">
        <f aca="false">175+0.0075*BA12</f>
        <v>3475</v>
      </c>
      <c r="BC12" s="0" t="n">
        <f aca="false">(3+4*BD12)/100000*AZ12</f>
        <v>2112</v>
      </c>
      <c r="BD12" s="0" t="n">
        <v>4.05</v>
      </c>
      <c r="BE12" s="2"/>
      <c r="BF12" s="2"/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172</v>
      </c>
      <c r="E13" s="0" t="s">
        <v>162</v>
      </c>
      <c r="F13" s="2" t="n">
        <v>41409</v>
      </c>
      <c r="G13" s="2" t="s">
        <v>60</v>
      </c>
      <c r="H13" s="2" t="n">
        <v>43235</v>
      </c>
      <c r="I13" s="2" t="n">
        <v>41610</v>
      </c>
      <c r="J13" s="0" t="s">
        <v>61</v>
      </c>
      <c r="K13" s="0" t="s">
        <v>173</v>
      </c>
      <c r="L13" s="0" t="s">
        <v>174</v>
      </c>
      <c r="M13" s="0" t="s">
        <v>175</v>
      </c>
      <c r="N13" s="0" t="s">
        <v>176</v>
      </c>
      <c r="O13" s="0" t="n">
        <v>999</v>
      </c>
      <c r="P13" s="0" t="s">
        <v>66</v>
      </c>
      <c r="Q13" s="0" t="s">
        <v>67</v>
      </c>
      <c r="R13" s="0" t="s">
        <v>162</v>
      </c>
      <c r="S13" s="0" t="s">
        <v>68</v>
      </c>
      <c r="T13" s="0" t="s">
        <v>69</v>
      </c>
      <c r="U13" s="0" t="s">
        <v>167</v>
      </c>
      <c r="V13" s="0" t="s">
        <v>168</v>
      </c>
      <c r="Z13" s="2" t="n">
        <v>41409</v>
      </c>
      <c r="AA13" s="2" t="n">
        <v>43235</v>
      </c>
      <c r="AB13" s="0" t="s">
        <v>169</v>
      </c>
      <c r="AC13" s="0" t="s">
        <v>170</v>
      </c>
      <c r="AD13" s="0" t="s">
        <v>74</v>
      </c>
      <c r="AE13" s="0" t="s">
        <v>162</v>
      </c>
      <c r="AF13" s="0" t="s">
        <v>68</v>
      </c>
      <c r="AG13" s="0" t="s">
        <v>69</v>
      </c>
      <c r="AH13" s="0" t="s">
        <v>167</v>
      </c>
      <c r="AI13" s="0" t="s">
        <v>102</v>
      </c>
      <c r="AJ13" s="0" t="s">
        <v>171</v>
      </c>
      <c r="AK13" s="0" t="s">
        <v>68</v>
      </c>
      <c r="AL13" s="0" t="s">
        <v>68</v>
      </c>
      <c r="AM13" s="2" t="n">
        <v>41409</v>
      </c>
      <c r="AN13" s="2" t="n">
        <v>43235</v>
      </c>
      <c r="AO13" s="0" t="s">
        <v>169</v>
      </c>
      <c r="AQ13" s="0" t="s">
        <v>77</v>
      </c>
      <c r="AR13" s="0" t="s">
        <v>76</v>
      </c>
      <c r="AS13" s="0" t="s">
        <v>78</v>
      </c>
      <c r="AT13" s="0" t="s">
        <v>79</v>
      </c>
      <c r="AU13" s="4" t="s">
        <v>80</v>
      </c>
      <c r="AV13" s="4" t="s">
        <v>81</v>
      </c>
      <c r="AW13" s="0" t="s">
        <v>104</v>
      </c>
      <c r="AX13" s="0" t="n">
        <v>-147653.43</v>
      </c>
      <c r="AY13" s="0" t="n">
        <v>-150016.63</v>
      </c>
      <c r="AZ13" s="0" t="n">
        <v>11000000</v>
      </c>
      <c r="BA13" s="0" t="n">
        <f aca="false">0.04*AZ13</f>
        <v>440000</v>
      </c>
      <c r="BB13" s="0" t="n">
        <f aca="false">175+0.0075*BA13</f>
        <v>3475</v>
      </c>
      <c r="BC13" s="0" t="n">
        <f aca="false">(3+4*BD13)/100000*AZ13</f>
        <v>2112</v>
      </c>
      <c r="BD13" s="0" t="n">
        <v>4.05</v>
      </c>
      <c r="BE13" s="2"/>
      <c r="BF13" s="2"/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177</v>
      </c>
      <c r="E14" s="0" t="s">
        <v>96</v>
      </c>
      <c r="F14" s="2" t="n">
        <v>41607</v>
      </c>
      <c r="G14" s="2" t="s">
        <v>60</v>
      </c>
      <c r="H14" s="2" t="n">
        <v>44164</v>
      </c>
      <c r="I14" s="2" t="n">
        <v>41605</v>
      </c>
      <c r="J14" s="0" t="s">
        <v>61</v>
      </c>
      <c r="K14" s="0" t="s">
        <v>178</v>
      </c>
      <c r="L14" s="0" t="s">
        <v>179</v>
      </c>
      <c r="M14" s="0" t="s">
        <v>180</v>
      </c>
      <c r="N14" s="0" t="s">
        <v>181</v>
      </c>
      <c r="O14" s="0" t="n">
        <v>999</v>
      </c>
      <c r="P14" s="0" t="s">
        <v>66</v>
      </c>
      <c r="Q14" s="0" t="s">
        <v>67</v>
      </c>
      <c r="R14" s="0" t="s">
        <v>96</v>
      </c>
      <c r="S14" s="0" t="s">
        <v>111</v>
      </c>
      <c r="T14" s="0" t="s">
        <v>69</v>
      </c>
      <c r="U14" s="0" t="s">
        <v>101</v>
      </c>
      <c r="V14" s="0" t="s">
        <v>168</v>
      </c>
      <c r="Z14" s="2" t="n">
        <v>41607</v>
      </c>
      <c r="AA14" s="2" t="n">
        <v>44164</v>
      </c>
      <c r="AB14" s="0" t="s">
        <v>72</v>
      </c>
      <c r="AC14" s="0" t="s">
        <v>182</v>
      </c>
      <c r="AD14" s="0" t="s">
        <v>74</v>
      </c>
      <c r="AE14" s="0" t="s">
        <v>96</v>
      </c>
      <c r="AF14" s="0" t="s">
        <v>111</v>
      </c>
      <c r="AG14" s="0" t="s">
        <v>69</v>
      </c>
      <c r="AH14" s="0" t="s">
        <v>101</v>
      </c>
      <c r="AI14" s="0" t="s">
        <v>102</v>
      </c>
      <c r="AJ14" s="0" t="s">
        <v>103</v>
      </c>
      <c r="AK14" s="0" t="s">
        <v>111</v>
      </c>
      <c r="AL14" s="0" t="s">
        <v>111</v>
      </c>
      <c r="AM14" s="2" t="n">
        <v>41607</v>
      </c>
      <c r="AN14" s="2" t="n">
        <v>44164</v>
      </c>
      <c r="AO14" s="0" t="s">
        <v>72</v>
      </c>
      <c r="AQ14" s="0" t="s">
        <v>76</v>
      </c>
      <c r="AR14" s="0" t="s">
        <v>77</v>
      </c>
      <c r="AS14" s="0" t="s">
        <v>183</v>
      </c>
      <c r="AT14" s="0" t="s">
        <v>79</v>
      </c>
      <c r="AU14" s="4" t="s">
        <v>80</v>
      </c>
      <c r="AV14" s="4" t="s">
        <v>81</v>
      </c>
      <c r="AW14" s="0" t="s">
        <v>82</v>
      </c>
      <c r="AX14" s="0" t="n">
        <v>-208700.04</v>
      </c>
      <c r="AY14" s="0" t="n">
        <v>-197253.48</v>
      </c>
      <c r="AZ14" s="0" t="n">
        <v>10000000</v>
      </c>
      <c r="BA14" s="0" t="n">
        <f aca="false">0.04*AZ14</f>
        <v>400000</v>
      </c>
      <c r="BB14" s="0" t="n">
        <f aca="false">175+0.0075*BA14</f>
        <v>3175</v>
      </c>
      <c r="BC14" s="0" t="n">
        <f aca="false">(3+4*BD14)/100000*AZ14</f>
        <v>2460</v>
      </c>
      <c r="BD14" s="0" t="n">
        <v>5.4</v>
      </c>
      <c r="BE14" s="2"/>
      <c r="BF14" s="2"/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184</v>
      </c>
      <c r="E15" s="0" t="s">
        <v>96</v>
      </c>
      <c r="F15" s="2" t="n">
        <v>41613</v>
      </c>
      <c r="G15" s="2" t="s">
        <v>60</v>
      </c>
      <c r="H15" s="2" t="n">
        <v>52570</v>
      </c>
      <c r="I15" s="2" t="n">
        <v>41611</v>
      </c>
      <c r="J15" s="0" t="s">
        <v>61</v>
      </c>
      <c r="K15" s="0" t="s">
        <v>185</v>
      </c>
      <c r="L15" s="0" t="s">
        <v>186</v>
      </c>
      <c r="M15" s="0" t="s">
        <v>187</v>
      </c>
      <c r="N15" s="0" t="s">
        <v>188</v>
      </c>
      <c r="O15" s="0" t="n">
        <v>999</v>
      </c>
      <c r="P15" s="0" t="s">
        <v>66</v>
      </c>
      <c r="Q15" s="0" t="s">
        <v>67</v>
      </c>
      <c r="R15" s="0" t="s">
        <v>96</v>
      </c>
      <c r="S15" s="0" t="s">
        <v>90</v>
      </c>
      <c r="T15" s="0" t="s">
        <v>69</v>
      </c>
      <c r="U15" s="0" t="s">
        <v>101</v>
      </c>
      <c r="V15" s="0" t="s">
        <v>168</v>
      </c>
      <c r="Z15" s="2" t="n">
        <v>41613</v>
      </c>
      <c r="AA15" s="2" t="n">
        <v>52570</v>
      </c>
      <c r="AB15" s="0" t="s">
        <v>189</v>
      </c>
      <c r="AC15" s="0" t="s">
        <v>190</v>
      </c>
      <c r="AD15" s="0" t="s">
        <v>74</v>
      </c>
      <c r="AE15" s="0" t="s">
        <v>96</v>
      </c>
      <c r="AF15" s="0" t="s">
        <v>90</v>
      </c>
      <c r="AG15" s="0" t="s">
        <v>69</v>
      </c>
      <c r="AH15" s="0" t="s">
        <v>101</v>
      </c>
      <c r="AI15" s="0" t="s">
        <v>102</v>
      </c>
      <c r="AJ15" s="0" t="s">
        <v>103</v>
      </c>
      <c r="AK15" s="0" t="s">
        <v>90</v>
      </c>
      <c r="AL15" s="0" t="s">
        <v>90</v>
      </c>
      <c r="AM15" s="2" t="n">
        <v>41613</v>
      </c>
      <c r="AN15" s="2" t="n">
        <v>52570</v>
      </c>
      <c r="AO15" s="0" t="s">
        <v>189</v>
      </c>
      <c r="AQ15" s="0" t="s">
        <v>77</v>
      </c>
      <c r="AR15" s="0" t="s">
        <v>76</v>
      </c>
      <c r="AS15" s="0" t="s">
        <v>121</v>
      </c>
      <c r="AT15" s="0" t="s">
        <v>122</v>
      </c>
      <c r="AU15" s="4" t="s">
        <v>123</v>
      </c>
      <c r="AV15" s="0" t="s">
        <v>124</v>
      </c>
      <c r="AW15" s="0" t="s">
        <v>125</v>
      </c>
      <c r="AX15" s="0" t="n">
        <v>4874574.4</v>
      </c>
      <c r="AY15" s="0" t="n">
        <v>4819978.55</v>
      </c>
      <c r="AZ15" s="0" t="n">
        <v>14000000</v>
      </c>
      <c r="BA15" s="0" t="n">
        <f aca="false">0.04*AZ15</f>
        <v>560000</v>
      </c>
      <c r="BB15" s="0" t="n">
        <f aca="false">175+0.0075*BA15</f>
        <v>4375</v>
      </c>
      <c r="BC15" s="0" t="n">
        <f aca="false">(3+4*BD15)/100000*AZ15</f>
        <v>10500</v>
      </c>
      <c r="BD15" s="0" t="n">
        <v>18</v>
      </c>
      <c r="BE15" s="2"/>
      <c r="BF15" s="2"/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191</v>
      </c>
      <c r="E16" s="0" t="s">
        <v>114</v>
      </c>
      <c r="F16" s="2" t="n">
        <v>41256</v>
      </c>
      <c r="G16" s="2" t="s">
        <v>60</v>
      </c>
      <c r="H16" s="2" t="n">
        <v>43082</v>
      </c>
      <c r="I16" s="2" t="n">
        <v>41620</v>
      </c>
      <c r="J16" s="0" t="s">
        <v>61</v>
      </c>
      <c r="K16" s="0" t="s">
        <v>192</v>
      </c>
      <c r="L16" s="0" t="s">
        <v>193</v>
      </c>
      <c r="M16" s="0" t="s">
        <v>194</v>
      </c>
      <c r="N16" s="0" t="s">
        <v>195</v>
      </c>
      <c r="O16" s="0" t="n">
        <v>999</v>
      </c>
      <c r="P16" s="0" t="s">
        <v>66</v>
      </c>
      <c r="Q16" s="0" t="s">
        <v>67</v>
      </c>
      <c r="R16" s="0" t="s">
        <v>114</v>
      </c>
      <c r="S16" s="0" t="s">
        <v>68</v>
      </c>
      <c r="T16" s="0" t="s">
        <v>69</v>
      </c>
      <c r="U16" s="0" t="s">
        <v>119</v>
      </c>
      <c r="V16" s="0" t="s">
        <v>71</v>
      </c>
      <c r="Z16" s="2" t="n">
        <v>41256</v>
      </c>
      <c r="AA16" s="2" t="n">
        <v>43082</v>
      </c>
      <c r="AB16" s="0" t="s">
        <v>196</v>
      </c>
      <c r="AC16" s="0" t="s">
        <v>197</v>
      </c>
      <c r="AD16" s="0" t="s">
        <v>74</v>
      </c>
      <c r="AE16" s="0" t="s">
        <v>114</v>
      </c>
      <c r="AF16" s="0" t="s">
        <v>68</v>
      </c>
      <c r="AG16" s="0" t="s">
        <v>69</v>
      </c>
      <c r="AH16" s="0" t="s">
        <v>119</v>
      </c>
      <c r="AI16" s="0" t="s">
        <v>71</v>
      </c>
      <c r="AJ16" s="0" t="s">
        <v>120</v>
      </c>
      <c r="AK16" s="0" t="s">
        <v>68</v>
      </c>
      <c r="AL16" s="0" t="s">
        <v>68</v>
      </c>
      <c r="AM16" s="2" t="n">
        <v>41256</v>
      </c>
      <c r="AN16" s="2" t="n">
        <v>43082</v>
      </c>
      <c r="AO16" s="0" t="s">
        <v>196</v>
      </c>
      <c r="AQ16" s="0" t="s">
        <v>77</v>
      </c>
      <c r="AR16" s="0" t="s">
        <v>76</v>
      </c>
      <c r="AS16" s="0" t="s">
        <v>78</v>
      </c>
      <c r="AT16" s="0" t="s">
        <v>79</v>
      </c>
      <c r="AU16" s="4" t="s">
        <v>80</v>
      </c>
      <c r="AV16" s="4" t="s">
        <v>81</v>
      </c>
      <c r="AW16" s="0" t="s">
        <v>104</v>
      </c>
      <c r="AX16" s="0" t="n">
        <v>860690.21</v>
      </c>
      <c r="AY16" s="0" t="n">
        <v>808914.68</v>
      </c>
      <c r="AZ16" s="0" t="n">
        <v>35000000</v>
      </c>
      <c r="BA16" s="0" t="n">
        <f aca="false">0.04*AZ16</f>
        <v>1400000</v>
      </c>
      <c r="BB16" s="0" t="n">
        <f aca="false">175+0.0075*BA16</f>
        <v>10675</v>
      </c>
      <c r="BC16" s="0" t="n">
        <f aca="false">(3+4*BD16)/100000*AZ16</f>
        <v>6720</v>
      </c>
      <c r="BD16" s="0" t="n">
        <v>4.05</v>
      </c>
      <c r="BE16" s="2"/>
      <c r="BF16" s="2"/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198</v>
      </c>
      <c r="E17" s="0" t="s">
        <v>199</v>
      </c>
      <c r="F17" s="2" t="n">
        <v>40889</v>
      </c>
      <c r="G17" s="2" t="s">
        <v>60</v>
      </c>
      <c r="H17" s="2" t="n">
        <v>44542</v>
      </c>
      <c r="I17" s="2" t="n">
        <v>41620</v>
      </c>
      <c r="J17" s="0" t="s">
        <v>61</v>
      </c>
      <c r="K17" s="0" t="s">
        <v>200</v>
      </c>
      <c r="L17" s="0" t="s">
        <v>201</v>
      </c>
      <c r="M17" s="0" t="s">
        <v>202</v>
      </c>
      <c r="N17" s="0" t="s">
        <v>203</v>
      </c>
      <c r="O17" s="0" t="n">
        <v>999</v>
      </c>
      <c r="P17" s="0" t="s">
        <v>66</v>
      </c>
      <c r="Q17" s="0" t="s">
        <v>67</v>
      </c>
      <c r="R17" s="0" t="s">
        <v>199</v>
      </c>
      <c r="S17" s="0" t="s">
        <v>148</v>
      </c>
      <c r="T17" s="0" t="s">
        <v>69</v>
      </c>
      <c r="U17" s="0" t="s">
        <v>204</v>
      </c>
      <c r="V17" s="0" t="s">
        <v>102</v>
      </c>
      <c r="Z17" s="2" t="n">
        <v>40889</v>
      </c>
      <c r="AA17" s="2" t="n">
        <v>44542</v>
      </c>
      <c r="AB17" s="0" t="s">
        <v>157</v>
      </c>
      <c r="AC17" s="0" t="s">
        <v>205</v>
      </c>
      <c r="AD17" s="0" t="s">
        <v>74</v>
      </c>
      <c r="AE17" s="0" t="s">
        <v>199</v>
      </c>
      <c r="AF17" s="0" t="s">
        <v>68</v>
      </c>
      <c r="AG17" s="0" t="s">
        <v>69</v>
      </c>
      <c r="AH17" s="0" t="s">
        <v>204</v>
      </c>
      <c r="AI17" s="0" t="s">
        <v>102</v>
      </c>
      <c r="AJ17" s="0" t="s">
        <v>206</v>
      </c>
      <c r="AK17" s="0" t="s">
        <v>68</v>
      </c>
      <c r="AL17" s="0" t="s">
        <v>68</v>
      </c>
      <c r="AM17" s="2" t="n">
        <v>40889</v>
      </c>
      <c r="AN17" s="2" t="n">
        <v>44542</v>
      </c>
      <c r="AO17" s="0" t="s">
        <v>157</v>
      </c>
      <c r="AQ17" s="0" t="s">
        <v>77</v>
      </c>
      <c r="AR17" s="0" t="s">
        <v>76</v>
      </c>
      <c r="AS17" s="0" t="s">
        <v>183</v>
      </c>
      <c r="AT17" s="0" t="s">
        <v>79</v>
      </c>
      <c r="AU17" s="4" t="s">
        <v>80</v>
      </c>
      <c r="AV17" s="4" t="s">
        <v>81</v>
      </c>
      <c r="AW17" s="0" t="s">
        <v>82</v>
      </c>
      <c r="AX17" s="0" t="n">
        <v>55355.62</v>
      </c>
      <c r="AY17" s="0" t="n">
        <v>55644.08</v>
      </c>
      <c r="AZ17" s="0" t="n">
        <v>3000000</v>
      </c>
      <c r="BA17" s="0" t="n">
        <f aca="false">0.04*AZ17</f>
        <v>120000</v>
      </c>
      <c r="BB17" s="0" t="n">
        <f aca="false">175+0.0075*BA17</f>
        <v>1075</v>
      </c>
      <c r="BC17" s="0" t="n">
        <f aca="false">(3+4*BD17)/100000*AZ17</f>
        <v>954</v>
      </c>
      <c r="BD17" s="0" t="n">
        <v>7.2</v>
      </c>
      <c r="BE17" s="2"/>
      <c r="BF17" s="2"/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207</v>
      </c>
      <c r="E18" s="0" t="s">
        <v>199</v>
      </c>
      <c r="F18" s="2" t="n">
        <v>40889</v>
      </c>
      <c r="G18" s="2" t="s">
        <v>60</v>
      </c>
      <c r="H18" s="2" t="n">
        <v>44542</v>
      </c>
      <c r="I18" s="2" t="n">
        <v>41620</v>
      </c>
      <c r="J18" s="0" t="s">
        <v>61</v>
      </c>
      <c r="K18" s="0" t="s">
        <v>208</v>
      </c>
      <c r="L18" s="0" t="s">
        <v>209</v>
      </c>
      <c r="M18" s="0" t="s">
        <v>210</v>
      </c>
      <c r="N18" s="0" t="s">
        <v>211</v>
      </c>
      <c r="O18" s="0" t="n">
        <v>999</v>
      </c>
      <c r="P18" s="0" t="s">
        <v>66</v>
      </c>
      <c r="Q18" s="0" t="s">
        <v>67</v>
      </c>
      <c r="R18" s="0" t="s">
        <v>199</v>
      </c>
      <c r="S18" s="0" t="s">
        <v>148</v>
      </c>
      <c r="T18" s="0" t="s">
        <v>69</v>
      </c>
      <c r="U18" s="0" t="s">
        <v>204</v>
      </c>
      <c r="V18" s="0" t="s">
        <v>102</v>
      </c>
      <c r="Z18" s="2" t="n">
        <v>40889</v>
      </c>
      <c r="AA18" s="2" t="n">
        <v>44542</v>
      </c>
      <c r="AB18" s="0" t="s">
        <v>157</v>
      </c>
      <c r="AC18" s="0" t="s">
        <v>205</v>
      </c>
      <c r="AD18" s="0" t="s">
        <v>74</v>
      </c>
      <c r="AE18" s="0" t="s">
        <v>199</v>
      </c>
      <c r="AF18" s="0" t="s">
        <v>68</v>
      </c>
      <c r="AG18" s="0" t="s">
        <v>69</v>
      </c>
      <c r="AH18" s="0" t="s">
        <v>204</v>
      </c>
      <c r="AI18" s="0" t="s">
        <v>102</v>
      </c>
      <c r="AJ18" s="0" t="s">
        <v>206</v>
      </c>
      <c r="AK18" s="0" t="s">
        <v>68</v>
      </c>
      <c r="AL18" s="0" t="s">
        <v>68</v>
      </c>
      <c r="AM18" s="2" t="n">
        <v>40889</v>
      </c>
      <c r="AN18" s="2" t="n">
        <v>44542</v>
      </c>
      <c r="AO18" s="0" t="s">
        <v>157</v>
      </c>
      <c r="AQ18" s="0" t="s">
        <v>76</v>
      </c>
      <c r="AR18" s="0" t="s">
        <v>77</v>
      </c>
      <c r="AS18" s="0" t="s">
        <v>183</v>
      </c>
      <c r="AT18" s="0" t="s">
        <v>79</v>
      </c>
      <c r="AU18" s="4" t="s">
        <v>80</v>
      </c>
      <c r="AV18" s="4" t="s">
        <v>81</v>
      </c>
      <c r="AW18" s="0" t="s">
        <v>92</v>
      </c>
      <c r="AX18" s="0" t="n">
        <v>-55355.62</v>
      </c>
      <c r="AY18" s="0" t="n">
        <v>-55644.08</v>
      </c>
      <c r="AZ18" s="0" t="n">
        <v>3000000</v>
      </c>
      <c r="BA18" s="0" t="n">
        <f aca="false">0.04*AZ18</f>
        <v>120000</v>
      </c>
      <c r="BB18" s="0" t="n">
        <f aca="false">175+0.0075*BA18</f>
        <v>1075</v>
      </c>
      <c r="BC18" s="0" t="n">
        <f aca="false">(3+4*BD18)/100000*AZ18</f>
        <v>954</v>
      </c>
      <c r="BD18" s="0" t="n">
        <v>7.2</v>
      </c>
      <c r="BE18" s="2"/>
      <c r="BF18" s="2"/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212</v>
      </c>
      <c r="E19" s="0" t="s">
        <v>213</v>
      </c>
      <c r="F19" s="2" t="n">
        <v>41607</v>
      </c>
      <c r="G19" s="2" t="s">
        <v>60</v>
      </c>
      <c r="H19" s="2" t="n">
        <v>44164</v>
      </c>
      <c r="I19" s="2" t="n">
        <v>41605</v>
      </c>
      <c r="J19" s="0" t="s">
        <v>61</v>
      </c>
      <c r="K19" s="0" t="s">
        <v>214</v>
      </c>
      <c r="L19" s="0" t="s">
        <v>215</v>
      </c>
      <c r="M19" s="0" t="s">
        <v>216</v>
      </c>
      <c r="N19" s="0" t="s">
        <v>217</v>
      </c>
      <c r="O19" s="0" t="n">
        <v>999</v>
      </c>
      <c r="P19" s="0" t="s">
        <v>218</v>
      </c>
      <c r="Q19" s="0" t="s">
        <v>67</v>
      </c>
      <c r="R19" s="0" t="s">
        <v>213</v>
      </c>
      <c r="S19" s="0" t="s">
        <v>68</v>
      </c>
      <c r="T19" s="0" t="s">
        <v>69</v>
      </c>
      <c r="U19" s="0" t="s">
        <v>219</v>
      </c>
      <c r="V19" s="0" t="s">
        <v>71</v>
      </c>
      <c r="Z19" s="2" t="n">
        <v>41607</v>
      </c>
      <c r="AA19" s="2" t="n">
        <v>44164</v>
      </c>
      <c r="AB19" s="0" t="s">
        <v>72</v>
      </c>
      <c r="AC19" s="0" t="s">
        <v>220</v>
      </c>
      <c r="AD19" s="0" t="s">
        <v>74</v>
      </c>
      <c r="AE19" s="0" t="s">
        <v>213</v>
      </c>
      <c r="AF19" s="0" t="s">
        <v>68</v>
      </c>
      <c r="AG19" s="0" t="s">
        <v>69</v>
      </c>
      <c r="AH19" s="0" t="s">
        <v>219</v>
      </c>
      <c r="AI19" s="0" t="s">
        <v>102</v>
      </c>
      <c r="AJ19" s="0" t="s">
        <v>221</v>
      </c>
      <c r="AK19" s="0" t="s">
        <v>68</v>
      </c>
      <c r="AL19" s="0" t="s">
        <v>68</v>
      </c>
      <c r="AM19" s="2" t="n">
        <v>41607</v>
      </c>
      <c r="AN19" s="2" t="n">
        <v>44164</v>
      </c>
      <c r="AO19" s="0" t="s">
        <v>72</v>
      </c>
      <c r="AQ19" s="0" t="s">
        <v>76</v>
      </c>
      <c r="AR19" s="0" t="s">
        <v>77</v>
      </c>
      <c r="AS19" s="0" t="s">
        <v>78</v>
      </c>
      <c r="AT19" s="0" t="s">
        <v>79</v>
      </c>
      <c r="AU19" s="4" t="s">
        <v>80</v>
      </c>
      <c r="AV19" s="4" t="s">
        <v>81</v>
      </c>
      <c r="AW19" s="0" t="s">
        <v>104</v>
      </c>
      <c r="AX19" s="0" t="n">
        <v>-556853.24</v>
      </c>
      <c r="AY19" s="0" t="n">
        <v>-549919.55</v>
      </c>
      <c r="AZ19" s="0" t="n">
        <v>10000000</v>
      </c>
      <c r="BA19" s="0" t="n">
        <f aca="false">0.04*AZ19</f>
        <v>400000</v>
      </c>
      <c r="BB19" s="0" t="n">
        <f aca="false">175+0.0075*BA19</f>
        <v>3175</v>
      </c>
      <c r="BC19" s="0" t="n">
        <f aca="false">(3+4*BD19)/100000*AZ19</f>
        <v>2460</v>
      </c>
      <c r="BD19" s="0" t="n">
        <v>5.4</v>
      </c>
      <c r="BE19" s="2"/>
      <c r="BF19" s="2"/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222</v>
      </c>
      <c r="E20" s="0" t="s">
        <v>223</v>
      </c>
      <c r="F20" s="2" t="n">
        <v>40882</v>
      </c>
      <c r="G20" s="2" t="s">
        <v>60</v>
      </c>
      <c r="H20" s="2" t="n">
        <v>43439</v>
      </c>
      <c r="I20" s="2" t="n">
        <v>41605</v>
      </c>
      <c r="J20" s="0" t="s">
        <v>61</v>
      </c>
      <c r="K20" s="0" t="s">
        <v>224</v>
      </c>
      <c r="L20" s="0" t="s">
        <v>225</v>
      </c>
      <c r="M20" s="0" t="s">
        <v>226</v>
      </c>
      <c r="N20" s="0" t="s">
        <v>227</v>
      </c>
      <c r="O20" s="0" t="n">
        <v>999</v>
      </c>
      <c r="P20" s="0" t="s">
        <v>218</v>
      </c>
      <c r="Q20" s="0" t="s">
        <v>67</v>
      </c>
      <c r="R20" s="0" t="s">
        <v>223</v>
      </c>
      <c r="S20" s="0" t="s">
        <v>90</v>
      </c>
      <c r="T20" s="0" t="s">
        <v>69</v>
      </c>
      <c r="U20" s="0" t="s">
        <v>228</v>
      </c>
      <c r="V20" s="0" t="s">
        <v>71</v>
      </c>
      <c r="Z20" s="2" t="n">
        <v>40882</v>
      </c>
      <c r="AA20" s="2" t="n">
        <v>43439</v>
      </c>
      <c r="AB20" s="0" t="s">
        <v>72</v>
      </c>
      <c r="AC20" s="0" t="s">
        <v>229</v>
      </c>
      <c r="AD20" s="0" t="s">
        <v>74</v>
      </c>
      <c r="AE20" s="0" t="s">
        <v>223</v>
      </c>
      <c r="AF20" s="0" t="s">
        <v>90</v>
      </c>
      <c r="AG20" s="0" t="s">
        <v>69</v>
      </c>
      <c r="AH20" s="0" t="s">
        <v>228</v>
      </c>
      <c r="AI20" s="0" t="s">
        <v>71</v>
      </c>
      <c r="AJ20" s="0" t="s">
        <v>230</v>
      </c>
      <c r="AK20" s="0" t="s">
        <v>90</v>
      </c>
      <c r="AL20" s="0" t="s">
        <v>90</v>
      </c>
      <c r="AM20" s="2" t="n">
        <v>40882</v>
      </c>
      <c r="AN20" s="2" t="n">
        <v>43439</v>
      </c>
      <c r="AO20" s="0" t="s">
        <v>72</v>
      </c>
      <c r="AQ20" s="0" t="s">
        <v>76</v>
      </c>
      <c r="AR20" s="0" t="s">
        <v>77</v>
      </c>
      <c r="AS20" s="0" t="s">
        <v>78</v>
      </c>
      <c r="AT20" s="0" t="s">
        <v>79</v>
      </c>
      <c r="AU20" s="4" t="s">
        <v>80</v>
      </c>
      <c r="AV20" s="4" t="s">
        <v>81</v>
      </c>
      <c r="AW20" s="0" t="s">
        <v>82</v>
      </c>
      <c r="AX20" s="0" t="n">
        <v>-360449.97</v>
      </c>
      <c r="AY20" s="0" t="n">
        <v>-359174.95</v>
      </c>
      <c r="AZ20" s="0" t="n">
        <v>10000000</v>
      </c>
      <c r="BA20" s="0" t="n">
        <f aca="false">0.04*AZ20</f>
        <v>400000</v>
      </c>
      <c r="BB20" s="0" t="n">
        <f aca="false">175+0.0075*BA20</f>
        <v>3175</v>
      </c>
      <c r="BC20" s="0" t="n">
        <f aca="false">(3+4*BD20)/100000*AZ20</f>
        <v>2460</v>
      </c>
      <c r="BD20" s="0" t="n">
        <v>5.4</v>
      </c>
      <c r="BE20" s="2"/>
      <c r="BF20" s="2"/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231</v>
      </c>
      <c r="E21" s="0" t="s">
        <v>232</v>
      </c>
      <c r="F21" s="2" t="n">
        <v>41250</v>
      </c>
      <c r="G21" s="2" t="s">
        <v>60</v>
      </c>
      <c r="H21" s="2" t="n">
        <v>43076</v>
      </c>
      <c r="I21" s="2" t="n">
        <v>41605</v>
      </c>
      <c r="J21" s="0" t="s">
        <v>61</v>
      </c>
      <c r="K21" s="0" t="s">
        <v>233</v>
      </c>
      <c r="L21" s="0" t="s">
        <v>234</v>
      </c>
      <c r="M21" s="0" t="s">
        <v>235</v>
      </c>
      <c r="N21" s="0" t="s">
        <v>236</v>
      </c>
      <c r="O21" s="0" t="n">
        <v>999</v>
      </c>
      <c r="P21" s="0" t="s">
        <v>218</v>
      </c>
      <c r="Q21" s="0" t="s">
        <v>67</v>
      </c>
      <c r="R21" s="0" t="s">
        <v>232</v>
      </c>
      <c r="S21" s="0" t="s">
        <v>68</v>
      </c>
      <c r="T21" s="0" t="s">
        <v>69</v>
      </c>
      <c r="U21" s="0" t="s">
        <v>237</v>
      </c>
      <c r="V21" s="0" t="s">
        <v>168</v>
      </c>
      <c r="Z21" s="2" t="n">
        <v>41250</v>
      </c>
      <c r="AA21" s="2" t="n">
        <v>43076</v>
      </c>
      <c r="AB21" s="0" t="s">
        <v>72</v>
      </c>
      <c r="AC21" s="0" t="s">
        <v>238</v>
      </c>
      <c r="AD21" s="0" t="s">
        <v>74</v>
      </c>
      <c r="AE21" s="0" t="s">
        <v>232</v>
      </c>
      <c r="AF21" s="0" t="s">
        <v>68</v>
      </c>
      <c r="AG21" s="0" t="s">
        <v>69</v>
      </c>
      <c r="AH21" s="0" t="s">
        <v>237</v>
      </c>
      <c r="AI21" s="0" t="s">
        <v>102</v>
      </c>
      <c r="AJ21" s="0" t="s">
        <v>239</v>
      </c>
      <c r="AK21" s="0" t="s">
        <v>68</v>
      </c>
      <c r="AL21" s="0" t="s">
        <v>68</v>
      </c>
      <c r="AM21" s="2" t="n">
        <v>41250</v>
      </c>
      <c r="AN21" s="2" t="n">
        <v>43076</v>
      </c>
      <c r="AO21" s="0" t="s">
        <v>72</v>
      </c>
      <c r="AQ21" s="0" t="s">
        <v>76</v>
      </c>
      <c r="AR21" s="0" t="s">
        <v>77</v>
      </c>
      <c r="AS21" s="0" t="s">
        <v>121</v>
      </c>
      <c r="AT21" s="0" t="s">
        <v>122</v>
      </c>
      <c r="AU21" s="4" t="s">
        <v>123</v>
      </c>
      <c r="AV21" s="0" t="s">
        <v>124</v>
      </c>
      <c r="AW21" s="0" t="s">
        <v>125</v>
      </c>
      <c r="AX21" s="0" t="n">
        <v>-498170.12</v>
      </c>
      <c r="AY21" s="0" t="n">
        <v>-495711.88</v>
      </c>
      <c r="AZ21" s="0" t="n">
        <v>10000000</v>
      </c>
      <c r="BA21" s="0" t="n">
        <f aca="false">0.04*AZ21</f>
        <v>400000</v>
      </c>
      <c r="BB21" s="0" t="n">
        <f aca="false">175+0.0075*BA21</f>
        <v>3175</v>
      </c>
      <c r="BC21" s="0" t="n">
        <f aca="false">(3+4*BD21)/100000*AZ21</f>
        <v>1920</v>
      </c>
      <c r="BD21" s="0" t="n">
        <v>4.05</v>
      </c>
      <c r="BE21" s="2"/>
      <c r="BF21" s="2"/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240</v>
      </c>
      <c r="E22" s="0" t="s">
        <v>241</v>
      </c>
      <c r="F22" s="2" t="n">
        <v>41607</v>
      </c>
      <c r="G22" s="2" t="s">
        <v>60</v>
      </c>
      <c r="H22" s="2" t="n">
        <v>47086</v>
      </c>
      <c r="I22" s="2" t="n">
        <v>41605</v>
      </c>
      <c r="J22" s="0" t="s">
        <v>61</v>
      </c>
      <c r="K22" s="0" t="s">
        <v>242</v>
      </c>
      <c r="L22" s="0" t="s">
        <v>243</v>
      </c>
      <c r="M22" s="0" t="s">
        <v>244</v>
      </c>
      <c r="N22" s="0" t="s">
        <v>245</v>
      </c>
      <c r="O22" s="0" t="n">
        <v>999</v>
      </c>
      <c r="P22" s="0" t="s">
        <v>218</v>
      </c>
      <c r="Q22" s="0" t="s">
        <v>67</v>
      </c>
      <c r="R22" s="0" t="s">
        <v>241</v>
      </c>
      <c r="S22" s="0" t="s">
        <v>90</v>
      </c>
      <c r="T22" s="0" t="s">
        <v>69</v>
      </c>
      <c r="U22" s="0" t="s">
        <v>246</v>
      </c>
      <c r="V22" s="0" t="s">
        <v>71</v>
      </c>
      <c r="Z22" s="2" t="n">
        <v>41607</v>
      </c>
      <c r="AA22" s="2" t="n">
        <v>47086</v>
      </c>
      <c r="AB22" s="0" t="s">
        <v>72</v>
      </c>
      <c r="AC22" s="0" t="s">
        <v>247</v>
      </c>
      <c r="AD22" s="0" t="s">
        <v>74</v>
      </c>
      <c r="AE22" s="0" t="s">
        <v>241</v>
      </c>
      <c r="AF22" s="0" t="s">
        <v>90</v>
      </c>
      <c r="AG22" s="0" t="s">
        <v>69</v>
      </c>
      <c r="AH22" s="0" t="s">
        <v>246</v>
      </c>
      <c r="AI22" s="0" t="s">
        <v>71</v>
      </c>
      <c r="AJ22" s="0" t="s">
        <v>248</v>
      </c>
      <c r="AK22" s="0" t="s">
        <v>90</v>
      </c>
      <c r="AL22" s="0" t="s">
        <v>90</v>
      </c>
      <c r="AM22" s="2" t="n">
        <v>41607</v>
      </c>
      <c r="AN22" s="2" t="n">
        <v>47086</v>
      </c>
      <c r="AO22" s="0" t="s">
        <v>72</v>
      </c>
      <c r="AQ22" s="0" t="s">
        <v>76</v>
      </c>
      <c r="AR22" s="0" t="s">
        <v>77</v>
      </c>
      <c r="AS22" s="0" t="s">
        <v>121</v>
      </c>
      <c r="AT22" s="0" t="s">
        <v>122</v>
      </c>
      <c r="AU22" s="4" t="s">
        <v>123</v>
      </c>
      <c r="AV22" s="0" t="s">
        <v>124</v>
      </c>
      <c r="AW22" s="0" t="s">
        <v>249</v>
      </c>
      <c r="AX22" s="0" t="n">
        <v>-4615082.46</v>
      </c>
      <c r="AY22" s="0" t="n">
        <v>-4625495.96</v>
      </c>
      <c r="AZ22" s="0" t="n">
        <v>10000000</v>
      </c>
      <c r="BA22" s="0" t="n">
        <f aca="false">0.04*AZ22</f>
        <v>400000</v>
      </c>
      <c r="BB22" s="0" t="n">
        <f aca="false">175+0.0075*BA22</f>
        <v>3175</v>
      </c>
      <c r="BC22" s="0" t="n">
        <f aca="false">(3+4*BD22)/100000*AZ22</f>
        <v>3900</v>
      </c>
      <c r="BD22" s="0" t="n">
        <v>9</v>
      </c>
      <c r="BE22" s="2"/>
      <c r="BF22" s="2"/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250</v>
      </c>
      <c r="E23" s="0" t="s">
        <v>251</v>
      </c>
      <c r="F23" s="2" t="n">
        <v>41250</v>
      </c>
      <c r="G23" s="2" t="s">
        <v>60</v>
      </c>
      <c r="H23" s="2" t="n">
        <v>43441</v>
      </c>
      <c r="I23" s="2" t="n">
        <v>41605</v>
      </c>
      <c r="J23" s="0" t="s">
        <v>61</v>
      </c>
      <c r="K23" s="0" t="s">
        <v>252</v>
      </c>
      <c r="L23" s="0" t="s">
        <v>253</v>
      </c>
      <c r="M23" s="0" t="s">
        <v>254</v>
      </c>
      <c r="N23" s="0" t="s">
        <v>255</v>
      </c>
      <c r="O23" s="0" t="n">
        <v>999</v>
      </c>
      <c r="P23" s="0" t="s">
        <v>218</v>
      </c>
      <c r="Q23" s="0" t="s">
        <v>67</v>
      </c>
      <c r="R23" s="0" t="s">
        <v>251</v>
      </c>
      <c r="S23" s="0" t="s">
        <v>68</v>
      </c>
      <c r="T23" s="0" t="s">
        <v>69</v>
      </c>
      <c r="U23" s="0" t="s">
        <v>256</v>
      </c>
      <c r="V23" s="0" t="s">
        <v>257</v>
      </c>
      <c r="Z23" s="2" t="n">
        <v>41250</v>
      </c>
      <c r="AA23" s="2" t="n">
        <v>43441</v>
      </c>
      <c r="AB23" s="0" t="s">
        <v>72</v>
      </c>
      <c r="AC23" s="0" t="s">
        <v>258</v>
      </c>
      <c r="AD23" s="0" t="s">
        <v>74</v>
      </c>
      <c r="AE23" s="0" t="s">
        <v>251</v>
      </c>
      <c r="AF23" s="0" t="s">
        <v>68</v>
      </c>
      <c r="AG23" s="0" t="s">
        <v>69</v>
      </c>
      <c r="AH23" s="0" t="s">
        <v>256</v>
      </c>
      <c r="AI23" s="0" t="s">
        <v>71</v>
      </c>
      <c r="AJ23" s="0" t="s">
        <v>259</v>
      </c>
      <c r="AK23" s="0" t="s">
        <v>68</v>
      </c>
      <c r="AL23" s="0" t="s">
        <v>68</v>
      </c>
      <c r="AM23" s="2" t="n">
        <v>41250</v>
      </c>
      <c r="AN23" s="2" t="n">
        <v>43441</v>
      </c>
      <c r="AO23" s="0" t="s">
        <v>72</v>
      </c>
      <c r="AQ23" s="0" t="s">
        <v>76</v>
      </c>
      <c r="AR23" s="0" t="s">
        <v>77</v>
      </c>
      <c r="AS23" s="0" t="s">
        <v>183</v>
      </c>
      <c r="AT23" s="0" t="s">
        <v>79</v>
      </c>
      <c r="AU23" s="4" t="s">
        <v>80</v>
      </c>
      <c r="AV23" s="4" t="s">
        <v>81</v>
      </c>
      <c r="AW23" s="0" t="s">
        <v>82</v>
      </c>
      <c r="AX23" s="0" t="n">
        <v>-615812.34</v>
      </c>
      <c r="AY23" s="0" t="n">
        <v>-616081.28</v>
      </c>
      <c r="AZ23" s="0" t="n">
        <v>10000000</v>
      </c>
      <c r="BA23" s="0" t="n">
        <f aca="false">0.04*AZ23</f>
        <v>400000</v>
      </c>
      <c r="BB23" s="0" t="n">
        <f aca="false">175+0.0075*BA23</f>
        <v>3175</v>
      </c>
      <c r="BC23" s="0" t="n">
        <f aca="false">(3+4*BD23)/100000*AZ23</f>
        <v>1920</v>
      </c>
      <c r="BD23" s="0" t="n">
        <v>4.05</v>
      </c>
      <c r="BE23" s="2"/>
      <c r="BF23" s="2"/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260</v>
      </c>
      <c r="E24" s="0" t="s">
        <v>251</v>
      </c>
      <c r="F24" s="2" t="n">
        <v>41250</v>
      </c>
      <c r="G24" s="2" t="s">
        <v>60</v>
      </c>
      <c r="H24" s="2" t="n">
        <v>43441</v>
      </c>
      <c r="I24" s="2" t="n">
        <v>41605</v>
      </c>
      <c r="J24" s="0" t="s">
        <v>61</v>
      </c>
      <c r="K24" s="0" t="s">
        <v>261</v>
      </c>
      <c r="L24" s="0" t="s">
        <v>262</v>
      </c>
      <c r="M24" s="0" t="s">
        <v>263</v>
      </c>
      <c r="N24" s="0" t="s">
        <v>264</v>
      </c>
      <c r="O24" s="0" t="n">
        <v>999</v>
      </c>
      <c r="P24" s="0" t="s">
        <v>218</v>
      </c>
      <c r="Q24" s="0" t="s">
        <v>67</v>
      </c>
      <c r="R24" s="0" t="s">
        <v>251</v>
      </c>
      <c r="S24" s="0" t="s">
        <v>68</v>
      </c>
      <c r="T24" s="0" t="s">
        <v>69</v>
      </c>
      <c r="U24" s="0" t="s">
        <v>256</v>
      </c>
      <c r="V24" s="0" t="s">
        <v>257</v>
      </c>
      <c r="Z24" s="2" t="n">
        <v>41250</v>
      </c>
      <c r="AA24" s="2" t="n">
        <v>43441</v>
      </c>
      <c r="AB24" s="0" t="s">
        <v>72</v>
      </c>
      <c r="AC24" s="0" t="s">
        <v>258</v>
      </c>
      <c r="AD24" s="0" t="s">
        <v>74</v>
      </c>
      <c r="AE24" s="0" t="s">
        <v>251</v>
      </c>
      <c r="AF24" s="0" t="s">
        <v>68</v>
      </c>
      <c r="AG24" s="0" t="s">
        <v>69</v>
      </c>
      <c r="AH24" s="0" t="s">
        <v>256</v>
      </c>
      <c r="AI24" s="0" t="s">
        <v>71</v>
      </c>
      <c r="AJ24" s="0" t="s">
        <v>259</v>
      </c>
      <c r="AK24" s="0" t="s">
        <v>68</v>
      </c>
      <c r="AL24" s="0" t="s">
        <v>68</v>
      </c>
      <c r="AM24" s="2" t="n">
        <v>41250</v>
      </c>
      <c r="AN24" s="2" t="n">
        <v>43441</v>
      </c>
      <c r="AO24" s="0" t="s">
        <v>72</v>
      </c>
      <c r="AQ24" s="0" t="s">
        <v>77</v>
      </c>
      <c r="AR24" s="0" t="s">
        <v>76</v>
      </c>
      <c r="AS24" s="0" t="s">
        <v>183</v>
      </c>
      <c r="AT24" s="0" t="s">
        <v>79</v>
      </c>
      <c r="AU24" s="4" t="s">
        <v>80</v>
      </c>
      <c r="AV24" s="4" t="s">
        <v>81</v>
      </c>
      <c r="AW24" s="0" t="s">
        <v>92</v>
      </c>
      <c r="AX24" s="0" t="n">
        <v>615812.34</v>
      </c>
      <c r="AY24" s="0" t="n">
        <v>616081.28</v>
      </c>
      <c r="AZ24" s="0" t="n">
        <v>10000000</v>
      </c>
      <c r="BA24" s="0" t="n">
        <f aca="false">0.04*AZ24</f>
        <v>400000</v>
      </c>
      <c r="BB24" s="0" t="n">
        <f aca="false">175+0.0075*BA24</f>
        <v>3175</v>
      </c>
      <c r="BC24" s="0" t="n">
        <f aca="false">(3+4*BD24)/100000*AZ24</f>
        <v>1920</v>
      </c>
      <c r="BD24" s="0" t="n">
        <v>4.05</v>
      </c>
      <c r="BE24" s="2"/>
      <c r="BF24" s="2"/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265</v>
      </c>
      <c r="E25" s="0" t="s">
        <v>266</v>
      </c>
      <c r="F25" s="2" t="n">
        <v>41618</v>
      </c>
      <c r="G25" s="2" t="s">
        <v>60</v>
      </c>
      <c r="H25" s="2" t="n">
        <v>43079</v>
      </c>
      <c r="I25" s="2" t="n">
        <v>41614</v>
      </c>
      <c r="J25" s="0" t="s">
        <v>61</v>
      </c>
      <c r="K25" s="0" t="s">
        <v>267</v>
      </c>
      <c r="L25" s="0" t="s">
        <v>268</v>
      </c>
      <c r="M25" s="0" t="s">
        <v>269</v>
      </c>
      <c r="N25" s="0" t="s">
        <v>270</v>
      </c>
      <c r="O25" s="0" t="n">
        <v>999</v>
      </c>
      <c r="P25" s="0" t="s">
        <v>218</v>
      </c>
      <c r="Q25" s="0" t="s">
        <v>67</v>
      </c>
      <c r="R25" s="0" t="s">
        <v>266</v>
      </c>
      <c r="S25" s="0" t="s">
        <v>148</v>
      </c>
      <c r="T25" s="0" t="s">
        <v>69</v>
      </c>
      <c r="U25" s="0" t="s">
        <v>271</v>
      </c>
      <c r="V25" s="0" t="s">
        <v>168</v>
      </c>
      <c r="Z25" s="2" t="n">
        <v>41618</v>
      </c>
      <c r="AA25" s="2" t="n">
        <v>43079</v>
      </c>
      <c r="AB25" s="0" t="s">
        <v>272</v>
      </c>
      <c r="AC25" s="0" t="s">
        <v>273</v>
      </c>
      <c r="AD25" s="0" t="s">
        <v>74</v>
      </c>
      <c r="AE25" s="0" t="s">
        <v>266</v>
      </c>
      <c r="AF25" s="0" t="s">
        <v>90</v>
      </c>
      <c r="AG25" s="0" t="s">
        <v>69</v>
      </c>
      <c r="AH25" s="0" t="s">
        <v>271</v>
      </c>
      <c r="AI25" s="0" t="s">
        <v>102</v>
      </c>
      <c r="AJ25" s="0" t="s">
        <v>274</v>
      </c>
      <c r="AK25" s="0" t="s">
        <v>90</v>
      </c>
      <c r="AL25" s="0" t="s">
        <v>90</v>
      </c>
      <c r="AM25" s="2" t="n">
        <v>41618</v>
      </c>
      <c r="AN25" s="2" t="n">
        <v>43079</v>
      </c>
      <c r="AO25" s="0" t="s">
        <v>272</v>
      </c>
      <c r="AQ25" s="0" t="s">
        <v>77</v>
      </c>
      <c r="AR25" s="0" t="s">
        <v>76</v>
      </c>
      <c r="AS25" s="0" t="s">
        <v>121</v>
      </c>
      <c r="AT25" s="0" t="s">
        <v>122</v>
      </c>
      <c r="AU25" s="4" t="s">
        <v>123</v>
      </c>
      <c r="AV25" s="0" t="s">
        <v>124</v>
      </c>
      <c r="AW25" s="0" t="s">
        <v>249</v>
      </c>
      <c r="AX25" s="0" t="n">
        <v>2532712.07</v>
      </c>
      <c r="AY25" s="0" t="n">
        <v>2512216.47</v>
      </c>
      <c r="AZ25" s="0" t="n">
        <v>55000000</v>
      </c>
      <c r="BA25" s="0" t="n">
        <f aca="false">0.04*AZ25</f>
        <v>2200000</v>
      </c>
      <c r="BB25" s="0" t="n">
        <f aca="false">175+0.0075*BA25</f>
        <v>16675</v>
      </c>
      <c r="BC25" s="0" t="n">
        <f aca="false">(3+4*BD25)/100000*AZ25</f>
        <v>10560</v>
      </c>
      <c r="BD25" s="0" t="n">
        <v>4.05</v>
      </c>
      <c r="BE25" s="2"/>
      <c r="BF25" s="2"/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275</v>
      </c>
      <c r="E26" s="0" t="s">
        <v>276</v>
      </c>
      <c r="F26" s="2" t="n">
        <v>41607</v>
      </c>
      <c r="G26" s="2" t="s">
        <v>60</v>
      </c>
      <c r="H26" s="2" t="n">
        <v>44164</v>
      </c>
      <c r="I26" s="2" t="n">
        <v>41605</v>
      </c>
      <c r="J26" s="0" t="s">
        <v>61</v>
      </c>
      <c r="K26" s="0" t="s">
        <v>277</v>
      </c>
      <c r="L26" s="0" t="s">
        <v>278</v>
      </c>
      <c r="M26" s="0" t="s">
        <v>279</v>
      </c>
      <c r="N26" s="0" t="s">
        <v>280</v>
      </c>
      <c r="O26" s="0" t="n">
        <v>999</v>
      </c>
      <c r="P26" s="0" t="s">
        <v>218</v>
      </c>
      <c r="Q26" s="0" t="s">
        <v>67</v>
      </c>
      <c r="R26" s="0" t="s">
        <v>276</v>
      </c>
      <c r="S26" s="0" t="s">
        <v>68</v>
      </c>
      <c r="T26" s="0" t="s">
        <v>69</v>
      </c>
      <c r="U26" s="0" t="s">
        <v>281</v>
      </c>
      <c r="V26" s="0" t="s">
        <v>71</v>
      </c>
      <c r="Z26" s="2" t="n">
        <v>41607</v>
      </c>
      <c r="AA26" s="2" t="n">
        <v>44164</v>
      </c>
      <c r="AB26" s="0" t="s">
        <v>72</v>
      </c>
      <c r="AC26" s="0" t="s">
        <v>197</v>
      </c>
      <c r="AD26" s="0" t="s">
        <v>74</v>
      </c>
      <c r="AE26" s="0" t="s">
        <v>276</v>
      </c>
      <c r="AF26" s="0" t="s">
        <v>68</v>
      </c>
      <c r="AG26" s="0" t="s">
        <v>69</v>
      </c>
      <c r="AH26" s="0" t="s">
        <v>281</v>
      </c>
      <c r="AI26" s="0" t="s">
        <v>71</v>
      </c>
      <c r="AJ26" s="0" t="s">
        <v>282</v>
      </c>
      <c r="AK26" s="0" t="s">
        <v>68</v>
      </c>
      <c r="AL26" s="0" t="s">
        <v>68</v>
      </c>
      <c r="AM26" s="2" t="n">
        <v>41607</v>
      </c>
      <c r="AN26" s="2" t="n">
        <v>44164</v>
      </c>
      <c r="AO26" s="0" t="s">
        <v>72</v>
      </c>
      <c r="AQ26" s="0" t="s">
        <v>77</v>
      </c>
      <c r="AR26" s="0" t="s">
        <v>76</v>
      </c>
      <c r="AS26" s="0" t="s">
        <v>283</v>
      </c>
      <c r="AT26" s="0" t="s">
        <v>284</v>
      </c>
      <c r="AU26" s="4" t="s">
        <v>285</v>
      </c>
      <c r="AV26" s="0" t="s">
        <v>286</v>
      </c>
      <c r="AW26" s="0" t="s">
        <v>287</v>
      </c>
      <c r="AX26" s="0" t="n">
        <v>797345.79</v>
      </c>
      <c r="AY26" s="0" t="n">
        <v>820511.45</v>
      </c>
      <c r="AZ26" s="0" t="n">
        <v>10000000</v>
      </c>
      <c r="BA26" s="0" t="n">
        <f aca="false">0.04*AZ26</f>
        <v>400000</v>
      </c>
      <c r="BB26" s="0" t="n">
        <f aca="false">175+0.0075*BA26</f>
        <v>3175</v>
      </c>
      <c r="BC26" s="0" t="n">
        <f aca="false">(3+4*BD26)/100000*AZ26</f>
        <v>3180</v>
      </c>
      <c r="BD26" s="0" t="n">
        <v>7.2</v>
      </c>
      <c r="BE26" s="2"/>
      <c r="BF26" s="2"/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288</v>
      </c>
      <c r="E27" s="0" t="s">
        <v>289</v>
      </c>
      <c r="F27" s="2" t="n">
        <v>41605</v>
      </c>
      <c r="G27" s="2" t="s">
        <v>60</v>
      </c>
      <c r="H27" s="2" t="n">
        <v>43796</v>
      </c>
      <c r="I27" s="2" t="n">
        <v>41605</v>
      </c>
      <c r="J27" s="0" t="s">
        <v>61</v>
      </c>
      <c r="K27" s="0" t="s">
        <v>290</v>
      </c>
      <c r="L27" s="0" t="s">
        <v>291</v>
      </c>
      <c r="M27" s="0" t="s">
        <v>292</v>
      </c>
      <c r="N27" s="0" t="s">
        <v>293</v>
      </c>
      <c r="O27" s="0" t="n">
        <v>999</v>
      </c>
      <c r="P27" s="0" t="s">
        <v>218</v>
      </c>
      <c r="Q27" s="0" t="s">
        <v>67</v>
      </c>
      <c r="R27" s="0" t="s">
        <v>289</v>
      </c>
      <c r="S27" s="0" t="s">
        <v>90</v>
      </c>
      <c r="T27" s="0" t="s">
        <v>69</v>
      </c>
      <c r="U27" s="0" t="s">
        <v>294</v>
      </c>
      <c r="V27" s="0" t="s">
        <v>71</v>
      </c>
      <c r="Z27" s="2" t="n">
        <v>41605</v>
      </c>
      <c r="AA27" s="2" t="n">
        <v>43796</v>
      </c>
      <c r="AB27" s="0" t="s">
        <v>72</v>
      </c>
      <c r="AC27" s="0" t="s">
        <v>295</v>
      </c>
      <c r="AD27" s="0" t="s">
        <v>74</v>
      </c>
      <c r="AE27" s="0" t="s">
        <v>289</v>
      </c>
      <c r="AF27" s="0" t="s">
        <v>90</v>
      </c>
      <c r="AG27" s="0" t="s">
        <v>69</v>
      </c>
      <c r="AH27" s="0" t="s">
        <v>294</v>
      </c>
      <c r="AI27" s="0" t="s">
        <v>71</v>
      </c>
      <c r="AJ27" s="0" t="s">
        <v>296</v>
      </c>
      <c r="AK27" s="0" t="s">
        <v>90</v>
      </c>
      <c r="AL27" s="0" t="s">
        <v>90</v>
      </c>
      <c r="AM27" s="2" t="n">
        <v>41605</v>
      </c>
      <c r="AN27" s="2" t="n">
        <v>43796</v>
      </c>
      <c r="AO27" s="0" t="s">
        <v>72</v>
      </c>
      <c r="AQ27" s="0" t="s">
        <v>77</v>
      </c>
      <c r="AR27" s="0" t="s">
        <v>76</v>
      </c>
      <c r="AS27" s="0" t="s">
        <v>183</v>
      </c>
      <c r="AT27" s="0" t="s">
        <v>79</v>
      </c>
      <c r="AU27" s="4" t="s">
        <v>80</v>
      </c>
      <c r="AV27" s="4" t="s">
        <v>81</v>
      </c>
      <c r="AW27" s="0" t="s">
        <v>92</v>
      </c>
      <c r="AX27" s="0" t="n">
        <v>3179886.09</v>
      </c>
      <c r="AY27" s="0" t="n">
        <v>3194230.81</v>
      </c>
      <c r="AZ27" s="0" t="n">
        <v>10000000</v>
      </c>
      <c r="BA27" s="0" t="n">
        <f aca="false">0.04*AZ27</f>
        <v>400000</v>
      </c>
      <c r="BB27" s="0" t="n">
        <f aca="false">175+0.0075*BA27</f>
        <v>3175</v>
      </c>
      <c r="BC27" s="0" t="n">
        <f aca="false">(3+4*BD27)/100000*AZ27</f>
        <v>2460</v>
      </c>
      <c r="BD27" s="0" t="n">
        <v>5.4</v>
      </c>
      <c r="BE27" s="2"/>
      <c r="BF27" s="2"/>
    </row>
    <row r="28" customFormat="false" ht="12.8" hidden="false" customHeight="false" outlineLevel="0" collapsed="false">
      <c r="A28" s="2" t="n">
        <v>41628</v>
      </c>
      <c r="B28" s="0" t="s">
        <v>93</v>
      </c>
      <c r="C28" s="0" t="s">
        <v>94</v>
      </c>
      <c r="D28" s="1" t="s">
        <v>297</v>
      </c>
      <c r="E28" s="0" t="s">
        <v>138</v>
      </c>
      <c r="F28" s="2" t="n">
        <v>41613</v>
      </c>
      <c r="G28" s="2" t="s">
        <v>60</v>
      </c>
      <c r="H28" s="2" t="n">
        <v>43074</v>
      </c>
      <c r="I28" s="2" t="n">
        <v>41611</v>
      </c>
      <c r="J28" s="0" t="s">
        <v>61</v>
      </c>
      <c r="K28" s="0" t="n">
        <v>-169.565</v>
      </c>
      <c r="L28" s="0" t="n">
        <v>-168.981</v>
      </c>
      <c r="M28" s="0" t="n">
        <v>-584</v>
      </c>
      <c r="N28" s="0" t="n">
        <v>1</v>
      </c>
      <c r="O28" s="0" t="n">
        <v>999</v>
      </c>
      <c r="P28" s="0" t="s">
        <v>218</v>
      </c>
      <c r="Q28" s="0" t="s">
        <v>67</v>
      </c>
      <c r="R28" s="0" t="s">
        <v>138</v>
      </c>
      <c r="S28" s="0" t="s">
        <v>90</v>
      </c>
      <c r="T28" s="0" t="s">
        <v>69</v>
      </c>
      <c r="U28" s="0" t="s">
        <v>139</v>
      </c>
      <c r="V28" s="0" t="s">
        <v>71</v>
      </c>
      <c r="Z28" s="2" t="n">
        <v>41613</v>
      </c>
      <c r="AA28" s="2" t="n">
        <v>43074</v>
      </c>
      <c r="AB28" s="0" t="s">
        <v>298</v>
      </c>
      <c r="AC28" s="0" t="s">
        <v>299</v>
      </c>
      <c r="AD28" s="0" t="s">
        <v>74</v>
      </c>
      <c r="AE28" s="0" t="s">
        <v>138</v>
      </c>
      <c r="AF28" s="0" t="s">
        <v>90</v>
      </c>
      <c r="AG28" s="0" t="s">
        <v>69</v>
      </c>
      <c r="AH28" s="0" t="s">
        <v>139</v>
      </c>
      <c r="AI28" s="0" t="s">
        <v>102</v>
      </c>
      <c r="AJ28" s="0" t="s">
        <v>140</v>
      </c>
      <c r="AK28" s="0" t="s">
        <v>90</v>
      </c>
      <c r="AL28" s="0" t="s">
        <v>90</v>
      </c>
      <c r="AM28" s="2" t="n">
        <v>41613</v>
      </c>
      <c r="AN28" s="2" t="n">
        <v>43074</v>
      </c>
      <c r="AO28" s="0" t="s">
        <v>298</v>
      </c>
      <c r="AQ28" s="0" t="s">
        <v>77</v>
      </c>
      <c r="AR28" s="0" t="s">
        <v>76</v>
      </c>
      <c r="AS28" s="0" t="s">
        <v>142</v>
      </c>
      <c r="AT28" s="0" t="s">
        <v>143</v>
      </c>
      <c r="AU28" s="4" t="s">
        <v>144</v>
      </c>
      <c r="AV28" s="0" t="s">
        <v>145</v>
      </c>
      <c r="AW28" s="0" t="s">
        <v>149</v>
      </c>
      <c r="AX28" s="0" t="n">
        <v>-169565</v>
      </c>
      <c r="AY28" s="0" t="n">
        <v>-168981</v>
      </c>
      <c r="AZ28" s="0" t="n">
        <v>10000000</v>
      </c>
      <c r="BA28" s="0" t="n">
        <f aca="false">0.04*AZ28</f>
        <v>400000</v>
      </c>
      <c r="BB28" s="0" t="n">
        <f aca="false">175+0.0075*BA28</f>
        <v>3175</v>
      </c>
      <c r="BC28" s="0" t="n">
        <f aca="false">(3+4*BD28)/100000*AZ28</f>
        <v>1920</v>
      </c>
      <c r="BD28" s="0" t="n">
        <v>4.05</v>
      </c>
      <c r="BE28" s="2"/>
      <c r="BF28" s="2"/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300</v>
      </c>
      <c r="E29" s="0" t="s">
        <v>138</v>
      </c>
      <c r="F29" s="2" t="n">
        <v>41613</v>
      </c>
      <c r="G29" s="2" t="s">
        <v>60</v>
      </c>
      <c r="H29" s="2" t="n">
        <v>45265</v>
      </c>
      <c r="I29" s="2" t="n">
        <v>41611</v>
      </c>
      <c r="J29" s="0" t="s">
        <v>61</v>
      </c>
      <c r="K29" s="0" t="n">
        <v>-277.766</v>
      </c>
      <c r="L29" s="0" t="n">
        <v>-291.315</v>
      </c>
      <c r="M29" s="0" t="n">
        <v>13.549</v>
      </c>
      <c r="N29" s="0" t="n">
        <v>2</v>
      </c>
      <c r="O29" s="0" t="n">
        <v>999</v>
      </c>
      <c r="P29" s="0" t="s">
        <v>301</v>
      </c>
      <c r="Q29" s="0" t="s">
        <v>67</v>
      </c>
      <c r="R29" s="0" t="s">
        <v>138</v>
      </c>
      <c r="S29" s="0" t="s">
        <v>90</v>
      </c>
      <c r="T29" s="0" t="s">
        <v>69</v>
      </c>
      <c r="U29" s="0" t="s">
        <v>139</v>
      </c>
      <c r="V29" s="0" t="s">
        <v>71</v>
      </c>
      <c r="Z29" s="2" t="n">
        <v>41613</v>
      </c>
      <c r="AA29" s="2" t="n">
        <v>45265</v>
      </c>
      <c r="AB29" s="0" t="s">
        <v>302</v>
      </c>
      <c r="AC29" s="0" t="s">
        <v>303</v>
      </c>
      <c r="AD29" s="0" t="s">
        <v>74</v>
      </c>
      <c r="AE29" s="0" t="s">
        <v>138</v>
      </c>
      <c r="AF29" s="0" t="s">
        <v>90</v>
      </c>
      <c r="AG29" s="0" t="s">
        <v>69</v>
      </c>
      <c r="AH29" s="0" t="s">
        <v>139</v>
      </c>
      <c r="AI29" s="0" t="s">
        <v>102</v>
      </c>
      <c r="AJ29" s="0" t="s">
        <v>140</v>
      </c>
      <c r="AK29" s="0" t="s">
        <v>90</v>
      </c>
      <c r="AL29" s="0" t="s">
        <v>90</v>
      </c>
      <c r="AM29" s="2" t="n">
        <v>41613</v>
      </c>
      <c r="AN29" s="2" t="n">
        <v>45265</v>
      </c>
      <c r="AO29" s="0" t="s">
        <v>302</v>
      </c>
      <c r="AQ29" s="0" t="s">
        <v>77</v>
      </c>
      <c r="AR29" s="0" t="s">
        <v>76</v>
      </c>
      <c r="AS29" s="0" t="s">
        <v>142</v>
      </c>
      <c r="AT29" s="0" t="s">
        <v>143</v>
      </c>
      <c r="AU29" s="4" t="s">
        <v>144</v>
      </c>
      <c r="AV29" s="0" t="s">
        <v>145</v>
      </c>
      <c r="AW29" s="0" t="s">
        <v>304</v>
      </c>
      <c r="AX29" s="0" t="n">
        <v>-277766</v>
      </c>
      <c r="AY29" s="0" t="n">
        <v>-291315</v>
      </c>
      <c r="AZ29" s="0" t="n">
        <v>12000000</v>
      </c>
      <c r="BA29" s="0" t="n">
        <f aca="false">0.04*AZ29</f>
        <v>480000</v>
      </c>
      <c r="BB29" s="0" t="n">
        <f aca="false">175+0.0075*BA29</f>
        <v>3775</v>
      </c>
      <c r="BC29" s="0" t="n">
        <f aca="false">(3+4*BD29)/100000*AZ29</f>
        <v>4248</v>
      </c>
      <c r="BD29" s="0" t="n">
        <v>8.1</v>
      </c>
      <c r="BE29" s="2"/>
      <c r="BF29" s="2"/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305</v>
      </c>
      <c r="E30" s="0" t="s">
        <v>306</v>
      </c>
      <c r="F30" s="2" t="n">
        <v>41618</v>
      </c>
      <c r="G30" s="2" t="s">
        <v>60</v>
      </c>
      <c r="H30" s="2" t="n">
        <v>45270</v>
      </c>
      <c r="I30" s="2" t="n">
        <v>41614</v>
      </c>
      <c r="J30" s="0" t="s">
        <v>61</v>
      </c>
      <c r="K30" s="0" t="s">
        <v>307</v>
      </c>
      <c r="L30" s="0" t="s">
        <v>308</v>
      </c>
      <c r="M30" s="0" t="s">
        <v>309</v>
      </c>
      <c r="N30" s="0" t="s">
        <v>310</v>
      </c>
      <c r="O30" s="0" t="n">
        <v>999</v>
      </c>
      <c r="P30" s="0" t="s">
        <v>301</v>
      </c>
      <c r="Q30" s="0" t="s">
        <v>67</v>
      </c>
      <c r="R30" s="0" t="s">
        <v>306</v>
      </c>
      <c r="S30" s="0" t="s">
        <v>68</v>
      </c>
      <c r="T30" s="0" t="s">
        <v>69</v>
      </c>
      <c r="U30" s="0" t="s">
        <v>311</v>
      </c>
      <c r="V30" s="0" t="s">
        <v>168</v>
      </c>
      <c r="Z30" s="2" t="n">
        <v>41618</v>
      </c>
      <c r="AA30" s="2" t="n">
        <v>45270</v>
      </c>
      <c r="AB30" s="0" t="s">
        <v>312</v>
      </c>
      <c r="AC30" s="0" t="s">
        <v>295</v>
      </c>
      <c r="AD30" s="0" t="s">
        <v>74</v>
      </c>
      <c r="AE30" s="0" t="s">
        <v>306</v>
      </c>
      <c r="AF30" s="0" t="s">
        <v>90</v>
      </c>
      <c r="AG30" s="0" t="s">
        <v>69</v>
      </c>
      <c r="AH30" s="0" t="s">
        <v>311</v>
      </c>
      <c r="AI30" s="0" t="s">
        <v>102</v>
      </c>
      <c r="AJ30" s="0" t="s">
        <v>313</v>
      </c>
      <c r="AK30" s="0" t="s">
        <v>90</v>
      </c>
      <c r="AL30" s="0" t="s">
        <v>90</v>
      </c>
      <c r="AM30" s="2" t="n">
        <v>41618</v>
      </c>
      <c r="AN30" s="2" t="n">
        <v>45270</v>
      </c>
      <c r="AO30" s="0" t="s">
        <v>312</v>
      </c>
      <c r="AQ30" s="0" t="s">
        <v>77</v>
      </c>
      <c r="AR30" s="0" t="s">
        <v>76</v>
      </c>
      <c r="AS30" s="0" t="s">
        <v>121</v>
      </c>
      <c r="AT30" s="0" t="s">
        <v>122</v>
      </c>
      <c r="AU30" s="4" t="s">
        <v>123</v>
      </c>
      <c r="AV30" s="0" t="s">
        <v>124</v>
      </c>
      <c r="AW30" s="0" t="s">
        <v>125</v>
      </c>
      <c r="AX30" s="0" t="n">
        <v>6430233.7</v>
      </c>
      <c r="AY30" s="0" t="n">
        <v>5901579.7</v>
      </c>
      <c r="AZ30" s="0" t="n">
        <v>150000000</v>
      </c>
      <c r="BA30" s="0" t="n">
        <f aca="false">0.04*AZ30</f>
        <v>6000000</v>
      </c>
      <c r="BB30" s="0" t="n">
        <f aca="false">175+0.0075*BA30</f>
        <v>45175</v>
      </c>
      <c r="BC30" s="0" t="n">
        <f aca="false">(3+4*BD30)/100000*AZ30</f>
        <v>53100</v>
      </c>
      <c r="BD30" s="0" t="n">
        <v>8.1</v>
      </c>
      <c r="BE30" s="2"/>
      <c r="BF30" s="2"/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314</v>
      </c>
      <c r="E31" s="0" t="s">
        <v>59</v>
      </c>
      <c r="F31" s="2" t="n">
        <v>40882</v>
      </c>
      <c r="G31" s="2" t="s">
        <v>60</v>
      </c>
      <c r="H31" s="2" t="n">
        <v>43439</v>
      </c>
      <c r="I31" s="2" t="n">
        <v>41605</v>
      </c>
      <c r="J31" s="0" t="s">
        <v>61</v>
      </c>
      <c r="K31" s="0" t="s">
        <v>62</v>
      </c>
      <c r="L31" s="0" t="s">
        <v>63</v>
      </c>
      <c r="M31" s="0" t="s">
        <v>64</v>
      </c>
      <c r="N31" s="0" t="s">
        <v>65</v>
      </c>
      <c r="O31" s="0" t="n">
        <v>999</v>
      </c>
      <c r="P31" s="0" t="s">
        <v>66</v>
      </c>
      <c r="Q31" s="0" t="s">
        <v>67</v>
      </c>
      <c r="R31" s="0" t="s">
        <v>59</v>
      </c>
      <c r="S31" s="0" t="s">
        <v>68</v>
      </c>
      <c r="T31" s="0" t="s">
        <v>69</v>
      </c>
      <c r="U31" s="0" t="s">
        <v>70</v>
      </c>
      <c r="V31" s="0" t="s">
        <v>71</v>
      </c>
      <c r="Z31" s="2" t="n">
        <v>40882</v>
      </c>
      <c r="AA31" s="2" t="n">
        <v>43439</v>
      </c>
      <c r="AB31" s="0" t="s">
        <v>72</v>
      </c>
      <c r="AC31" s="0" t="s">
        <v>73</v>
      </c>
      <c r="AD31" s="0" t="s">
        <v>74</v>
      </c>
      <c r="AE31" s="0" t="s">
        <v>59</v>
      </c>
      <c r="AF31" s="0" t="s">
        <v>68</v>
      </c>
      <c r="AG31" s="0" t="s">
        <v>69</v>
      </c>
      <c r="AH31" s="0" t="s">
        <v>70</v>
      </c>
      <c r="AI31" s="0" t="s">
        <v>71</v>
      </c>
      <c r="AJ31" s="0" t="s">
        <v>75</v>
      </c>
      <c r="AK31" s="0" t="s">
        <v>68</v>
      </c>
      <c r="AL31" s="0" t="s">
        <v>68</v>
      </c>
      <c r="AM31" s="2" t="n">
        <v>40882</v>
      </c>
      <c r="AN31" s="2" t="n">
        <v>43439</v>
      </c>
      <c r="AO31" s="0" t="s">
        <v>72</v>
      </c>
      <c r="AQ31" s="0" t="s">
        <v>76</v>
      </c>
      <c r="AR31" s="0" t="s">
        <v>77</v>
      </c>
      <c r="AS31" s="0" t="s">
        <v>78</v>
      </c>
      <c r="AT31" s="0" t="s">
        <v>79</v>
      </c>
      <c r="AU31" s="4" t="s">
        <v>80</v>
      </c>
      <c r="AV31" s="4" t="s">
        <v>81</v>
      </c>
      <c r="AW31" s="0" t="s">
        <v>104</v>
      </c>
      <c r="AX31" s="0" t="n">
        <v>-631053.94</v>
      </c>
      <c r="AY31" s="0" t="n">
        <v>-621377.18</v>
      </c>
      <c r="AZ31" s="0" t="n">
        <v>10000000</v>
      </c>
      <c r="BA31" s="0" t="n">
        <f aca="false">0.04*AZ31</f>
        <v>400000</v>
      </c>
      <c r="BB31" s="0" t="n">
        <f aca="false">175+0.0075*BA31</f>
        <v>3175</v>
      </c>
      <c r="BC31" s="0" t="n">
        <f aca="false">(3+4*BD31)/100000*AZ31</f>
        <v>2460</v>
      </c>
      <c r="BD31" s="0" t="n">
        <v>5.4</v>
      </c>
      <c r="BE31" s="2"/>
      <c r="BF31" s="2"/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315</v>
      </c>
      <c r="E32" s="0" t="s">
        <v>59</v>
      </c>
      <c r="F32" s="2" t="n">
        <v>41247</v>
      </c>
      <c r="G32" s="2" t="s">
        <v>60</v>
      </c>
      <c r="H32" s="2" t="n">
        <v>44899</v>
      </c>
      <c r="I32" s="2" t="n">
        <v>41605</v>
      </c>
      <c r="J32" s="0" t="s">
        <v>61</v>
      </c>
      <c r="K32" s="0" t="s">
        <v>86</v>
      </c>
      <c r="L32" s="0" t="s">
        <v>87</v>
      </c>
      <c r="M32" s="0" t="s">
        <v>88</v>
      </c>
      <c r="N32" s="0" t="s">
        <v>89</v>
      </c>
      <c r="O32" s="0" t="n">
        <v>999</v>
      </c>
      <c r="P32" s="0" t="s">
        <v>66</v>
      </c>
      <c r="Q32" s="0" t="s">
        <v>74</v>
      </c>
      <c r="R32" s="0" t="s">
        <v>59</v>
      </c>
      <c r="S32" s="0" t="s">
        <v>68</v>
      </c>
      <c r="T32" s="0" t="s">
        <v>69</v>
      </c>
      <c r="U32" s="0" t="s">
        <v>70</v>
      </c>
      <c r="V32" s="0" t="s">
        <v>71</v>
      </c>
      <c r="W32" s="0" t="s">
        <v>75</v>
      </c>
      <c r="X32" s="0" t="s">
        <v>68</v>
      </c>
      <c r="Y32" s="0" t="s">
        <v>90</v>
      </c>
      <c r="Z32" s="2" t="n">
        <v>41247</v>
      </c>
      <c r="AA32" s="2" t="n">
        <v>44899</v>
      </c>
      <c r="AB32" s="0" t="s">
        <v>91</v>
      </c>
      <c r="AD32" s="0" t="s">
        <v>74</v>
      </c>
      <c r="AE32" s="0" t="s">
        <v>59</v>
      </c>
      <c r="AF32" s="0" t="s">
        <v>90</v>
      </c>
      <c r="AG32" s="0" t="s">
        <v>69</v>
      </c>
      <c r="AH32" s="0" t="s">
        <v>70</v>
      </c>
      <c r="AI32" s="0" t="s">
        <v>71</v>
      </c>
      <c r="AJ32" s="0" t="s">
        <v>75</v>
      </c>
      <c r="AK32" s="0" t="s">
        <v>90</v>
      </c>
      <c r="AL32" s="0" t="s">
        <v>90</v>
      </c>
      <c r="AM32" s="2" t="n">
        <v>41247</v>
      </c>
      <c r="AN32" s="2" t="n">
        <v>44899</v>
      </c>
      <c r="AO32" s="0" t="s">
        <v>91</v>
      </c>
      <c r="AQ32" s="0" t="s">
        <v>76</v>
      </c>
      <c r="AR32" s="0" t="s">
        <v>77</v>
      </c>
      <c r="AS32" s="0" t="s">
        <v>78</v>
      </c>
      <c r="AT32" s="0" t="s">
        <v>79</v>
      </c>
      <c r="AU32" s="4" t="s">
        <v>80</v>
      </c>
      <c r="AV32" s="4" t="s">
        <v>81</v>
      </c>
      <c r="AW32" s="0" t="s">
        <v>82</v>
      </c>
      <c r="AX32" s="0" t="n">
        <v>2537.73</v>
      </c>
      <c r="AY32" s="0" t="n">
        <v>2569.22</v>
      </c>
      <c r="AZ32" s="0" t="n">
        <v>1000000</v>
      </c>
      <c r="BA32" s="0" t="n">
        <f aca="false">0.04*AZ32</f>
        <v>40000</v>
      </c>
      <c r="BB32" s="0" t="n">
        <f aca="false">175+0.0075*BA32</f>
        <v>475</v>
      </c>
      <c r="BC32" s="0" t="n">
        <f aca="false">(3+4*BD32)/100000*AZ32</f>
        <v>318</v>
      </c>
      <c r="BD32" s="0" t="n">
        <v>7.2</v>
      </c>
      <c r="BE32" s="2"/>
      <c r="BF32" s="2"/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316</v>
      </c>
      <c r="E33" s="0" t="s">
        <v>96</v>
      </c>
      <c r="F33" s="2" t="n">
        <v>40882</v>
      </c>
      <c r="G33" s="2" t="s">
        <v>60</v>
      </c>
      <c r="H33" s="2" t="n">
        <v>50014</v>
      </c>
      <c r="I33" s="2" t="n">
        <v>41605</v>
      </c>
      <c r="J33" s="0" t="s">
        <v>61</v>
      </c>
      <c r="K33" s="0" t="s">
        <v>97</v>
      </c>
      <c r="L33" s="0" t="s">
        <v>98</v>
      </c>
      <c r="M33" s="0" t="s">
        <v>99</v>
      </c>
      <c r="N33" s="0" t="s">
        <v>100</v>
      </c>
      <c r="O33" s="0" t="n">
        <v>999</v>
      </c>
      <c r="P33" s="0" t="s">
        <v>66</v>
      </c>
      <c r="Q33" s="0" t="s">
        <v>74</v>
      </c>
      <c r="R33" s="0" t="s">
        <v>96</v>
      </c>
      <c r="S33" s="0" t="s">
        <v>68</v>
      </c>
      <c r="T33" s="0" t="s">
        <v>69</v>
      </c>
      <c r="U33" s="0" t="s">
        <v>101</v>
      </c>
      <c r="V33" s="0" t="s">
        <v>102</v>
      </c>
      <c r="W33" s="0" t="s">
        <v>103</v>
      </c>
      <c r="X33" s="0" t="s">
        <v>68</v>
      </c>
      <c r="Y33" s="0" t="s">
        <v>68</v>
      </c>
      <c r="Z33" s="2" t="n">
        <v>40882</v>
      </c>
      <c r="AA33" s="2" t="n">
        <v>50014</v>
      </c>
      <c r="AB33" s="0" t="s">
        <v>91</v>
      </c>
      <c r="AD33" s="0" t="s">
        <v>74</v>
      </c>
      <c r="AE33" s="0" t="s">
        <v>96</v>
      </c>
      <c r="AF33" s="0" t="s">
        <v>90</v>
      </c>
      <c r="AG33" s="0" t="s">
        <v>69</v>
      </c>
      <c r="AH33" s="0" t="s">
        <v>101</v>
      </c>
      <c r="AI33" s="0" t="s">
        <v>102</v>
      </c>
      <c r="AJ33" s="0" t="s">
        <v>103</v>
      </c>
      <c r="AK33" s="0" t="s">
        <v>90</v>
      </c>
      <c r="AL33" s="0" t="s">
        <v>90</v>
      </c>
      <c r="AM33" s="2" t="n">
        <v>40882</v>
      </c>
      <c r="AN33" s="2" t="n">
        <v>50014</v>
      </c>
      <c r="AO33" s="0" t="s">
        <v>91</v>
      </c>
      <c r="AQ33" s="0" t="s">
        <v>76</v>
      </c>
      <c r="AR33" s="0" t="s">
        <v>77</v>
      </c>
      <c r="AS33" s="0" t="s">
        <v>78</v>
      </c>
      <c r="AT33" s="0" t="s">
        <v>79</v>
      </c>
      <c r="AU33" s="4" t="s">
        <v>80</v>
      </c>
      <c r="AV33" s="4" t="s">
        <v>81</v>
      </c>
      <c r="AW33" s="0" t="s">
        <v>92</v>
      </c>
      <c r="AX33" s="0" t="n">
        <v>13376</v>
      </c>
      <c r="AY33" s="0" t="n">
        <v>13362.9</v>
      </c>
      <c r="AZ33" s="0" t="n">
        <v>1000000</v>
      </c>
      <c r="BA33" s="0" t="n">
        <f aca="false">0.04*AZ33</f>
        <v>40000</v>
      </c>
      <c r="BB33" s="0" t="n">
        <f aca="false">175+0.0075*BA33</f>
        <v>475</v>
      </c>
      <c r="BC33" s="0" t="n">
        <f aca="false">(3+4*BD33)/100000*AZ33</f>
        <v>750</v>
      </c>
      <c r="BD33" s="0" t="n">
        <v>18</v>
      </c>
      <c r="BE33" s="2"/>
      <c r="BF33" s="2"/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317</v>
      </c>
      <c r="E34" s="0" t="s">
        <v>96</v>
      </c>
      <c r="F34" s="2" t="n">
        <v>40882</v>
      </c>
      <c r="G34" s="2" t="s">
        <v>60</v>
      </c>
      <c r="H34" s="2" t="n">
        <v>50014</v>
      </c>
      <c r="I34" s="2" t="n">
        <v>41605</v>
      </c>
      <c r="J34" s="0" t="s">
        <v>61</v>
      </c>
      <c r="K34" s="0" t="s">
        <v>107</v>
      </c>
      <c r="L34" s="0" t="s">
        <v>108</v>
      </c>
      <c r="M34" s="0" t="s">
        <v>109</v>
      </c>
      <c r="N34" s="0" t="s">
        <v>110</v>
      </c>
      <c r="O34" s="0" t="n">
        <v>999</v>
      </c>
      <c r="P34" s="0" t="s">
        <v>66</v>
      </c>
      <c r="Q34" s="0" t="s">
        <v>74</v>
      </c>
      <c r="R34" s="0" t="s">
        <v>96</v>
      </c>
      <c r="S34" s="0" t="s">
        <v>68</v>
      </c>
      <c r="T34" s="0" t="s">
        <v>69</v>
      </c>
      <c r="U34" s="0" t="s">
        <v>101</v>
      </c>
      <c r="V34" s="0" t="s">
        <v>102</v>
      </c>
      <c r="W34" s="0" t="s">
        <v>103</v>
      </c>
      <c r="X34" s="0" t="s">
        <v>111</v>
      </c>
      <c r="Y34" s="0" t="s">
        <v>68</v>
      </c>
      <c r="Z34" s="2" t="n">
        <v>40882</v>
      </c>
      <c r="AA34" s="2" t="n">
        <v>50014</v>
      </c>
      <c r="AB34" s="0" t="s">
        <v>91</v>
      </c>
      <c r="AD34" s="0" t="s">
        <v>74</v>
      </c>
      <c r="AE34" s="0" t="s">
        <v>96</v>
      </c>
      <c r="AF34" s="0" t="s">
        <v>90</v>
      </c>
      <c r="AG34" s="0" t="s">
        <v>69</v>
      </c>
      <c r="AH34" s="0" t="s">
        <v>101</v>
      </c>
      <c r="AI34" s="0" t="s">
        <v>102</v>
      </c>
      <c r="AJ34" s="0" t="s">
        <v>103</v>
      </c>
      <c r="AK34" s="0" t="s">
        <v>90</v>
      </c>
      <c r="AL34" s="0" t="s">
        <v>90</v>
      </c>
      <c r="AM34" s="2" t="n">
        <v>40882</v>
      </c>
      <c r="AN34" s="2" t="n">
        <v>50014</v>
      </c>
      <c r="AO34" s="0" t="s">
        <v>91</v>
      </c>
      <c r="AQ34" s="0" t="s">
        <v>77</v>
      </c>
      <c r="AR34" s="0" t="s">
        <v>76</v>
      </c>
      <c r="AS34" s="0" t="s">
        <v>78</v>
      </c>
      <c r="AT34" s="0" t="s">
        <v>79</v>
      </c>
      <c r="AU34" s="4" t="s">
        <v>80</v>
      </c>
      <c r="AV34" s="4" t="s">
        <v>81</v>
      </c>
      <c r="AW34" s="0" t="s">
        <v>104</v>
      </c>
      <c r="AX34" s="0" t="n">
        <v>-13376</v>
      </c>
      <c r="AY34" s="0" t="n">
        <v>-13362.9</v>
      </c>
      <c r="AZ34" s="0" t="n">
        <v>1000000</v>
      </c>
      <c r="BA34" s="0" t="n">
        <f aca="false">0.04*AZ34</f>
        <v>40000</v>
      </c>
      <c r="BB34" s="0" t="n">
        <f aca="false">175+0.0075*BA34</f>
        <v>475</v>
      </c>
      <c r="BC34" s="0" t="n">
        <f aca="false">(3+4*BD34)/100000*AZ34</f>
        <v>750</v>
      </c>
      <c r="BD34" s="0" t="n">
        <v>18</v>
      </c>
      <c r="BE34" s="2"/>
      <c r="BF34" s="2"/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318</v>
      </c>
      <c r="E35" s="0" t="s">
        <v>114</v>
      </c>
      <c r="F35" s="2" t="n">
        <v>41605</v>
      </c>
      <c r="G35" s="2" t="s">
        <v>60</v>
      </c>
      <c r="H35" s="2" t="n">
        <v>56215</v>
      </c>
      <c r="I35" s="2" t="n">
        <v>41605</v>
      </c>
      <c r="J35" s="0" t="s">
        <v>61</v>
      </c>
      <c r="K35" s="0" t="s">
        <v>115</v>
      </c>
      <c r="L35" s="0" t="s">
        <v>116</v>
      </c>
      <c r="M35" s="0" t="s">
        <v>117</v>
      </c>
      <c r="N35" s="0" t="s">
        <v>118</v>
      </c>
      <c r="O35" s="0" t="n">
        <v>999</v>
      </c>
      <c r="P35" s="0" t="s">
        <v>66</v>
      </c>
      <c r="Q35" s="0" t="s">
        <v>74</v>
      </c>
      <c r="R35" s="0" t="s">
        <v>114</v>
      </c>
      <c r="S35" s="0" t="s">
        <v>68</v>
      </c>
      <c r="T35" s="0" t="s">
        <v>69</v>
      </c>
      <c r="U35" s="0" t="s">
        <v>119</v>
      </c>
      <c r="V35" s="0" t="s">
        <v>71</v>
      </c>
      <c r="W35" s="0" t="s">
        <v>120</v>
      </c>
      <c r="X35" s="0" t="s">
        <v>90</v>
      </c>
      <c r="Y35" s="0" t="s">
        <v>111</v>
      </c>
      <c r="Z35" s="2" t="n">
        <v>41605</v>
      </c>
      <c r="AA35" s="2" t="n">
        <v>56215</v>
      </c>
      <c r="AB35" s="0" t="s">
        <v>91</v>
      </c>
      <c r="AD35" s="0" t="s">
        <v>74</v>
      </c>
      <c r="AE35" s="0" t="s">
        <v>114</v>
      </c>
      <c r="AF35" s="0" t="s">
        <v>90</v>
      </c>
      <c r="AG35" s="0" t="s">
        <v>69</v>
      </c>
      <c r="AH35" s="0" t="s">
        <v>119</v>
      </c>
      <c r="AI35" s="0" t="s">
        <v>71</v>
      </c>
      <c r="AJ35" s="0" t="s">
        <v>120</v>
      </c>
      <c r="AK35" s="0" t="s">
        <v>90</v>
      </c>
      <c r="AL35" s="0" t="s">
        <v>90</v>
      </c>
      <c r="AM35" s="2" t="n">
        <v>41605</v>
      </c>
      <c r="AN35" s="2" t="n">
        <v>56215</v>
      </c>
      <c r="AO35" s="0" t="s">
        <v>91</v>
      </c>
      <c r="AQ35" s="0" t="s">
        <v>76</v>
      </c>
      <c r="AR35" s="0" t="s">
        <v>77</v>
      </c>
      <c r="AS35" s="0" t="s">
        <v>121</v>
      </c>
      <c r="AT35" s="0" t="s">
        <v>122</v>
      </c>
      <c r="AU35" s="4" t="s">
        <v>123</v>
      </c>
      <c r="AV35" s="0" t="s">
        <v>124</v>
      </c>
      <c r="AW35" s="0" t="s">
        <v>160</v>
      </c>
      <c r="AX35" s="0" t="n">
        <v>20859.9</v>
      </c>
      <c r="AY35" s="0" t="n">
        <v>20885.06</v>
      </c>
      <c r="AZ35" s="0" t="n">
        <v>1000000</v>
      </c>
      <c r="BA35" s="0" t="n">
        <f aca="false">0.04*AZ35</f>
        <v>40000</v>
      </c>
      <c r="BB35" s="0" t="n">
        <f aca="false">175+0.0075*BA35</f>
        <v>475</v>
      </c>
      <c r="BC35" s="0" t="n">
        <f aca="false">(3+4*BD35)/100000*AZ35</f>
        <v>750</v>
      </c>
      <c r="BD35" s="0" t="n">
        <v>18</v>
      </c>
      <c r="BE35" s="2"/>
      <c r="BF35" s="2"/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319</v>
      </c>
      <c r="E36" s="0" t="s">
        <v>114</v>
      </c>
      <c r="F36" s="2" t="n">
        <v>41605</v>
      </c>
      <c r="G36" s="2" t="s">
        <v>60</v>
      </c>
      <c r="H36" s="2" t="n">
        <v>56215</v>
      </c>
      <c r="I36" s="2" t="n">
        <v>41605</v>
      </c>
      <c r="J36" s="0" t="s">
        <v>61</v>
      </c>
      <c r="K36" s="0" t="s">
        <v>127</v>
      </c>
      <c r="L36" s="0" t="s">
        <v>128</v>
      </c>
      <c r="M36" s="0" t="s">
        <v>129</v>
      </c>
      <c r="N36" s="0" t="s">
        <v>130</v>
      </c>
      <c r="O36" s="0" t="n">
        <v>999</v>
      </c>
      <c r="P36" s="0" t="s">
        <v>66</v>
      </c>
      <c r="Q36" s="0" t="s">
        <v>74</v>
      </c>
      <c r="R36" s="0" t="s">
        <v>114</v>
      </c>
      <c r="S36" s="0" t="s">
        <v>68</v>
      </c>
      <c r="T36" s="0" t="s">
        <v>69</v>
      </c>
      <c r="U36" s="0" t="s">
        <v>119</v>
      </c>
      <c r="V36" s="0" t="s">
        <v>71</v>
      </c>
      <c r="W36" s="0" t="s">
        <v>120</v>
      </c>
      <c r="X36" s="0" t="s">
        <v>68</v>
      </c>
      <c r="Y36" s="0" t="s">
        <v>90</v>
      </c>
      <c r="Z36" s="2" t="n">
        <v>41605</v>
      </c>
      <c r="AA36" s="2" t="n">
        <v>56215</v>
      </c>
      <c r="AB36" s="0" t="s">
        <v>91</v>
      </c>
      <c r="AD36" s="0" t="s">
        <v>74</v>
      </c>
      <c r="AE36" s="0" t="s">
        <v>114</v>
      </c>
      <c r="AF36" s="0" t="s">
        <v>90</v>
      </c>
      <c r="AG36" s="0" t="s">
        <v>69</v>
      </c>
      <c r="AH36" s="0" t="s">
        <v>119</v>
      </c>
      <c r="AI36" s="0" t="s">
        <v>71</v>
      </c>
      <c r="AJ36" s="0" t="s">
        <v>120</v>
      </c>
      <c r="AK36" s="0" t="s">
        <v>90</v>
      </c>
      <c r="AL36" s="0" t="s">
        <v>90</v>
      </c>
      <c r="AM36" s="2" t="n">
        <v>41605</v>
      </c>
      <c r="AN36" s="2" t="n">
        <v>56215</v>
      </c>
      <c r="AO36" s="0" t="s">
        <v>91</v>
      </c>
      <c r="AQ36" s="0" t="s">
        <v>77</v>
      </c>
      <c r="AR36" s="0" t="s">
        <v>76</v>
      </c>
      <c r="AS36" s="0" t="s">
        <v>78</v>
      </c>
      <c r="AT36" s="0" t="s">
        <v>79</v>
      </c>
      <c r="AU36" s="4" t="s">
        <v>80</v>
      </c>
      <c r="AV36" s="4" t="s">
        <v>81</v>
      </c>
      <c r="AW36" s="0" t="s">
        <v>92</v>
      </c>
      <c r="AX36" s="0" t="n">
        <v>-20859.9</v>
      </c>
      <c r="AY36" s="0" t="n">
        <v>-20885.06</v>
      </c>
      <c r="AZ36" s="0" t="n">
        <v>1000000</v>
      </c>
      <c r="BA36" s="0" t="n">
        <f aca="false">0.04*AZ36</f>
        <v>40000</v>
      </c>
      <c r="BB36" s="0" t="n">
        <f aca="false">175+0.0075*BA36</f>
        <v>475</v>
      </c>
      <c r="BC36" s="0" t="n">
        <f aca="false">(3+4*BD36)/100000*AZ36</f>
        <v>750</v>
      </c>
      <c r="BD36" s="0" t="n">
        <v>18</v>
      </c>
      <c r="BE36" s="2"/>
      <c r="BF36" s="2"/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320</v>
      </c>
      <c r="E37" s="0" t="s">
        <v>114</v>
      </c>
      <c r="F37" s="2" t="n">
        <v>41611</v>
      </c>
      <c r="G37" s="2" t="s">
        <v>60</v>
      </c>
      <c r="H37" s="2" t="n">
        <v>43072</v>
      </c>
      <c r="I37" s="2" t="n">
        <v>41611</v>
      </c>
      <c r="J37" s="0" t="s">
        <v>61</v>
      </c>
      <c r="K37" s="0" t="s">
        <v>133</v>
      </c>
      <c r="L37" s="0" t="s">
        <v>134</v>
      </c>
      <c r="M37" s="0" t="s">
        <v>135</v>
      </c>
      <c r="N37" s="0" t="s">
        <v>136</v>
      </c>
      <c r="O37" s="0" t="n">
        <v>999</v>
      </c>
      <c r="P37" s="0" t="s">
        <v>66</v>
      </c>
      <c r="Q37" s="0" t="s">
        <v>74</v>
      </c>
      <c r="R37" s="0" t="s">
        <v>114</v>
      </c>
      <c r="S37" s="0" t="s">
        <v>68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111</v>
      </c>
      <c r="Y37" s="0" t="s">
        <v>68</v>
      </c>
      <c r="Z37" s="2" t="n">
        <v>41611</v>
      </c>
      <c r="AA37" s="2" t="n">
        <v>43072</v>
      </c>
      <c r="AB37" s="0" t="s">
        <v>72</v>
      </c>
      <c r="AD37" s="0" t="s">
        <v>74</v>
      </c>
      <c r="AE37" s="0" t="s">
        <v>114</v>
      </c>
      <c r="AF37" s="0" t="s">
        <v>90</v>
      </c>
      <c r="AG37" s="0" t="s">
        <v>69</v>
      </c>
      <c r="AH37" s="0" t="s">
        <v>119</v>
      </c>
      <c r="AI37" s="0" t="s">
        <v>71</v>
      </c>
      <c r="AJ37" s="0" t="s">
        <v>120</v>
      </c>
      <c r="AK37" s="0" t="s">
        <v>90</v>
      </c>
      <c r="AL37" s="0" t="s">
        <v>90</v>
      </c>
      <c r="AM37" s="2" t="n">
        <v>41611</v>
      </c>
      <c r="AN37" s="2" t="n">
        <v>43072</v>
      </c>
      <c r="AO37" s="0" t="s">
        <v>72</v>
      </c>
      <c r="AQ37" s="0" t="s">
        <v>77</v>
      </c>
      <c r="AR37" s="0" t="s">
        <v>76</v>
      </c>
      <c r="AS37" s="0" t="s">
        <v>78</v>
      </c>
      <c r="AT37" s="0" t="s">
        <v>79</v>
      </c>
      <c r="AU37" s="4" t="s">
        <v>80</v>
      </c>
      <c r="AV37" s="4" t="s">
        <v>81</v>
      </c>
      <c r="AW37" s="0" t="s">
        <v>104</v>
      </c>
      <c r="AX37" s="0" t="n">
        <v>-16329.9</v>
      </c>
      <c r="AY37" s="0" t="n">
        <v>-16260.54</v>
      </c>
      <c r="AZ37" s="0" t="n">
        <v>10000000</v>
      </c>
      <c r="BA37" s="0" t="n">
        <f aca="false">0.04*AZ37</f>
        <v>400000</v>
      </c>
      <c r="BB37" s="0" t="n">
        <f aca="false">175+0.0075*BA37</f>
        <v>3175</v>
      </c>
      <c r="BC37" s="0" t="n">
        <f aca="false">(3+4*BD37)/100000*AZ37</f>
        <v>1920</v>
      </c>
      <c r="BD37" s="0" t="n">
        <v>4.05</v>
      </c>
      <c r="BE37" s="2"/>
      <c r="BF37" s="2"/>
    </row>
    <row r="38" customFormat="false" ht="12.8" hidden="false" customHeight="false" outlineLevel="0" collapsed="false">
      <c r="A38" s="2" t="n">
        <v>41628</v>
      </c>
      <c r="B38" s="0" t="s">
        <v>56</v>
      </c>
      <c r="C38" s="0" t="s">
        <v>57</v>
      </c>
      <c r="D38" s="1" t="s">
        <v>321</v>
      </c>
      <c r="E38" s="0" t="s">
        <v>138</v>
      </c>
      <c r="F38" s="2" t="n">
        <v>41248</v>
      </c>
      <c r="G38" s="2" t="s">
        <v>60</v>
      </c>
      <c r="H38" s="2" t="n">
        <v>44900</v>
      </c>
      <c r="I38" s="2" t="n">
        <v>41605</v>
      </c>
      <c r="J38" s="0" t="s">
        <v>61</v>
      </c>
      <c r="K38" s="0" t="n">
        <v>-7.668</v>
      </c>
      <c r="L38" s="0" t="n">
        <v>-7.962</v>
      </c>
      <c r="M38" s="0" t="n">
        <v>294</v>
      </c>
      <c r="N38" s="0" t="n">
        <v>0</v>
      </c>
      <c r="O38" s="0" t="n">
        <v>999</v>
      </c>
      <c r="P38" s="0" t="s">
        <v>66</v>
      </c>
      <c r="Q38" s="0" t="s">
        <v>74</v>
      </c>
      <c r="R38" s="0" t="s">
        <v>138</v>
      </c>
      <c r="S38" s="0" t="s">
        <v>68</v>
      </c>
      <c r="T38" s="0" t="s">
        <v>69</v>
      </c>
      <c r="U38" s="0" t="s">
        <v>139</v>
      </c>
      <c r="V38" s="0" t="s">
        <v>102</v>
      </c>
      <c r="W38" s="0" t="s">
        <v>140</v>
      </c>
      <c r="X38" s="0" t="s">
        <v>68</v>
      </c>
      <c r="Y38" s="0" t="s">
        <v>68</v>
      </c>
      <c r="Z38" s="2" t="n">
        <v>41248</v>
      </c>
      <c r="AA38" s="2" t="n">
        <v>44900</v>
      </c>
      <c r="AB38" s="0" t="s">
        <v>141</v>
      </c>
      <c r="AD38" s="0" t="s">
        <v>74</v>
      </c>
      <c r="AE38" s="0" t="s">
        <v>138</v>
      </c>
      <c r="AF38" s="0" t="s">
        <v>90</v>
      </c>
      <c r="AG38" s="0" t="s">
        <v>69</v>
      </c>
      <c r="AH38" s="0" t="s">
        <v>139</v>
      </c>
      <c r="AI38" s="0" t="s">
        <v>102</v>
      </c>
      <c r="AJ38" s="0" t="s">
        <v>140</v>
      </c>
      <c r="AK38" s="0" t="s">
        <v>90</v>
      </c>
      <c r="AL38" s="0" t="s">
        <v>90</v>
      </c>
      <c r="AM38" s="2" t="n">
        <v>41248</v>
      </c>
      <c r="AN38" s="2" t="n">
        <v>44900</v>
      </c>
      <c r="AO38" s="0" t="s">
        <v>141</v>
      </c>
      <c r="AQ38" s="0" t="s">
        <v>77</v>
      </c>
      <c r="AR38" s="0" t="s">
        <v>76</v>
      </c>
      <c r="AS38" s="0" t="s">
        <v>142</v>
      </c>
      <c r="AT38" s="0" t="s">
        <v>143</v>
      </c>
      <c r="AU38" s="4" t="s">
        <v>144</v>
      </c>
      <c r="AV38" s="0" t="s">
        <v>145</v>
      </c>
      <c r="AW38" s="0" t="s">
        <v>304</v>
      </c>
      <c r="AX38" s="0" t="n">
        <v>-7668</v>
      </c>
      <c r="AY38" s="0" t="n">
        <v>-7962</v>
      </c>
      <c r="AZ38" s="0" t="n">
        <v>1000000</v>
      </c>
      <c r="BA38" s="0" t="n">
        <f aca="false">0.04*AZ38</f>
        <v>40000</v>
      </c>
      <c r="BB38" s="0" t="n">
        <f aca="false">175+0.0075*BA38</f>
        <v>475</v>
      </c>
      <c r="BC38" s="0" t="n">
        <f aca="false">(3+4*BD38)/100000*AZ38</f>
        <v>318</v>
      </c>
      <c r="BD38" s="0" t="n">
        <v>7.2</v>
      </c>
      <c r="BE38" s="2"/>
      <c r="BF38" s="2"/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322</v>
      </c>
      <c r="E39" s="0" t="s">
        <v>138</v>
      </c>
      <c r="F39" s="2" t="n">
        <v>41248</v>
      </c>
      <c r="G39" s="2" t="s">
        <v>60</v>
      </c>
      <c r="H39" s="2" t="n">
        <v>44900</v>
      </c>
      <c r="I39" s="2" t="n">
        <v>41605</v>
      </c>
      <c r="J39" s="0" t="s">
        <v>61</v>
      </c>
      <c r="K39" s="0" t="n">
        <v>7.668</v>
      </c>
      <c r="L39" s="0" t="n">
        <v>7.962</v>
      </c>
      <c r="M39" s="0" t="n">
        <v>-294</v>
      </c>
      <c r="N39" s="0" t="n">
        <v>0</v>
      </c>
      <c r="O39" s="0" t="n">
        <v>999</v>
      </c>
      <c r="P39" s="0" t="s">
        <v>66</v>
      </c>
      <c r="Q39" s="0" t="s">
        <v>74</v>
      </c>
      <c r="R39" s="0" t="s">
        <v>138</v>
      </c>
      <c r="S39" s="0" t="s">
        <v>68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90</v>
      </c>
      <c r="Y39" s="0" t="s">
        <v>148</v>
      </c>
      <c r="Z39" s="2" t="n">
        <v>41248</v>
      </c>
      <c r="AA39" s="2" t="n">
        <v>44900</v>
      </c>
      <c r="AB39" s="0" t="s">
        <v>141</v>
      </c>
      <c r="AD39" s="0" t="s">
        <v>74</v>
      </c>
      <c r="AE39" s="0" t="s">
        <v>138</v>
      </c>
      <c r="AF39" s="0" t="s">
        <v>90</v>
      </c>
      <c r="AG39" s="0" t="s">
        <v>69</v>
      </c>
      <c r="AH39" s="0" t="s">
        <v>139</v>
      </c>
      <c r="AI39" s="0" t="s">
        <v>102</v>
      </c>
      <c r="AJ39" s="0" t="s">
        <v>140</v>
      </c>
      <c r="AK39" s="0" t="s">
        <v>90</v>
      </c>
      <c r="AL39" s="0" t="s">
        <v>90</v>
      </c>
      <c r="AM39" s="2" t="n">
        <v>41248</v>
      </c>
      <c r="AN39" s="2" t="n">
        <v>44900</v>
      </c>
      <c r="AO39" s="0" t="s">
        <v>141</v>
      </c>
      <c r="AQ39" s="0" t="s">
        <v>76</v>
      </c>
      <c r="AR39" s="0" t="s">
        <v>77</v>
      </c>
      <c r="AS39" s="0" t="s">
        <v>142</v>
      </c>
      <c r="AT39" s="0" t="s">
        <v>143</v>
      </c>
      <c r="AU39" s="4" t="s">
        <v>144</v>
      </c>
      <c r="AV39" s="0" t="s">
        <v>145</v>
      </c>
      <c r="AW39" s="0" t="s">
        <v>146</v>
      </c>
      <c r="AX39" s="0" t="n">
        <v>7668</v>
      </c>
      <c r="AY39" s="0" t="n">
        <v>7962</v>
      </c>
      <c r="AZ39" s="0" t="n">
        <v>1000000</v>
      </c>
      <c r="BA39" s="0" t="n">
        <f aca="false">0.04*AZ39</f>
        <v>40000</v>
      </c>
      <c r="BB39" s="0" t="n">
        <f aca="false">175+0.0075*BA39</f>
        <v>475</v>
      </c>
      <c r="BC39" s="0" t="n">
        <f aca="false">(3+4*BD39)/100000*AZ39</f>
        <v>318</v>
      </c>
      <c r="BD39" s="0" t="n">
        <v>7.2</v>
      </c>
      <c r="BE39" s="2"/>
      <c r="BF39" s="2"/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323</v>
      </c>
      <c r="E40" s="0" t="s">
        <v>151</v>
      </c>
      <c r="F40" s="2" t="n">
        <v>40890</v>
      </c>
      <c r="G40" s="2" t="s">
        <v>60</v>
      </c>
      <c r="H40" s="2" t="n">
        <v>44543</v>
      </c>
      <c r="I40" s="2" t="n">
        <v>41620</v>
      </c>
      <c r="J40" s="0" t="s">
        <v>61</v>
      </c>
      <c r="K40" s="0" t="s">
        <v>152</v>
      </c>
      <c r="L40" s="0" t="s">
        <v>153</v>
      </c>
      <c r="M40" s="0" t="s">
        <v>154</v>
      </c>
      <c r="N40" s="0" t="s">
        <v>155</v>
      </c>
      <c r="O40" s="0" t="n">
        <v>999</v>
      </c>
      <c r="P40" s="0" t="s">
        <v>66</v>
      </c>
      <c r="Q40" s="0" t="s">
        <v>67</v>
      </c>
      <c r="R40" s="0" t="s">
        <v>151</v>
      </c>
      <c r="S40" s="0" t="s">
        <v>68</v>
      </c>
      <c r="T40" s="0" t="s">
        <v>69</v>
      </c>
      <c r="U40" s="0" t="s">
        <v>156</v>
      </c>
      <c r="V40" s="0" t="s">
        <v>71</v>
      </c>
      <c r="Z40" s="2" t="n">
        <v>40890</v>
      </c>
      <c r="AA40" s="2" t="n">
        <v>44543</v>
      </c>
      <c r="AB40" s="0" t="s">
        <v>157</v>
      </c>
      <c r="AC40" s="0" t="s">
        <v>158</v>
      </c>
      <c r="AD40" s="0" t="s">
        <v>74</v>
      </c>
      <c r="AE40" s="0" t="s">
        <v>151</v>
      </c>
      <c r="AF40" s="0" t="s">
        <v>68</v>
      </c>
      <c r="AG40" s="0" t="s">
        <v>69</v>
      </c>
      <c r="AH40" s="0" t="s">
        <v>156</v>
      </c>
      <c r="AI40" s="0" t="s">
        <v>71</v>
      </c>
      <c r="AJ40" s="0" t="s">
        <v>159</v>
      </c>
      <c r="AK40" s="0" t="s">
        <v>90</v>
      </c>
      <c r="AL40" s="0" t="s">
        <v>90</v>
      </c>
      <c r="AM40" s="2" t="n">
        <v>40890</v>
      </c>
      <c r="AN40" s="2" t="n">
        <v>44543</v>
      </c>
      <c r="AO40" s="0" t="s">
        <v>157</v>
      </c>
      <c r="AQ40" s="0" t="s">
        <v>77</v>
      </c>
      <c r="AR40" s="0" t="s">
        <v>76</v>
      </c>
      <c r="AS40" s="0" t="s">
        <v>121</v>
      </c>
      <c r="AT40" s="0" t="s">
        <v>122</v>
      </c>
      <c r="AU40" s="4" t="s">
        <v>123</v>
      </c>
      <c r="AV40" s="0" t="s">
        <v>124</v>
      </c>
      <c r="AW40" s="0" t="s">
        <v>249</v>
      </c>
      <c r="AX40" s="0" t="n">
        <v>140125.2</v>
      </c>
      <c r="AY40" s="0" t="n">
        <v>138840.05</v>
      </c>
      <c r="AZ40" s="0" t="n">
        <v>3000000</v>
      </c>
      <c r="BA40" s="0" t="n">
        <f aca="false">0.04*AZ40</f>
        <v>120000</v>
      </c>
      <c r="BB40" s="0" t="n">
        <f aca="false">175+0.0075*BA40</f>
        <v>1075</v>
      </c>
      <c r="BC40" s="0" t="n">
        <f aca="false">(3+4*BD40)/100000*AZ40</f>
        <v>954</v>
      </c>
      <c r="BD40" s="0" t="n">
        <v>7.2</v>
      </c>
      <c r="BE40" s="2"/>
      <c r="BF40" s="2"/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324</v>
      </c>
      <c r="E41" s="0" t="s">
        <v>162</v>
      </c>
      <c r="F41" s="2" t="n">
        <v>41409</v>
      </c>
      <c r="G41" s="2" t="s">
        <v>60</v>
      </c>
      <c r="H41" s="2" t="n">
        <v>43235</v>
      </c>
      <c r="I41" s="2" t="n">
        <v>41610</v>
      </c>
      <c r="J41" s="0" t="s">
        <v>61</v>
      </c>
      <c r="K41" s="0" t="s">
        <v>163</v>
      </c>
      <c r="L41" s="0" t="s">
        <v>164</v>
      </c>
      <c r="M41" s="0" t="s">
        <v>165</v>
      </c>
      <c r="N41" s="0" t="s">
        <v>166</v>
      </c>
      <c r="O41" s="0" t="n">
        <v>999</v>
      </c>
      <c r="P41" s="0" t="s">
        <v>66</v>
      </c>
      <c r="Q41" s="0" t="s">
        <v>67</v>
      </c>
      <c r="R41" s="0" t="s">
        <v>162</v>
      </c>
      <c r="S41" s="0" t="s">
        <v>68</v>
      </c>
      <c r="T41" s="0" t="s">
        <v>69</v>
      </c>
      <c r="U41" s="0" t="s">
        <v>167</v>
      </c>
      <c r="V41" s="0" t="s">
        <v>168</v>
      </c>
      <c r="Z41" s="2" t="n">
        <v>41409</v>
      </c>
      <c r="AA41" s="2" t="n">
        <v>43235</v>
      </c>
      <c r="AB41" s="0" t="s">
        <v>169</v>
      </c>
      <c r="AC41" s="0" t="s">
        <v>170</v>
      </c>
      <c r="AD41" s="0" t="s">
        <v>74</v>
      </c>
      <c r="AE41" s="0" t="s">
        <v>162</v>
      </c>
      <c r="AF41" s="0" t="s">
        <v>68</v>
      </c>
      <c r="AG41" s="0" t="s">
        <v>69</v>
      </c>
      <c r="AH41" s="0" t="s">
        <v>167</v>
      </c>
      <c r="AI41" s="0" t="s">
        <v>102</v>
      </c>
      <c r="AJ41" s="0" t="s">
        <v>171</v>
      </c>
      <c r="AK41" s="0" t="s">
        <v>68</v>
      </c>
      <c r="AL41" s="0" t="s">
        <v>68</v>
      </c>
      <c r="AM41" s="2" t="n">
        <v>41409</v>
      </c>
      <c r="AN41" s="2" t="n">
        <v>43235</v>
      </c>
      <c r="AO41" s="0" t="s">
        <v>169</v>
      </c>
      <c r="AQ41" s="0" t="s">
        <v>76</v>
      </c>
      <c r="AR41" s="0" t="s">
        <v>77</v>
      </c>
      <c r="AS41" s="0" t="s">
        <v>121</v>
      </c>
      <c r="AT41" s="0" t="s">
        <v>122</v>
      </c>
      <c r="AU41" s="4" t="s">
        <v>123</v>
      </c>
      <c r="AV41" s="0" t="s">
        <v>124</v>
      </c>
      <c r="AW41" s="0" t="s">
        <v>160</v>
      </c>
      <c r="AX41" s="0" t="n">
        <v>147653.43</v>
      </c>
      <c r="AY41" s="0" t="n">
        <v>150016.63</v>
      </c>
      <c r="AZ41" s="0" t="n">
        <v>11000000</v>
      </c>
      <c r="BA41" s="0" t="n">
        <f aca="false">0.04*AZ41</f>
        <v>440000</v>
      </c>
      <c r="BB41" s="0" t="n">
        <f aca="false">175+0.0075*BA41</f>
        <v>3475</v>
      </c>
      <c r="BC41" s="0" t="n">
        <f aca="false">(3+4*BD41)/100000*AZ41</f>
        <v>2112</v>
      </c>
      <c r="BD41" s="0" t="n">
        <v>4.05</v>
      </c>
      <c r="BE41" s="2"/>
      <c r="BF41" s="2"/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325</v>
      </c>
      <c r="E42" s="0" t="s">
        <v>162</v>
      </c>
      <c r="F42" s="2" t="n">
        <v>41409</v>
      </c>
      <c r="G42" s="2" t="s">
        <v>60</v>
      </c>
      <c r="H42" s="2" t="n">
        <v>43235</v>
      </c>
      <c r="I42" s="2" t="n">
        <v>41610</v>
      </c>
      <c r="J42" s="0" t="s">
        <v>61</v>
      </c>
      <c r="K42" s="0" t="s">
        <v>173</v>
      </c>
      <c r="L42" s="0" t="s">
        <v>174</v>
      </c>
      <c r="M42" s="0" t="s">
        <v>175</v>
      </c>
      <c r="N42" s="0" t="s">
        <v>176</v>
      </c>
      <c r="O42" s="0" t="n">
        <v>999</v>
      </c>
      <c r="P42" s="0" t="s">
        <v>66</v>
      </c>
      <c r="Q42" s="0" t="s">
        <v>67</v>
      </c>
      <c r="R42" s="0" t="s">
        <v>162</v>
      </c>
      <c r="S42" s="0" t="s">
        <v>68</v>
      </c>
      <c r="T42" s="0" t="s">
        <v>69</v>
      </c>
      <c r="U42" s="0" t="s">
        <v>167</v>
      </c>
      <c r="V42" s="0" t="s">
        <v>168</v>
      </c>
      <c r="Z42" s="2" t="n">
        <v>41409</v>
      </c>
      <c r="AA42" s="2" t="n">
        <v>43235</v>
      </c>
      <c r="AB42" s="0" t="s">
        <v>169</v>
      </c>
      <c r="AC42" s="0" t="s">
        <v>170</v>
      </c>
      <c r="AD42" s="0" t="s">
        <v>74</v>
      </c>
      <c r="AE42" s="0" t="s">
        <v>162</v>
      </c>
      <c r="AF42" s="0" t="s">
        <v>68</v>
      </c>
      <c r="AG42" s="0" t="s">
        <v>69</v>
      </c>
      <c r="AH42" s="0" t="s">
        <v>167</v>
      </c>
      <c r="AI42" s="0" t="s">
        <v>102</v>
      </c>
      <c r="AJ42" s="0" t="s">
        <v>171</v>
      </c>
      <c r="AK42" s="0" t="s">
        <v>68</v>
      </c>
      <c r="AL42" s="0" t="s">
        <v>68</v>
      </c>
      <c r="AM42" s="2" t="n">
        <v>41409</v>
      </c>
      <c r="AN42" s="2" t="n">
        <v>43235</v>
      </c>
      <c r="AO42" s="0" t="s">
        <v>169</v>
      </c>
      <c r="AQ42" s="0" t="s">
        <v>77</v>
      </c>
      <c r="AR42" s="0" t="s">
        <v>76</v>
      </c>
      <c r="AS42" s="0" t="s">
        <v>78</v>
      </c>
      <c r="AT42" s="0" t="s">
        <v>79</v>
      </c>
      <c r="AU42" s="4" t="s">
        <v>80</v>
      </c>
      <c r="AV42" s="4" t="s">
        <v>81</v>
      </c>
      <c r="AW42" s="0" t="s">
        <v>92</v>
      </c>
      <c r="AX42" s="0" t="n">
        <v>-147653.43</v>
      </c>
      <c r="AY42" s="0" t="n">
        <v>-150016.63</v>
      </c>
      <c r="AZ42" s="0" t="n">
        <v>11000000</v>
      </c>
      <c r="BA42" s="0" t="n">
        <f aca="false">0.04*AZ42</f>
        <v>440000</v>
      </c>
      <c r="BB42" s="0" t="n">
        <f aca="false">175+0.0075*BA42</f>
        <v>3475</v>
      </c>
      <c r="BC42" s="0" t="n">
        <f aca="false">(3+4*BD42)/100000*AZ42</f>
        <v>2112</v>
      </c>
      <c r="BD42" s="0" t="n">
        <v>4.05</v>
      </c>
      <c r="BE42" s="2"/>
      <c r="BF42" s="2"/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326</v>
      </c>
      <c r="E43" s="0" t="s">
        <v>96</v>
      </c>
      <c r="F43" s="2" t="n">
        <v>41607</v>
      </c>
      <c r="G43" s="2" t="s">
        <v>60</v>
      </c>
      <c r="H43" s="2" t="n">
        <v>44164</v>
      </c>
      <c r="I43" s="2" t="n">
        <v>41605</v>
      </c>
      <c r="J43" s="0" t="s">
        <v>61</v>
      </c>
      <c r="K43" s="0" t="s">
        <v>178</v>
      </c>
      <c r="L43" s="0" t="s">
        <v>179</v>
      </c>
      <c r="M43" s="0" t="s">
        <v>180</v>
      </c>
      <c r="N43" s="0" t="s">
        <v>181</v>
      </c>
      <c r="O43" s="0" t="n">
        <v>999</v>
      </c>
      <c r="P43" s="0" t="s">
        <v>66</v>
      </c>
      <c r="Q43" s="0" t="s">
        <v>67</v>
      </c>
      <c r="R43" s="0" t="s">
        <v>96</v>
      </c>
      <c r="S43" s="0" t="s">
        <v>111</v>
      </c>
      <c r="T43" s="0" t="s">
        <v>69</v>
      </c>
      <c r="U43" s="0" t="s">
        <v>101</v>
      </c>
      <c r="V43" s="0" t="s">
        <v>168</v>
      </c>
      <c r="Z43" s="2" t="n">
        <v>41607</v>
      </c>
      <c r="AA43" s="2" t="n">
        <v>44164</v>
      </c>
      <c r="AB43" s="0" t="s">
        <v>72</v>
      </c>
      <c r="AC43" s="0" t="s">
        <v>182</v>
      </c>
      <c r="AD43" s="0" t="s">
        <v>74</v>
      </c>
      <c r="AE43" s="0" t="s">
        <v>96</v>
      </c>
      <c r="AF43" s="0" t="s">
        <v>111</v>
      </c>
      <c r="AG43" s="0" t="s">
        <v>69</v>
      </c>
      <c r="AH43" s="0" t="s">
        <v>101</v>
      </c>
      <c r="AI43" s="0" t="s">
        <v>102</v>
      </c>
      <c r="AJ43" s="0" t="s">
        <v>103</v>
      </c>
      <c r="AK43" s="0" t="s">
        <v>111</v>
      </c>
      <c r="AL43" s="0" t="s">
        <v>111</v>
      </c>
      <c r="AM43" s="2" t="n">
        <v>41607</v>
      </c>
      <c r="AN43" s="2" t="n">
        <v>44164</v>
      </c>
      <c r="AO43" s="0" t="s">
        <v>72</v>
      </c>
      <c r="AQ43" s="0" t="s">
        <v>76</v>
      </c>
      <c r="AR43" s="0" t="s">
        <v>77</v>
      </c>
      <c r="AS43" s="0" t="s">
        <v>183</v>
      </c>
      <c r="AT43" s="0" t="s">
        <v>79</v>
      </c>
      <c r="AU43" s="4" t="s">
        <v>80</v>
      </c>
      <c r="AV43" s="4" t="s">
        <v>81</v>
      </c>
      <c r="AW43" s="0" t="s">
        <v>104</v>
      </c>
      <c r="AX43" s="0" t="n">
        <v>-208700.04</v>
      </c>
      <c r="AY43" s="0" t="n">
        <v>-197253.48</v>
      </c>
      <c r="AZ43" s="0" t="n">
        <v>10000000</v>
      </c>
      <c r="BA43" s="0" t="n">
        <f aca="false">0.04*AZ43</f>
        <v>400000</v>
      </c>
      <c r="BB43" s="0" t="n">
        <f aca="false">175+0.0075*BA43</f>
        <v>3175</v>
      </c>
      <c r="BC43" s="0" t="n">
        <f aca="false">(3+4*BD43)/100000*AZ43</f>
        <v>2460</v>
      </c>
      <c r="BD43" s="0" t="n">
        <v>5.4</v>
      </c>
      <c r="BE43" s="2"/>
      <c r="BF43" s="2"/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327</v>
      </c>
      <c r="E44" s="0" t="s">
        <v>96</v>
      </c>
      <c r="F44" s="2" t="n">
        <v>41613</v>
      </c>
      <c r="G44" s="2" t="s">
        <v>60</v>
      </c>
      <c r="H44" s="2" t="n">
        <v>52570</v>
      </c>
      <c r="I44" s="2" t="n">
        <v>41611</v>
      </c>
      <c r="J44" s="0" t="s">
        <v>61</v>
      </c>
      <c r="K44" s="0" t="s">
        <v>185</v>
      </c>
      <c r="L44" s="0" t="s">
        <v>186</v>
      </c>
      <c r="M44" s="0" t="s">
        <v>187</v>
      </c>
      <c r="N44" s="0" t="s">
        <v>188</v>
      </c>
      <c r="O44" s="0" t="n">
        <v>999</v>
      </c>
      <c r="P44" s="0" t="s">
        <v>66</v>
      </c>
      <c r="Q44" s="0" t="s">
        <v>67</v>
      </c>
      <c r="R44" s="0" t="s">
        <v>96</v>
      </c>
      <c r="S44" s="0" t="s">
        <v>90</v>
      </c>
      <c r="T44" s="0" t="s">
        <v>69</v>
      </c>
      <c r="U44" s="0" t="s">
        <v>101</v>
      </c>
      <c r="V44" s="0" t="s">
        <v>168</v>
      </c>
      <c r="Z44" s="2" t="n">
        <v>41613</v>
      </c>
      <c r="AA44" s="2" t="n">
        <v>52570</v>
      </c>
      <c r="AB44" s="0" t="s">
        <v>189</v>
      </c>
      <c r="AC44" s="0" t="s">
        <v>190</v>
      </c>
      <c r="AD44" s="0" t="s">
        <v>74</v>
      </c>
      <c r="AE44" s="0" t="s">
        <v>96</v>
      </c>
      <c r="AF44" s="0" t="s">
        <v>90</v>
      </c>
      <c r="AG44" s="0" t="s">
        <v>69</v>
      </c>
      <c r="AH44" s="0" t="s">
        <v>101</v>
      </c>
      <c r="AI44" s="0" t="s">
        <v>102</v>
      </c>
      <c r="AJ44" s="0" t="s">
        <v>103</v>
      </c>
      <c r="AK44" s="0" t="s">
        <v>90</v>
      </c>
      <c r="AL44" s="0" t="s">
        <v>90</v>
      </c>
      <c r="AM44" s="2" t="n">
        <v>41613</v>
      </c>
      <c r="AN44" s="2" t="n">
        <v>52570</v>
      </c>
      <c r="AO44" s="0" t="s">
        <v>189</v>
      </c>
      <c r="AQ44" s="0" t="s">
        <v>77</v>
      </c>
      <c r="AR44" s="0" t="s">
        <v>76</v>
      </c>
      <c r="AS44" s="0" t="s">
        <v>121</v>
      </c>
      <c r="AT44" s="0" t="s">
        <v>122</v>
      </c>
      <c r="AU44" s="4" t="s">
        <v>123</v>
      </c>
      <c r="AV44" s="0" t="s">
        <v>124</v>
      </c>
      <c r="AW44" s="0" t="s">
        <v>160</v>
      </c>
      <c r="AX44" s="0" t="n">
        <v>4874574.4</v>
      </c>
      <c r="AY44" s="0" t="n">
        <v>4819978.55</v>
      </c>
      <c r="AZ44" s="0" t="n">
        <v>14000000</v>
      </c>
      <c r="BA44" s="0" t="n">
        <f aca="false">0.04*AZ44</f>
        <v>560000</v>
      </c>
      <c r="BB44" s="0" t="n">
        <f aca="false">175+0.0075*BA44</f>
        <v>4375</v>
      </c>
      <c r="BC44" s="0" t="n">
        <f aca="false">(3+4*BD44)/100000*AZ44</f>
        <v>10500</v>
      </c>
      <c r="BD44" s="0" t="n">
        <v>18</v>
      </c>
      <c r="BE44" s="2"/>
      <c r="BF44" s="2"/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328</v>
      </c>
      <c r="E45" s="0" t="s">
        <v>114</v>
      </c>
      <c r="F45" s="2" t="n">
        <v>41256</v>
      </c>
      <c r="G45" s="2" t="s">
        <v>60</v>
      </c>
      <c r="H45" s="2" t="n">
        <v>43082</v>
      </c>
      <c r="I45" s="2" t="n">
        <v>41620</v>
      </c>
      <c r="J45" s="0" t="s">
        <v>61</v>
      </c>
      <c r="K45" s="0" t="s">
        <v>192</v>
      </c>
      <c r="L45" s="0" t="s">
        <v>193</v>
      </c>
      <c r="M45" s="0" t="s">
        <v>194</v>
      </c>
      <c r="N45" s="0" t="s">
        <v>195</v>
      </c>
      <c r="O45" s="0" t="n">
        <v>999</v>
      </c>
      <c r="P45" s="0" t="s">
        <v>66</v>
      </c>
      <c r="Q45" s="0" t="s">
        <v>67</v>
      </c>
      <c r="R45" s="0" t="s">
        <v>114</v>
      </c>
      <c r="S45" s="0" t="s">
        <v>68</v>
      </c>
      <c r="T45" s="0" t="s">
        <v>69</v>
      </c>
      <c r="U45" s="0" t="s">
        <v>119</v>
      </c>
      <c r="V45" s="0" t="s">
        <v>71</v>
      </c>
      <c r="Z45" s="2" t="n">
        <v>41256</v>
      </c>
      <c r="AA45" s="2" t="n">
        <v>43082</v>
      </c>
      <c r="AB45" s="0" t="s">
        <v>196</v>
      </c>
      <c r="AC45" s="0" t="s">
        <v>197</v>
      </c>
      <c r="AD45" s="0" t="s">
        <v>74</v>
      </c>
      <c r="AE45" s="0" t="s">
        <v>114</v>
      </c>
      <c r="AF45" s="0" t="s">
        <v>68</v>
      </c>
      <c r="AG45" s="0" t="s">
        <v>69</v>
      </c>
      <c r="AH45" s="0" t="s">
        <v>119</v>
      </c>
      <c r="AI45" s="0" t="s">
        <v>71</v>
      </c>
      <c r="AJ45" s="0" t="s">
        <v>120</v>
      </c>
      <c r="AK45" s="0" t="s">
        <v>68</v>
      </c>
      <c r="AL45" s="0" t="s">
        <v>68</v>
      </c>
      <c r="AM45" s="2" t="n">
        <v>41256</v>
      </c>
      <c r="AN45" s="2" t="n">
        <v>43082</v>
      </c>
      <c r="AO45" s="0" t="s">
        <v>196</v>
      </c>
      <c r="AQ45" s="0" t="s">
        <v>77</v>
      </c>
      <c r="AR45" s="0" t="s">
        <v>76</v>
      </c>
      <c r="AS45" s="0" t="s">
        <v>78</v>
      </c>
      <c r="AT45" s="0" t="s">
        <v>79</v>
      </c>
      <c r="AU45" s="4" t="s">
        <v>80</v>
      </c>
      <c r="AV45" s="4" t="s">
        <v>81</v>
      </c>
      <c r="AW45" s="0" t="s">
        <v>92</v>
      </c>
      <c r="AX45" s="0" t="n">
        <v>860690.21</v>
      </c>
      <c r="AY45" s="0" t="n">
        <v>808914.68</v>
      </c>
      <c r="AZ45" s="0" t="n">
        <v>35000000</v>
      </c>
      <c r="BA45" s="0" t="n">
        <f aca="false">0.04*AZ45</f>
        <v>1400000</v>
      </c>
      <c r="BB45" s="0" t="n">
        <f aca="false">175+0.0075*BA45</f>
        <v>10675</v>
      </c>
      <c r="BC45" s="0" t="n">
        <f aca="false">(3+4*BD45)/100000*AZ45</f>
        <v>6720</v>
      </c>
      <c r="BD45" s="0" t="n">
        <v>4.05</v>
      </c>
      <c r="BE45" s="2"/>
      <c r="BF45" s="2"/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329</v>
      </c>
      <c r="E46" s="0" t="s">
        <v>199</v>
      </c>
      <c r="F46" s="2" t="n">
        <v>40889</v>
      </c>
      <c r="G46" s="2" t="s">
        <v>60</v>
      </c>
      <c r="H46" s="2" t="n">
        <v>44542</v>
      </c>
      <c r="I46" s="2" t="n">
        <v>41620</v>
      </c>
      <c r="J46" s="0" t="s">
        <v>61</v>
      </c>
      <c r="K46" s="0" t="s">
        <v>200</v>
      </c>
      <c r="L46" s="0" t="s">
        <v>201</v>
      </c>
      <c r="M46" s="0" t="s">
        <v>202</v>
      </c>
      <c r="N46" s="0" t="s">
        <v>203</v>
      </c>
      <c r="O46" s="0" t="n">
        <v>999</v>
      </c>
      <c r="P46" s="0" t="s">
        <v>66</v>
      </c>
      <c r="Q46" s="0" t="s">
        <v>67</v>
      </c>
      <c r="R46" s="0" t="s">
        <v>199</v>
      </c>
      <c r="S46" s="0" t="s">
        <v>148</v>
      </c>
      <c r="T46" s="0" t="s">
        <v>69</v>
      </c>
      <c r="U46" s="0" t="s">
        <v>204</v>
      </c>
      <c r="V46" s="0" t="s">
        <v>102</v>
      </c>
      <c r="Z46" s="2" t="n">
        <v>40889</v>
      </c>
      <c r="AA46" s="2" t="n">
        <v>44542</v>
      </c>
      <c r="AB46" s="0" t="s">
        <v>157</v>
      </c>
      <c r="AC46" s="0" t="s">
        <v>205</v>
      </c>
      <c r="AD46" s="0" t="s">
        <v>74</v>
      </c>
      <c r="AE46" s="0" t="s">
        <v>199</v>
      </c>
      <c r="AF46" s="0" t="s">
        <v>68</v>
      </c>
      <c r="AG46" s="0" t="s">
        <v>69</v>
      </c>
      <c r="AH46" s="0" t="s">
        <v>204</v>
      </c>
      <c r="AI46" s="0" t="s">
        <v>102</v>
      </c>
      <c r="AJ46" s="0" t="s">
        <v>206</v>
      </c>
      <c r="AK46" s="0" t="s">
        <v>68</v>
      </c>
      <c r="AL46" s="0" t="s">
        <v>68</v>
      </c>
      <c r="AM46" s="2" t="n">
        <v>40889</v>
      </c>
      <c r="AN46" s="2" t="n">
        <v>44542</v>
      </c>
      <c r="AO46" s="0" t="s">
        <v>157</v>
      </c>
      <c r="AQ46" s="0" t="s">
        <v>77</v>
      </c>
      <c r="AR46" s="0" t="s">
        <v>76</v>
      </c>
      <c r="AS46" s="0" t="s">
        <v>183</v>
      </c>
      <c r="AT46" s="0" t="s">
        <v>79</v>
      </c>
      <c r="AU46" s="4" t="s">
        <v>80</v>
      </c>
      <c r="AV46" s="4" t="s">
        <v>81</v>
      </c>
      <c r="AW46" s="0" t="s">
        <v>104</v>
      </c>
      <c r="AX46" s="0" t="n">
        <v>55355.62</v>
      </c>
      <c r="AY46" s="0" t="n">
        <v>55644.08</v>
      </c>
      <c r="AZ46" s="0" t="n">
        <v>3000000</v>
      </c>
      <c r="BA46" s="0" t="n">
        <f aca="false">0.04*AZ46</f>
        <v>120000</v>
      </c>
      <c r="BB46" s="0" t="n">
        <f aca="false">175+0.0075*BA46</f>
        <v>1075</v>
      </c>
      <c r="BC46" s="0" t="n">
        <f aca="false">(3+4*BD46)/100000*AZ46</f>
        <v>954</v>
      </c>
      <c r="BD46" s="0" t="n">
        <v>7.2</v>
      </c>
      <c r="BE46" s="2"/>
      <c r="BF46" s="2"/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330</v>
      </c>
      <c r="E47" s="0" t="s">
        <v>199</v>
      </c>
      <c r="F47" s="2" t="n">
        <v>40889</v>
      </c>
      <c r="G47" s="2" t="s">
        <v>60</v>
      </c>
      <c r="H47" s="2" t="n">
        <v>44542</v>
      </c>
      <c r="I47" s="2" t="n">
        <v>41620</v>
      </c>
      <c r="J47" s="0" t="s">
        <v>61</v>
      </c>
      <c r="K47" s="0" t="s">
        <v>208</v>
      </c>
      <c r="L47" s="0" t="s">
        <v>209</v>
      </c>
      <c r="M47" s="0" t="s">
        <v>210</v>
      </c>
      <c r="N47" s="0" t="s">
        <v>211</v>
      </c>
      <c r="O47" s="0" t="n">
        <v>999</v>
      </c>
      <c r="P47" s="0" t="s">
        <v>66</v>
      </c>
      <c r="Q47" s="0" t="s">
        <v>67</v>
      </c>
      <c r="R47" s="0" t="s">
        <v>199</v>
      </c>
      <c r="S47" s="0" t="s">
        <v>148</v>
      </c>
      <c r="T47" s="0" t="s">
        <v>69</v>
      </c>
      <c r="U47" s="0" t="s">
        <v>204</v>
      </c>
      <c r="V47" s="0" t="s">
        <v>102</v>
      </c>
      <c r="Z47" s="2" t="n">
        <v>40889</v>
      </c>
      <c r="AA47" s="2" t="n">
        <v>44542</v>
      </c>
      <c r="AB47" s="0" t="s">
        <v>157</v>
      </c>
      <c r="AC47" s="0" t="s">
        <v>205</v>
      </c>
      <c r="AD47" s="0" t="s">
        <v>74</v>
      </c>
      <c r="AE47" s="0" t="s">
        <v>199</v>
      </c>
      <c r="AF47" s="0" t="s">
        <v>68</v>
      </c>
      <c r="AG47" s="0" t="s">
        <v>69</v>
      </c>
      <c r="AH47" s="0" t="s">
        <v>204</v>
      </c>
      <c r="AI47" s="0" t="s">
        <v>102</v>
      </c>
      <c r="AJ47" s="0" t="s">
        <v>206</v>
      </c>
      <c r="AK47" s="0" t="s">
        <v>68</v>
      </c>
      <c r="AL47" s="0" t="s">
        <v>68</v>
      </c>
      <c r="AM47" s="2" t="n">
        <v>40889</v>
      </c>
      <c r="AN47" s="2" t="n">
        <v>44542</v>
      </c>
      <c r="AO47" s="0" t="s">
        <v>157</v>
      </c>
      <c r="AQ47" s="0" t="s">
        <v>76</v>
      </c>
      <c r="AR47" s="0" t="s">
        <v>77</v>
      </c>
      <c r="AS47" s="0" t="s">
        <v>183</v>
      </c>
      <c r="AT47" s="0" t="s">
        <v>79</v>
      </c>
      <c r="AU47" s="4" t="s">
        <v>80</v>
      </c>
      <c r="AV47" s="4" t="s">
        <v>81</v>
      </c>
      <c r="AW47" s="0" t="s">
        <v>82</v>
      </c>
      <c r="AX47" s="0" t="n">
        <v>-55355.62</v>
      </c>
      <c r="AY47" s="0" t="n">
        <v>-55644.08</v>
      </c>
      <c r="AZ47" s="0" t="n">
        <v>3000000</v>
      </c>
      <c r="BA47" s="0" t="n">
        <f aca="false">0.04*AZ47</f>
        <v>120000</v>
      </c>
      <c r="BB47" s="0" t="n">
        <f aca="false">175+0.0075*BA47</f>
        <v>1075</v>
      </c>
      <c r="BC47" s="0" t="n">
        <f aca="false">(3+4*BD47)/100000*AZ47</f>
        <v>954</v>
      </c>
      <c r="BD47" s="0" t="n">
        <v>7.2</v>
      </c>
      <c r="BE47" s="2"/>
      <c r="BF47" s="2"/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331</v>
      </c>
      <c r="E48" s="0" t="s">
        <v>213</v>
      </c>
      <c r="F48" s="2" t="n">
        <v>41607</v>
      </c>
      <c r="G48" s="2" t="s">
        <v>60</v>
      </c>
      <c r="H48" s="2" t="n">
        <v>44164</v>
      </c>
      <c r="I48" s="2" t="n">
        <v>41605</v>
      </c>
      <c r="J48" s="0" t="s">
        <v>61</v>
      </c>
      <c r="K48" s="0" t="s">
        <v>214</v>
      </c>
      <c r="L48" s="0" t="s">
        <v>215</v>
      </c>
      <c r="M48" s="0" t="s">
        <v>216</v>
      </c>
      <c r="N48" s="0" t="s">
        <v>217</v>
      </c>
      <c r="O48" s="0" t="n">
        <v>999</v>
      </c>
      <c r="P48" s="0" t="s">
        <v>218</v>
      </c>
      <c r="Q48" s="0" t="s">
        <v>67</v>
      </c>
      <c r="R48" s="0" t="s">
        <v>213</v>
      </c>
      <c r="S48" s="0" t="s">
        <v>68</v>
      </c>
      <c r="T48" s="0" t="s">
        <v>69</v>
      </c>
      <c r="U48" s="0" t="s">
        <v>219</v>
      </c>
      <c r="V48" s="0" t="s">
        <v>71</v>
      </c>
      <c r="Z48" s="2" t="n">
        <v>41607</v>
      </c>
      <c r="AA48" s="2" t="n">
        <v>44164</v>
      </c>
      <c r="AB48" s="0" t="s">
        <v>72</v>
      </c>
      <c r="AC48" s="0" t="s">
        <v>220</v>
      </c>
      <c r="AD48" s="0" t="s">
        <v>74</v>
      </c>
      <c r="AE48" s="0" t="s">
        <v>213</v>
      </c>
      <c r="AF48" s="0" t="s">
        <v>68</v>
      </c>
      <c r="AG48" s="0" t="s">
        <v>69</v>
      </c>
      <c r="AH48" s="0" t="s">
        <v>219</v>
      </c>
      <c r="AI48" s="0" t="s">
        <v>102</v>
      </c>
      <c r="AJ48" s="0" t="s">
        <v>221</v>
      </c>
      <c r="AK48" s="0" t="s">
        <v>68</v>
      </c>
      <c r="AL48" s="0" t="s">
        <v>68</v>
      </c>
      <c r="AM48" s="2" t="n">
        <v>41607</v>
      </c>
      <c r="AN48" s="2" t="n">
        <v>44164</v>
      </c>
      <c r="AO48" s="0" t="s">
        <v>72</v>
      </c>
      <c r="AQ48" s="0" t="s">
        <v>76</v>
      </c>
      <c r="AR48" s="0" t="s">
        <v>77</v>
      </c>
      <c r="AS48" s="0" t="s">
        <v>78</v>
      </c>
      <c r="AT48" s="0" t="s">
        <v>79</v>
      </c>
      <c r="AU48" s="4" t="s">
        <v>80</v>
      </c>
      <c r="AV48" s="4" t="s">
        <v>81</v>
      </c>
      <c r="AW48" s="0" t="s">
        <v>92</v>
      </c>
      <c r="AX48" s="0" t="n">
        <v>-556853.24</v>
      </c>
      <c r="AY48" s="0" t="n">
        <v>-549919.55</v>
      </c>
      <c r="AZ48" s="0" t="n">
        <v>10000000</v>
      </c>
      <c r="BA48" s="0" t="n">
        <f aca="false">0.04*AZ48</f>
        <v>400000</v>
      </c>
      <c r="BB48" s="0" t="n">
        <f aca="false">175+0.0075*BA48</f>
        <v>3175</v>
      </c>
      <c r="BC48" s="0" t="n">
        <f aca="false">(3+4*BD48)/100000*AZ48</f>
        <v>2460</v>
      </c>
      <c r="BD48" s="0" t="n">
        <v>5.4</v>
      </c>
      <c r="BE48" s="2"/>
      <c r="BF48" s="2"/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332</v>
      </c>
      <c r="E49" s="0" t="s">
        <v>223</v>
      </c>
      <c r="F49" s="2" t="n">
        <v>40882</v>
      </c>
      <c r="G49" s="2" t="s">
        <v>60</v>
      </c>
      <c r="H49" s="2" t="n">
        <v>43439</v>
      </c>
      <c r="I49" s="2" t="n">
        <v>41605</v>
      </c>
      <c r="J49" s="0" t="s">
        <v>61</v>
      </c>
      <c r="K49" s="0" t="s">
        <v>224</v>
      </c>
      <c r="L49" s="0" t="s">
        <v>225</v>
      </c>
      <c r="M49" s="0" t="s">
        <v>226</v>
      </c>
      <c r="N49" s="0" t="s">
        <v>227</v>
      </c>
      <c r="O49" s="0" t="n">
        <v>999</v>
      </c>
      <c r="P49" s="0" t="s">
        <v>218</v>
      </c>
      <c r="Q49" s="0" t="s">
        <v>67</v>
      </c>
      <c r="R49" s="0" t="s">
        <v>223</v>
      </c>
      <c r="S49" s="0" t="s">
        <v>90</v>
      </c>
      <c r="T49" s="0" t="s">
        <v>69</v>
      </c>
      <c r="U49" s="0" t="s">
        <v>228</v>
      </c>
      <c r="V49" s="0" t="s">
        <v>71</v>
      </c>
      <c r="Z49" s="2" t="n">
        <v>40882</v>
      </c>
      <c r="AA49" s="2" t="n">
        <v>43439</v>
      </c>
      <c r="AB49" s="0" t="s">
        <v>72</v>
      </c>
      <c r="AC49" s="0" t="s">
        <v>229</v>
      </c>
      <c r="AD49" s="0" t="s">
        <v>74</v>
      </c>
      <c r="AE49" s="0" t="s">
        <v>223</v>
      </c>
      <c r="AF49" s="0" t="s">
        <v>90</v>
      </c>
      <c r="AG49" s="0" t="s">
        <v>69</v>
      </c>
      <c r="AH49" s="0" t="s">
        <v>228</v>
      </c>
      <c r="AI49" s="0" t="s">
        <v>71</v>
      </c>
      <c r="AJ49" s="0" t="s">
        <v>230</v>
      </c>
      <c r="AK49" s="0" t="s">
        <v>90</v>
      </c>
      <c r="AL49" s="0" t="s">
        <v>90</v>
      </c>
      <c r="AM49" s="2" t="n">
        <v>40882</v>
      </c>
      <c r="AN49" s="2" t="n">
        <v>43439</v>
      </c>
      <c r="AO49" s="0" t="s">
        <v>72</v>
      </c>
      <c r="AQ49" s="0" t="s">
        <v>76</v>
      </c>
      <c r="AR49" s="0" t="s">
        <v>77</v>
      </c>
      <c r="AS49" s="0" t="s">
        <v>78</v>
      </c>
      <c r="AT49" s="0" t="s">
        <v>79</v>
      </c>
      <c r="AU49" s="4" t="s">
        <v>80</v>
      </c>
      <c r="AV49" s="4" t="s">
        <v>81</v>
      </c>
      <c r="AW49" s="0" t="s">
        <v>104</v>
      </c>
      <c r="AX49" s="0" t="n">
        <v>-360449.97</v>
      </c>
      <c r="AY49" s="0" t="n">
        <v>-359174.95</v>
      </c>
      <c r="AZ49" s="0" t="n">
        <v>10000000</v>
      </c>
      <c r="BA49" s="0" t="n">
        <f aca="false">0.04*AZ49</f>
        <v>400000</v>
      </c>
      <c r="BB49" s="0" t="n">
        <f aca="false">175+0.0075*BA49</f>
        <v>3175</v>
      </c>
      <c r="BC49" s="0" t="n">
        <f aca="false">(3+4*BD49)/100000*AZ49</f>
        <v>2460</v>
      </c>
      <c r="BD49" s="0" t="n">
        <v>5.4</v>
      </c>
      <c r="BE49" s="2"/>
      <c r="BF49" s="2"/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333</v>
      </c>
      <c r="E50" s="0" t="s">
        <v>232</v>
      </c>
      <c r="F50" s="2" t="n">
        <v>41250</v>
      </c>
      <c r="G50" s="2" t="s">
        <v>60</v>
      </c>
      <c r="H50" s="2" t="n">
        <v>43076</v>
      </c>
      <c r="I50" s="2" t="n">
        <v>41605</v>
      </c>
      <c r="J50" s="0" t="s">
        <v>61</v>
      </c>
      <c r="K50" s="0" t="s">
        <v>233</v>
      </c>
      <c r="L50" s="0" t="s">
        <v>234</v>
      </c>
      <c r="M50" s="0" t="s">
        <v>235</v>
      </c>
      <c r="N50" s="0" t="s">
        <v>236</v>
      </c>
      <c r="O50" s="0" t="n">
        <v>999</v>
      </c>
      <c r="P50" s="0" t="s">
        <v>218</v>
      </c>
      <c r="Q50" s="0" t="s">
        <v>67</v>
      </c>
      <c r="R50" s="0" t="s">
        <v>232</v>
      </c>
      <c r="S50" s="0" t="s">
        <v>68</v>
      </c>
      <c r="T50" s="0" t="s">
        <v>69</v>
      </c>
      <c r="U50" s="0" t="s">
        <v>237</v>
      </c>
      <c r="V50" s="0" t="s">
        <v>168</v>
      </c>
      <c r="Z50" s="2" t="n">
        <v>41250</v>
      </c>
      <c r="AA50" s="2" t="n">
        <v>43076</v>
      </c>
      <c r="AB50" s="0" t="s">
        <v>72</v>
      </c>
      <c r="AC50" s="0" t="s">
        <v>238</v>
      </c>
      <c r="AD50" s="0" t="s">
        <v>74</v>
      </c>
      <c r="AE50" s="0" t="s">
        <v>232</v>
      </c>
      <c r="AF50" s="0" t="s">
        <v>68</v>
      </c>
      <c r="AG50" s="0" t="s">
        <v>69</v>
      </c>
      <c r="AH50" s="0" t="s">
        <v>237</v>
      </c>
      <c r="AI50" s="0" t="s">
        <v>102</v>
      </c>
      <c r="AJ50" s="0" t="s">
        <v>239</v>
      </c>
      <c r="AK50" s="0" t="s">
        <v>68</v>
      </c>
      <c r="AL50" s="0" t="s">
        <v>68</v>
      </c>
      <c r="AM50" s="2" t="n">
        <v>41250</v>
      </c>
      <c r="AN50" s="2" t="n">
        <v>43076</v>
      </c>
      <c r="AO50" s="0" t="s">
        <v>72</v>
      </c>
      <c r="AQ50" s="0" t="s">
        <v>76</v>
      </c>
      <c r="AR50" s="0" t="s">
        <v>77</v>
      </c>
      <c r="AS50" s="0" t="s">
        <v>121</v>
      </c>
      <c r="AT50" s="0" t="s">
        <v>122</v>
      </c>
      <c r="AU50" s="4" t="s">
        <v>123</v>
      </c>
      <c r="AV50" s="0" t="s">
        <v>124</v>
      </c>
      <c r="AW50" s="0" t="s">
        <v>160</v>
      </c>
      <c r="AX50" s="0" t="n">
        <v>-498170.12</v>
      </c>
      <c r="AY50" s="0" t="n">
        <v>-495711.88</v>
      </c>
      <c r="AZ50" s="0" t="n">
        <v>10000000</v>
      </c>
      <c r="BA50" s="0" t="n">
        <f aca="false">0.04*AZ50</f>
        <v>400000</v>
      </c>
      <c r="BB50" s="0" t="n">
        <f aca="false">175+0.0075*BA50</f>
        <v>3175</v>
      </c>
      <c r="BC50" s="0" t="n">
        <f aca="false">(3+4*BD50)/100000*AZ50</f>
        <v>1920</v>
      </c>
      <c r="BD50" s="0" t="n">
        <v>4.05</v>
      </c>
      <c r="BE50" s="2"/>
      <c r="BF50" s="2"/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334</v>
      </c>
      <c r="E51" s="0" t="s">
        <v>241</v>
      </c>
      <c r="F51" s="2" t="n">
        <v>41607</v>
      </c>
      <c r="G51" s="2" t="s">
        <v>60</v>
      </c>
      <c r="H51" s="2" t="n">
        <v>47086</v>
      </c>
      <c r="I51" s="2" t="n">
        <v>41605</v>
      </c>
      <c r="J51" s="0" t="s">
        <v>61</v>
      </c>
      <c r="K51" s="0" t="s">
        <v>242</v>
      </c>
      <c r="L51" s="0" t="s">
        <v>243</v>
      </c>
      <c r="M51" s="0" t="s">
        <v>244</v>
      </c>
      <c r="N51" s="0" t="s">
        <v>245</v>
      </c>
      <c r="O51" s="0" t="n">
        <v>999</v>
      </c>
      <c r="P51" s="0" t="s">
        <v>218</v>
      </c>
      <c r="Q51" s="0" t="s">
        <v>67</v>
      </c>
      <c r="R51" s="0" t="s">
        <v>241</v>
      </c>
      <c r="S51" s="0" t="s">
        <v>90</v>
      </c>
      <c r="T51" s="0" t="s">
        <v>69</v>
      </c>
      <c r="U51" s="0" t="s">
        <v>246</v>
      </c>
      <c r="V51" s="0" t="s">
        <v>71</v>
      </c>
      <c r="Z51" s="2" t="n">
        <v>41607</v>
      </c>
      <c r="AA51" s="2" t="n">
        <v>47086</v>
      </c>
      <c r="AB51" s="0" t="s">
        <v>72</v>
      </c>
      <c r="AC51" s="0" t="s">
        <v>247</v>
      </c>
      <c r="AD51" s="0" t="s">
        <v>74</v>
      </c>
      <c r="AE51" s="0" t="s">
        <v>241</v>
      </c>
      <c r="AF51" s="0" t="s">
        <v>90</v>
      </c>
      <c r="AG51" s="0" t="s">
        <v>69</v>
      </c>
      <c r="AH51" s="0" t="s">
        <v>246</v>
      </c>
      <c r="AI51" s="0" t="s">
        <v>71</v>
      </c>
      <c r="AJ51" s="0" t="s">
        <v>248</v>
      </c>
      <c r="AK51" s="0" t="s">
        <v>90</v>
      </c>
      <c r="AL51" s="0" t="s">
        <v>90</v>
      </c>
      <c r="AM51" s="2" t="n">
        <v>41607</v>
      </c>
      <c r="AN51" s="2" t="n">
        <v>47086</v>
      </c>
      <c r="AO51" s="0" t="s">
        <v>72</v>
      </c>
      <c r="AQ51" s="0" t="s">
        <v>76</v>
      </c>
      <c r="AR51" s="0" t="s">
        <v>77</v>
      </c>
      <c r="AS51" s="0" t="s">
        <v>121</v>
      </c>
      <c r="AT51" s="0" t="s">
        <v>122</v>
      </c>
      <c r="AU51" s="4" t="s">
        <v>123</v>
      </c>
      <c r="AV51" s="0" t="s">
        <v>124</v>
      </c>
      <c r="AW51" s="0" t="s">
        <v>125</v>
      </c>
      <c r="AX51" s="0" t="n">
        <v>-4615082.46</v>
      </c>
      <c r="AY51" s="0" t="n">
        <v>-4625495.96</v>
      </c>
      <c r="AZ51" s="0" t="n">
        <v>10000000</v>
      </c>
      <c r="BA51" s="0" t="n">
        <f aca="false">0.04*AZ51</f>
        <v>400000</v>
      </c>
      <c r="BB51" s="0" t="n">
        <f aca="false">175+0.0075*BA51</f>
        <v>3175</v>
      </c>
      <c r="BC51" s="0" t="n">
        <f aca="false">(3+4*BD51)/100000*AZ51</f>
        <v>3900</v>
      </c>
      <c r="BD51" s="0" t="n">
        <v>9</v>
      </c>
      <c r="BE51" s="2"/>
      <c r="BF51" s="2"/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335</v>
      </c>
      <c r="E52" s="0" t="s">
        <v>251</v>
      </c>
      <c r="F52" s="2" t="n">
        <v>41250</v>
      </c>
      <c r="G52" s="2" t="s">
        <v>60</v>
      </c>
      <c r="H52" s="2" t="n">
        <v>43441</v>
      </c>
      <c r="I52" s="2" t="n">
        <v>41605</v>
      </c>
      <c r="J52" s="0" t="s">
        <v>61</v>
      </c>
      <c r="K52" s="0" t="s">
        <v>252</v>
      </c>
      <c r="L52" s="0" t="s">
        <v>253</v>
      </c>
      <c r="M52" s="0" t="s">
        <v>254</v>
      </c>
      <c r="N52" s="0" t="s">
        <v>255</v>
      </c>
      <c r="O52" s="0" t="n">
        <v>999</v>
      </c>
      <c r="P52" s="0" t="s">
        <v>218</v>
      </c>
      <c r="Q52" s="0" t="s">
        <v>67</v>
      </c>
      <c r="R52" s="0" t="s">
        <v>251</v>
      </c>
      <c r="S52" s="0" t="s">
        <v>68</v>
      </c>
      <c r="T52" s="0" t="s">
        <v>69</v>
      </c>
      <c r="U52" s="0" t="s">
        <v>256</v>
      </c>
      <c r="V52" s="0" t="s">
        <v>257</v>
      </c>
      <c r="Z52" s="2" t="n">
        <v>41250</v>
      </c>
      <c r="AA52" s="2" t="n">
        <v>43441</v>
      </c>
      <c r="AB52" s="0" t="s">
        <v>72</v>
      </c>
      <c r="AC52" s="0" t="s">
        <v>258</v>
      </c>
      <c r="AD52" s="0" t="s">
        <v>74</v>
      </c>
      <c r="AE52" s="0" t="s">
        <v>251</v>
      </c>
      <c r="AF52" s="0" t="s">
        <v>68</v>
      </c>
      <c r="AG52" s="0" t="s">
        <v>69</v>
      </c>
      <c r="AH52" s="0" t="s">
        <v>256</v>
      </c>
      <c r="AI52" s="0" t="s">
        <v>71</v>
      </c>
      <c r="AJ52" s="0" t="s">
        <v>259</v>
      </c>
      <c r="AK52" s="0" t="s">
        <v>68</v>
      </c>
      <c r="AL52" s="0" t="s">
        <v>68</v>
      </c>
      <c r="AM52" s="2" t="n">
        <v>41250</v>
      </c>
      <c r="AN52" s="2" t="n">
        <v>43441</v>
      </c>
      <c r="AO52" s="0" t="s">
        <v>72</v>
      </c>
      <c r="AQ52" s="0" t="s">
        <v>76</v>
      </c>
      <c r="AR52" s="0" t="s">
        <v>77</v>
      </c>
      <c r="AS52" s="0" t="s">
        <v>183</v>
      </c>
      <c r="AT52" s="0" t="s">
        <v>79</v>
      </c>
      <c r="AU52" s="4" t="s">
        <v>80</v>
      </c>
      <c r="AV52" s="4" t="s">
        <v>81</v>
      </c>
      <c r="AW52" s="0" t="s">
        <v>104</v>
      </c>
      <c r="AX52" s="0" t="n">
        <v>-615812.34</v>
      </c>
      <c r="AY52" s="0" t="n">
        <v>-616081.28</v>
      </c>
      <c r="AZ52" s="0" t="n">
        <v>10000000</v>
      </c>
      <c r="BA52" s="0" t="n">
        <f aca="false">0.04*AZ52</f>
        <v>400000</v>
      </c>
      <c r="BB52" s="0" t="n">
        <f aca="false">175+0.0075*BA52</f>
        <v>3175</v>
      </c>
      <c r="BC52" s="0" t="n">
        <f aca="false">(3+4*BD52)/100000*AZ52</f>
        <v>1920</v>
      </c>
      <c r="BD52" s="0" t="n">
        <v>4.05</v>
      </c>
      <c r="BE52" s="2"/>
      <c r="BF52" s="2"/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336</v>
      </c>
      <c r="E53" s="0" t="s">
        <v>251</v>
      </c>
      <c r="F53" s="2" t="n">
        <v>41250</v>
      </c>
      <c r="G53" s="2" t="s">
        <v>60</v>
      </c>
      <c r="H53" s="2" t="n">
        <v>43441</v>
      </c>
      <c r="I53" s="2" t="n">
        <v>41605</v>
      </c>
      <c r="J53" s="0" t="s">
        <v>61</v>
      </c>
      <c r="K53" s="0" t="s">
        <v>261</v>
      </c>
      <c r="L53" s="0" t="s">
        <v>262</v>
      </c>
      <c r="M53" s="0" t="s">
        <v>263</v>
      </c>
      <c r="N53" s="0" t="s">
        <v>264</v>
      </c>
      <c r="O53" s="0" t="n">
        <v>999</v>
      </c>
      <c r="P53" s="0" t="s">
        <v>218</v>
      </c>
      <c r="Q53" s="0" t="s">
        <v>67</v>
      </c>
      <c r="R53" s="0" t="s">
        <v>251</v>
      </c>
      <c r="S53" s="0" t="s">
        <v>68</v>
      </c>
      <c r="T53" s="0" t="s">
        <v>69</v>
      </c>
      <c r="U53" s="0" t="s">
        <v>256</v>
      </c>
      <c r="V53" s="0" t="s">
        <v>257</v>
      </c>
      <c r="Z53" s="2" t="n">
        <v>41250</v>
      </c>
      <c r="AA53" s="2" t="n">
        <v>43441</v>
      </c>
      <c r="AB53" s="0" t="s">
        <v>72</v>
      </c>
      <c r="AC53" s="0" t="s">
        <v>258</v>
      </c>
      <c r="AD53" s="0" t="s">
        <v>74</v>
      </c>
      <c r="AE53" s="0" t="s">
        <v>251</v>
      </c>
      <c r="AF53" s="0" t="s">
        <v>68</v>
      </c>
      <c r="AG53" s="0" t="s">
        <v>69</v>
      </c>
      <c r="AH53" s="0" t="s">
        <v>256</v>
      </c>
      <c r="AI53" s="0" t="s">
        <v>71</v>
      </c>
      <c r="AJ53" s="0" t="s">
        <v>259</v>
      </c>
      <c r="AK53" s="0" t="s">
        <v>68</v>
      </c>
      <c r="AL53" s="0" t="s">
        <v>68</v>
      </c>
      <c r="AM53" s="2" t="n">
        <v>41250</v>
      </c>
      <c r="AN53" s="2" t="n">
        <v>43441</v>
      </c>
      <c r="AO53" s="0" t="s">
        <v>72</v>
      </c>
      <c r="AQ53" s="0" t="s">
        <v>77</v>
      </c>
      <c r="AR53" s="0" t="s">
        <v>76</v>
      </c>
      <c r="AS53" s="0" t="s">
        <v>183</v>
      </c>
      <c r="AT53" s="0" t="s">
        <v>79</v>
      </c>
      <c r="AU53" s="4" t="s">
        <v>80</v>
      </c>
      <c r="AV53" s="4" t="s">
        <v>81</v>
      </c>
      <c r="AW53" s="0" t="s">
        <v>82</v>
      </c>
      <c r="AX53" s="0" t="n">
        <v>615812.34</v>
      </c>
      <c r="AY53" s="0" t="n">
        <v>616081.28</v>
      </c>
      <c r="AZ53" s="0" t="n">
        <v>10000000</v>
      </c>
      <c r="BA53" s="0" t="n">
        <f aca="false">0.04*AZ53</f>
        <v>400000</v>
      </c>
      <c r="BB53" s="0" t="n">
        <f aca="false">175+0.0075*BA53</f>
        <v>3175</v>
      </c>
      <c r="BC53" s="0" t="n">
        <f aca="false">(3+4*BD53)/100000*AZ53</f>
        <v>1920</v>
      </c>
      <c r="BD53" s="0" t="n">
        <v>4.05</v>
      </c>
      <c r="BE53" s="2"/>
      <c r="BF53" s="2"/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337</v>
      </c>
      <c r="E54" s="0" t="s">
        <v>266</v>
      </c>
      <c r="F54" s="2" t="n">
        <v>41618</v>
      </c>
      <c r="G54" s="2" t="s">
        <v>60</v>
      </c>
      <c r="H54" s="2" t="n">
        <v>43079</v>
      </c>
      <c r="I54" s="2" t="n">
        <v>41614</v>
      </c>
      <c r="J54" s="0" t="s">
        <v>61</v>
      </c>
      <c r="K54" s="0" t="s">
        <v>267</v>
      </c>
      <c r="L54" s="0" t="s">
        <v>268</v>
      </c>
      <c r="M54" s="0" t="s">
        <v>269</v>
      </c>
      <c r="N54" s="0" t="s">
        <v>270</v>
      </c>
      <c r="O54" s="0" t="n">
        <v>999</v>
      </c>
      <c r="P54" s="0" t="s">
        <v>218</v>
      </c>
      <c r="Q54" s="0" t="s">
        <v>67</v>
      </c>
      <c r="R54" s="0" t="s">
        <v>266</v>
      </c>
      <c r="S54" s="0" t="s">
        <v>148</v>
      </c>
      <c r="T54" s="0" t="s">
        <v>69</v>
      </c>
      <c r="U54" s="0" t="s">
        <v>271</v>
      </c>
      <c r="V54" s="0" t="s">
        <v>168</v>
      </c>
      <c r="Z54" s="2" t="n">
        <v>41618</v>
      </c>
      <c r="AA54" s="2" t="n">
        <v>43079</v>
      </c>
      <c r="AB54" s="0" t="s">
        <v>272</v>
      </c>
      <c r="AC54" s="0" t="s">
        <v>273</v>
      </c>
      <c r="AD54" s="0" t="s">
        <v>74</v>
      </c>
      <c r="AE54" s="0" t="s">
        <v>266</v>
      </c>
      <c r="AF54" s="0" t="s">
        <v>90</v>
      </c>
      <c r="AG54" s="0" t="s">
        <v>69</v>
      </c>
      <c r="AH54" s="0" t="s">
        <v>271</v>
      </c>
      <c r="AI54" s="0" t="s">
        <v>102</v>
      </c>
      <c r="AJ54" s="0" t="s">
        <v>274</v>
      </c>
      <c r="AK54" s="0" t="s">
        <v>90</v>
      </c>
      <c r="AL54" s="0" t="s">
        <v>90</v>
      </c>
      <c r="AM54" s="2" t="n">
        <v>41618</v>
      </c>
      <c r="AN54" s="2" t="n">
        <v>43079</v>
      </c>
      <c r="AO54" s="0" t="s">
        <v>272</v>
      </c>
      <c r="AQ54" s="0" t="s">
        <v>77</v>
      </c>
      <c r="AR54" s="0" t="s">
        <v>76</v>
      </c>
      <c r="AS54" s="0" t="s">
        <v>121</v>
      </c>
      <c r="AT54" s="0" t="s">
        <v>122</v>
      </c>
      <c r="AU54" s="4" t="s">
        <v>123</v>
      </c>
      <c r="AV54" s="0" t="s">
        <v>124</v>
      </c>
      <c r="AW54" s="0" t="s">
        <v>125</v>
      </c>
      <c r="AX54" s="0" t="n">
        <v>2532712.07</v>
      </c>
      <c r="AY54" s="0" t="n">
        <v>2512216.47</v>
      </c>
      <c r="AZ54" s="0" t="n">
        <v>55000000</v>
      </c>
      <c r="BA54" s="0" t="n">
        <f aca="false">0.04*AZ54</f>
        <v>2200000</v>
      </c>
      <c r="BB54" s="0" t="n">
        <f aca="false">175+0.0075*BA54</f>
        <v>16675</v>
      </c>
      <c r="BC54" s="0" t="n">
        <f aca="false">(3+4*BD54)/100000*AZ54</f>
        <v>10560</v>
      </c>
      <c r="BD54" s="0" t="n">
        <v>4.05</v>
      </c>
      <c r="BE54" s="2"/>
      <c r="BF54" s="2"/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338</v>
      </c>
      <c r="E55" s="0" t="s">
        <v>276</v>
      </c>
      <c r="F55" s="2" t="n">
        <v>41607</v>
      </c>
      <c r="G55" s="2" t="s">
        <v>60</v>
      </c>
      <c r="H55" s="2" t="n">
        <v>44164</v>
      </c>
      <c r="I55" s="2" t="n">
        <v>41605</v>
      </c>
      <c r="J55" s="0" t="s">
        <v>61</v>
      </c>
      <c r="K55" s="0" t="s">
        <v>277</v>
      </c>
      <c r="L55" s="0" t="s">
        <v>278</v>
      </c>
      <c r="M55" s="0" t="s">
        <v>279</v>
      </c>
      <c r="N55" s="0" t="s">
        <v>280</v>
      </c>
      <c r="O55" s="0" t="n">
        <v>999</v>
      </c>
      <c r="P55" s="0" t="s">
        <v>218</v>
      </c>
      <c r="Q55" s="0" t="s">
        <v>67</v>
      </c>
      <c r="R55" s="0" t="s">
        <v>276</v>
      </c>
      <c r="S55" s="0" t="s">
        <v>68</v>
      </c>
      <c r="T55" s="0" t="s">
        <v>69</v>
      </c>
      <c r="U55" s="0" t="s">
        <v>281</v>
      </c>
      <c r="V55" s="0" t="s">
        <v>71</v>
      </c>
      <c r="Z55" s="2" t="n">
        <v>41607</v>
      </c>
      <c r="AA55" s="2" t="n">
        <v>44164</v>
      </c>
      <c r="AB55" s="0" t="s">
        <v>72</v>
      </c>
      <c r="AC55" s="0" t="s">
        <v>197</v>
      </c>
      <c r="AD55" s="0" t="s">
        <v>74</v>
      </c>
      <c r="AE55" s="0" t="s">
        <v>276</v>
      </c>
      <c r="AF55" s="0" t="s">
        <v>68</v>
      </c>
      <c r="AG55" s="0" t="s">
        <v>69</v>
      </c>
      <c r="AH55" s="0" t="s">
        <v>281</v>
      </c>
      <c r="AI55" s="0" t="s">
        <v>71</v>
      </c>
      <c r="AJ55" s="0" t="s">
        <v>282</v>
      </c>
      <c r="AK55" s="0" t="s">
        <v>68</v>
      </c>
      <c r="AL55" s="0" t="s">
        <v>68</v>
      </c>
      <c r="AM55" s="2" t="n">
        <v>41607</v>
      </c>
      <c r="AN55" s="2" t="n">
        <v>44164</v>
      </c>
      <c r="AO55" s="0" t="s">
        <v>72</v>
      </c>
      <c r="AQ55" s="0" t="s">
        <v>77</v>
      </c>
      <c r="AR55" s="0" t="s">
        <v>76</v>
      </c>
      <c r="AS55" s="0" t="s">
        <v>283</v>
      </c>
      <c r="AT55" s="0" t="s">
        <v>284</v>
      </c>
      <c r="AU55" s="4" t="s">
        <v>285</v>
      </c>
      <c r="AV55" s="0" t="s">
        <v>286</v>
      </c>
      <c r="AW55" s="0" t="s">
        <v>339</v>
      </c>
      <c r="AX55" s="0" t="n">
        <v>797345.79</v>
      </c>
      <c r="AY55" s="0" t="n">
        <v>820511.45</v>
      </c>
      <c r="AZ55" s="0" t="n">
        <v>10000000</v>
      </c>
      <c r="BA55" s="0" t="n">
        <f aca="false">0.04*AZ55</f>
        <v>400000</v>
      </c>
      <c r="BB55" s="0" t="n">
        <f aca="false">175+0.0075*BA55</f>
        <v>3175</v>
      </c>
      <c r="BC55" s="0" t="n">
        <f aca="false">(3+4*BD55)/100000*AZ55</f>
        <v>3180</v>
      </c>
      <c r="BD55" s="0" t="n">
        <v>7.2</v>
      </c>
      <c r="BE55" s="2"/>
      <c r="BF55" s="2"/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340</v>
      </c>
      <c r="E56" s="0" t="s">
        <v>289</v>
      </c>
      <c r="F56" s="2" t="n">
        <v>41605</v>
      </c>
      <c r="G56" s="2" t="s">
        <v>60</v>
      </c>
      <c r="H56" s="2" t="n">
        <v>43796</v>
      </c>
      <c r="I56" s="2" t="n">
        <v>41605</v>
      </c>
      <c r="J56" s="0" t="s">
        <v>61</v>
      </c>
      <c r="K56" s="0" t="s">
        <v>290</v>
      </c>
      <c r="L56" s="0" t="s">
        <v>291</v>
      </c>
      <c r="M56" s="0" t="s">
        <v>292</v>
      </c>
      <c r="N56" s="0" t="s">
        <v>293</v>
      </c>
      <c r="O56" s="0" t="n">
        <v>999</v>
      </c>
      <c r="P56" s="0" t="s">
        <v>218</v>
      </c>
      <c r="Q56" s="0" t="s">
        <v>67</v>
      </c>
      <c r="R56" s="0" t="s">
        <v>289</v>
      </c>
      <c r="S56" s="0" t="s">
        <v>90</v>
      </c>
      <c r="T56" s="0" t="s">
        <v>69</v>
      </c>
      <c r="U56" s="0" t="s">
        <v>294</v>
      </c>
      <c r="V56" s="0" t="s">
        <v>71</v>
      </c>
      <c r="Z56" s="2" t="n">
        <v>41605</v>
      </c>
      <c r="AA56" s="2" t="n">
        <v>43796</v>
      </c>
      <c r="AB56" s="0" t="s">
        <v>72</v>
      </c>
      <c r="AC56" s="0" t="s">
        <v>295</v>
      </c>
      <c r="AD56" s="0" t="s">
        <v>74</v>
      </c>
      <c r="AE56" s="0" t="s">
        <v>289</v>
      </c>
      <c r="AF56" s="0" t="s">
        <v>90</v>
      </c>
      <c r="AG56" s="0" t="s">
        <v>69</v>
      </c>
      <c r="AH56" s="0" t="s">
        <v>294</v>
      </c>
      <c r="AI56" s="0" t="s">
        <v>71</v>
      </c>
      <c r="AJ56" s="0" t="s">
        <v>296</v>
      </c>
      <c r="AK56" s="0" t="s">
        <v>90</v>
      </c>
      <c r="AL56" s="0" t="s">
        <v>90</v>
      </c>
      <c r="AM56" s="2" t="n">
        <v>41605</v>
      </c>
      <c r="AN56" s="2" t="n">
        <v>43796</v>
      </c>
      <c r="AO56" s="0" t="s">
        <v>72</v>
      </c>
      <c r="AQ56" s="0" t="s">
        <v>77</v>
      </c>
      <c r="AR56" s="0" t="s">
        <v>76</v>
      </c>
      <c r="AS56" s="0" t="s">
        <v>183</v>
      </c>
      <c r="AT56" s="0" t="s">
        <v>79</v>
      </c>
      <c r="AU56" s="4" t="s">
        <v>80</v>
      </c>
      <c r="AV56" s="4" t="s">
        <v>81</v>
      </c>
      <c r="AW56" s="0" t="s">
        <v>82</v>
      </c>
      <c r="AX56" s="0" t="n">
        <v>3179886.09</v>
      </c>
      <c r="AY56" s="0" t="n">
        <v>3194230.81</v>
      </c>
      <c r="AZ56" s="0" t="n">
        <v>10000000</v>
      </c>
      <c r="BA56" s="0" t="n">
        <f aca="false">0.04*AZ56</f>
        <v>400000</v>
      </c>
      <c r="BB56" s="0" t="n">
        <f aca="false">175+0.0075*BA56</f>
        <v>3175</v>
      </c>
      <c r="BC56" s="0" t="n">
        <f aca="false">(3+4*BD56)/100000*AZ56</f>
        <v>2460</v>
      </c>
      <c r="BD56" s="0" t="n">
        <v>5.4</v>
      </c>
      <c r="BE56" s="2"/>
      <c r="BF56" s="2"/>
    </row>
    <row r="57" customFormat="false" ht="12.8" hidden="false" customHeight="false" outlineLevel="0" collapsed="false">
      <c r="A57" s="2" t="n">
        <v>41628</v>
      </c>
      <c r="B57" s="0" t="s">
        <v>83</v>
      </c>
      <c r="C57" s="0" t="s">
        <v>84</v>
      </c>
      <c r="D57" s="1" t="s">
        <v>341</v>
      </c>
      <c r="E57" s="0" t="s">
        <v>138</v>
      </c>
      <c r="F57" s="2" t="n">
        <v>41613</v>
      </c>
      <c r="G57" s="2" t="s">
        <v>60</v>
      </c>
      <c r="H57" s="2" t="n">
        <v>43074</v>
      </c>
      <c r="I57" s="2" t="n">
        <v>41611</v>
      </c>
      <c r="J57" s="0" t="s">
        <v>61</v>
      </c>
      <c r="K57" s="0" t="n">
        <v>-169.565</v>
      </c>
      <c r="L57" s="0" t="n">
        <v>-168.981</v>
      </c>
      <c r="M57" s="0" t="n">
        <v>-584</v>
      </c>
      <c r="N57" s="0" t="n">
        <v>1</v>
      </c>
      <c r="O57" s="0" t="n">
        <v>999</v>
      </c>
      <c r="P57" s="0" t="s">
        <v>218</v>
      </c>
      <c r="Q57" s="0" t="s">
        <v>67</v>
      </c>
      <c r="R57" s="0" t="s">
        <v>138</v>
      </c>
      <c r="S57" s="0" t="s">
        <v>90</v>
      </c>
      <c r="T57" s="0" t="s">
        <v>69</v>
      </c>
      <c r="U57" s="0" t="s">
        <v>139</v>
      </c>
      <c r="V57" s="0" t="s">
        <v>71</v>
      </c>
      <c r="Z57" s="2" t="n">
        <v>41613</v>
      </c>
      <c r="AA57" s="2" t="n">
        <v>43074</v>
      </c>
      <c r="AB57" s="0" t="s">
        <v>298</v>
      </c>
      <c r="AC57" s="0" t="s">
        <v>299</v>
      </c>
      <c r="AD57" s="0" t="s">
        <v>74</v>
      </c>
      <c r="AE57" s="0" t="s">
        <v>138</v>
      </c>
      <c r="AF57" s="0" t="s">
        <v>90</v>
      </c>
      <c r="AG57" s="0" t="s">
        <v>69</v>
      </c>
      <c r="AH57" s="0" t="s">
        <v>139</v>
      </c>
      <c r="AI57" s="0" t="s">
        <v>102</v>
      </c>
      <c r="AJ57" s="0" t="s">
        <v>140</v>
      </c>
      <c r="AK57" s="0" t="s">
        <v>90</v>
      </c>
      <c r="AL57" s="0" t="s">
        <v>90</v>
      </c>
      <c r="AM57" s="2" t="n">
        <v>41613</v>
      </c>
      <c r="AN57" s="2" t="n">
        <v>43074</v>
      </c>
      <c r="AO57" s="0" t="s">
        <v>298</v>
      </c>
      <c r="AQ57" s="0" t="s">
        <v>77</v>
      </c>
      <c r="AR57" s="0" t="s">
        <v>76</v>
      </c>
      <c r="AS57" s="0" t="s">
        <v>142</v>
      </c>
      <c r="AT57" s="0" t="s">
        <v>143</v>
      </c>
      <c r="AU57" s="4" t="s">
        <v>144</v>
      </c>
      <c r="AV57" s="0" t="s">
        <v>145</v>
      </c>
      <c r="AW57" s="0" t="s">
        <v>146</v>
      </c>
      <c r="AX57" s="0" t="n">
        <v>-169565</v>
      </c>
      <c r="AY57" s="0" t="n">
        <v>-168981</v>
      </c>
      <c r="AZ57" s="0" t="n">
        <v>10000000</v>
      </c>
      <c r="BA57" s="0" t="n">
        <f aca="false">0.04*AZ57</f>
        <v>400000</v>
      </c>
      <c r="BB57" s="0" t="n">
        <f aca="false">175+0.0075*BA57</f>
        <v>3175</v>
      </c>
      <c r="BC57" s="0" t="n">
        <f aca="false">(3+4*BD57)/100000*AZ57</f>
        <v>1920</v>
      </c>
      <c r="BD57" s="0" t="n">
        <v>4.05</v>
      </c>
      <c r="BE57" s="2"/>
      <c r="BF57" s="2"/>
    </row>
    <row r="58" customFormat="false" ht="12.8" hidden="false" customHeight="false" outlineLevel="0" collapsed="false">
      <c r="A58" s="2" t="n">
        <v>41628</v>
      </c>
      <c r="B58" s="0" t="s">
        <v>93</v>
      </c>
      <c r="C58" s="0" t="s">
        <v>94</v>
      </c>
      <c r="D58" s="1" t="s">
        <v>342</v>
      </c>
      <c r="E58" s="0" t="s">
        <v>138</v>
      </c>
      <c r="F58" s="2" t="n">
        <v>41613</v>
      </c>
      <c r="G58" s="2" t="s">
        <v>60</v>
      </c>
      <c r="H58" s="2" t="n">
        <v>45265</v>
      </c>
      <c r="I58" s="2" t="n">
        <v>41611</v>
      </c>
      <c r="J58" s="0" t="s">
        <v>61</v>
      </c>
      <c r="K58" s="0" t="n">
        <v>-277.766</v>
      </c>
      <c r="L58" s="0" t="n">
        <v>-291.315</v>
      </c>
      <c r="M58" s="0" t="n">
        <v>13.549</v>
      </c>
      <c r="N58" s="0" t="n">
        <v>2</v>
      </c>
      <c r="O58" s="0" t="n">
        <v>999</v>
      </c>
      <c r="P58" s="0" t="s">
        <v>301</v>
      </c>
      <c r="Q58" s="0" t="s">
        <v>67</v>
      </c>
      <c r="R58" s="0" t="s">
        <v>138</v>
      </c>
      <c r="S58" s="0" t="s">
        <v>90</v>
      </c>
      <c r="T58" s="0" t="s">
        <v>69</v>
      </c>
      <c r="U58" s="0" t="s">
        <v>139</v>
      </c>
      <c r="V58" s="0" t="s">
        <v>71</v>
      </c>
      <c r="Z58" s="2" t="n">
        <v>41613</v>
      </c>
      <c r="AA58" s="2" t="n">
        <v>45265</v>
      </c>
      <c r="AB58" s="0" t="s">
        <v>302</v>
      </c>
      <c r="AC58" s="0" t="s">
        <v>303</v>
      </c>
      <c r="AD58" s="0" t="s">
        <v>74</v>
      </c>
      <c r="AE58" s="0" t="s">
        <v>138</v>
      </c>
      <c r="AF58" s="0" t="s">
        <v>90</v>
      </c>
      <c r="AG58" s="0" t="s">
        <v>69</v>
      </c>
      <c r="AH58" s="0" t="s">
        <v>139</v>
      </c>
      <c r="AI58" s="0" t="s">
        <v>102</v>
      </c>
      <c r="AJ58" s="0" t="s">
        <v>140</v>
      </c>
      <c r="AK58" s="0" t="s">
        <v>90</v>
      </c>
      <c r="AL58" s="0" t="s">
        <v>90</v>
      </c>
      <c r="AM58" s="2" t="n">
        <v>41613</v>
      </c>
      <c r="AN58" s="2" t="n">
        <v>45265</v>
      </c>
      <c r="AO58" s="0" t="s">
        <v>302</v>
      </c>
      <c r="AQ58" s="0" t="s">
        <v>77</v>
      </c>
      <c r="AR58" s="0" t="s">
        <v>76</v>
      </c>
      <c r="AS58" s="0" t="s">
        <v>142</v>
      </c>
      <c r="AT58" s="0" t="s">
        <v>143</v>
      </c>
      <c r="AU58" s="4" t="s">
        <v>144</v>
      </c>
      <c r="AV58" s="0" t="s">
        <v>145</v>
      </c>
      <c r="AW58" s="0" t="s">
        <v>149</v>
      </c>
      <c r="AX58" s="0" t="n">
        <v>-277766</v>
      </c>
      <c r="AY58" s="0" t="n">
        <v>-291315</v>
      </c>
      <c r="AZ58" s="0" t="n">
        <v>12000000</v>
      </c>
      <c r="BA58" s="0" t="n">
        <f aca="false">0.04*AZ58</f>
        <v>480000</v>
      </c>
      <c r="BB58" s="0" t="n">
        <f aca="false">175+0.0075*BA58</f>
        <v>3775</v>
      </c>
      <c r="BC58" s="0" t="n">
        <f aca="false">(3+4*BD58)/100000*AZ58</f>
        <v>4248</v>
      </c>
      <c r="BD58" s="0" t="n">
        <v>8.1</v>
      </c>
      <c r="BE58" s="2"/>
      <c r="BF58" s="2"/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343</v>
      </c>
      <c r="E59" s="0" t="s">
        <v>306</v>
      </c>
      <c r="F59" s="2" t="n">
        <v>41618</v>
      </c>
      <c r="G59" s="2" t="s">
        <v>60</v>
      </c>
      <c r="H59" s="2" t="n">
        <v>45270</v>
      </c>
      <c r="I59" s="2" t="n">
        <v>41614</v>
      </c>
      <c r="J59" s="0" t="s">
        <v>61</v>
      </c>
      <c r="K59" s="0" t="s">
        <v>307</v>
      </c>
      <c r="L59" s="0" t="s">
        <v>308</v>
      </c>
      <c r="M59" s="0" t="s">
        <v>309</v>
      </c>
      <c r="N59" s="0" t="s">
        <v>310</v>
      </c>
      <c r="O59" s="0" t="n">
        <v>999</v>
      </c>
      <c r="P59" s="0" t="s">
        <v>301</v>
      </c>
      <c r="Q59" s="0" t="s">
        <v>67</v>
      </c>
      <c r="R59" s="0" t="s">
        <v>306</v>
      </c>
      <c r="S59" s="0" t="s">
        <v>68</v>
      </c>
      <c r="T59" s="0" t="s">
        <v>69</v>
      </c>
      <c r="U59" s="0" t="s">
        <v>311</v>
      </c>
      <c r="V59" s="0" t="s">
        <v>168</v>
      </c>
      <c r="Z59" s="2" t="n">
        <v>41618</v>
      </c>
      <c r="AA59" s="2" t="n">
        <v>45270</v>
      </c>
      <c r="AB59" s="0" t="s">
        <v>312</v>
      </c>
      <c r="AC59" s="0" t="s">
        <v>295</v>
      </c>
      <c r="AD59" s="0" t="s">
        <v>74</v>
      </c>
      <c r="AE59" s="0" t="s">
        <v>306</v>
      </c>
      <c r="AF59" s="0" t="s">
        <v>90</v>
      </c>
      <c r="AG59" s="0" t="s">
        <v>69</v>
      </c>
      <c r="AH59" s="0" t="s">
        <v>311</v>
      </c>
      <c r="AI59" s="0" t="s">
        <v>102</v>
      </c>
      <c r="AJ59" s="0" t="s">
        <v>313</v>
      </c>
      <c r="AK59" s="0" t="s">
        <v>90</v>
      </c>
      <c r="AL59" s="0" t="s">
        <v>90</v>
      </c>
      <c r="AM59" s="2" t="n">
        <v>41618</v>
      </c>
      <c r="AN59" s="2" t="n">
        <v>45270</v>
      </c>
      <c r="AO59" s="0" t="s">
        <v>312</v>
      </c>
      <c r="AQ59" s="0" t="s">
        <v>77</v>
      </c>
      <c r="AR59" s="0" t="s">
        <v>76</v>
      </c>
      <c r="AS59" s="0" t="s">
        <v>121</v>
      </c>
      <c r="AT59" s="0" t="s">
        <v>122</v>
      </c>
      <c r="AU59" s="4" t="s">
        <v>123</v>
      </c>
      <c r="AV59" s="0" t="s">
        <v>124</v>
      </c>
      <c r="AW59" s="0" t="s">
        <v>160</v>
      </c>
      <c r="AX59" s="0" t="n">
        <v>6430233.7</v>
      </c>
      <c r="AY59" s="0" t="n">
        <v>5901579.7</v>
      </c>
      <c r="AZ59" s="0" t="n">
        <v>150000000</v>
      </c>
      <c r="BA59" s="0" t="n">
        <f aca="false">0.04*AZ59</f>
        <v>6000000</v>
      </c>
      <c r="BB59" s="0" t="n">
        <f aca="false">175+0.0075*BA59</f>
        <v>45175</v>
      </c>
      <c r="BC59" s="0" t="n">
        <f aca="false">(3+4*BD59)/100000*AZ59</f>
        <v>53100</v>
      </c>
      <c r="BD59" s="0" t="n">
        <v>8.1</v>
      </c>
      <c r="BE59" s="2"/>
      <c r="BF59" s="2"/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344</v>
      </c>
      <c r="E60" s="0" t="s">
        <v>59</v>
      </c>
      <c r="F60" s="2" t="n">
        <v>40882</v>
      </c>
      <c r="G60" s="2" t="s">
        <v>60</v>
      </c>
      <c r="H60" s="2" t="n">
        <v>43439</v>
      </c>
      <c r="I60" s="2" t="n">
        <v>41605</v>
      </c>
      <c r="J60" s="0" t="s">
        <v>61</v>
      </c>
      <c r="K60" s="0" t="s">
        <v>62</v>
      </c>
      <c r="L60" s="0" t="s">
        <v>63</v>
      </c>
      <c r="M60" s="0" t="s">
        <v>64</v>
      </c>
      <c r="N60" s="0" t="s">
        <v>65</v>
      </c>
      <c r="O60" s="0" t="n">
        <v>999</v>
      </c>
      <c r="P60" s="0" t="s">
        <v>66</v>
      </c>
      <c r="Q60" s="0" t="s">
        <v>67</v>
      </c>
      <c r="R60" s="0" t="s">
        <v>59</v>
      </c>
      <c r="S60" s="0" t="s">
        <v>68</v>
      </c>
      <c r="T60" s="0" t="s">
        <v>69</v>
      </c>
      <c r="U60" s="0" t="s">
        <v>70</v>
      </c>
      <c r="V60" s="0" t="s">
        <v>71</v>
      </c>
      <c r="Z60" s="2" t="n">
        <v>40882</v>
      </c>
      <c r="AA60" s="2" t="n">
        <v>43439</v>
      </c>
      <c r="AB60" s="0" t="s">
        <v>72</v>
      </c>
      <c r="AC60" s="0" t="s">
        <v>73</v>
      </c>
      <c r="AD60" s="0" t="s">
        <v>74</v>
      </c>
      <c r="AE60" s="0" t="s">
        <v>59</v>
      </c>
      <c r="AF60" s="0" t="s">
        <v>68</v>
      </c>
      <c r="AG60" s="0" t="s">
        <v>69</v>
      </c>
      <c r="AH60" s="0" t="s">
        <v>70</v>
      </c>
      <c r="AI60" s="0" t="s">
        <v>71</v>
      </c>
      <c r="AJ60" s="0" t="s">
        <v>75</v>
      </c>
      <c r="AK60" s="0" t="s">
        <v>68</v>
      </c>
      <c r="AL60" s="0" t="s">
        <v>68</v>
      </c>
      <c r="AM60" s="2" t="n">
        <v>40882</v>
      </c>
      <c r="AN60" s="2" t="n">
        <v>43439</v>
      </c>
      <c r="AO60" s="0" t="s">
        <v>72</v>
      </c>
      <c r="AQ60" s="0" t="s">
        <v>76</v>
      </c>
      <c r="AR60" s="0" t="s">
        <v>77</v>
      </c>
      <c r="AS60" s="0" t="s">
        <v>78</v>
      </c>
      <c r="AT60" s="0" t="s">
        <v>79</v>
      </c>
      <c r="AU60" s="4" t="s">
        <v>80</v>
      </c>
      <c r="AV60" s="4" t="s">
        <v>81</v>
      </c>
      <c r="AW60" s="0" t="s">
        <v>92</v>
      </c>
      <c r="AX60" s="0" t="n">
        <v>-631053.94</v>
      </c>
      <c r="AY60" s="0" t="n">
        <v>-621377.18</v>
      </c>
      <c r="AZ60" s="0" t="n">
        <v>10000000</v>
      </c>
      <c r="BA60" s="0" t="n">
        <f aca="false">0.04*AZ60</f>
        <v>400000</v>
      </c>
      <c r="BB60" s="0" t="n">
        <f aca="false">175+0.0075*BA60</f>
        <v>3175</v>
      </c>
      <c r="BC60" s="0" t="n">
        <f aca="false">(3+4*BD60)/100000*AZ60</f>
        <v>2460</v>
      </c>
      <c r="BD60" s="0" t="n">
        <v>5.4</v>
      </c>
      <c r="BE60" s="2"/>
      <c r="BF60" s="2"/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345</v>
      </c>
      <c r="E61" s="0" t="s">
        <v>59</v>
      </c>
      <c r="F61" s="2" t="n">
        <v>41247</v>
      </c>
      <c r="G61" s="2" t="s">
        <v>60</v>
      </c>
      <c r="H61" s="2" t="n">
        <v>44899</v>
      </c>
      <c r="I61" s="2" t="n">
        <v>41605</v>
      </c>
      <c r="J61" s="0" t="s">
        <v>61</v>
      </c>
      <c r="K61" s="0" t="s">
        <v>86</v>
      </c>
      <c r="L61" s="0" t="s">
        <v>87</v>
      </c>
      <c r="M61" s="0" t="s">
        <v>88</v>
      </c>
      <c r="N61" s="0" t="s">
        <v>89</v>
      </c>
      <c r="O61" s="0" t="n">
        <v>999</v>
      </c>
      <c r="P61" s="0" t="s">
        <v>66</v>
      </c>
      <c r="Q61" s="0" t="s">
        <v>74</v>
      </c>
      <c r="R61" s="0" t="s">
        <v>59</v>
      </c>
      <c r="S61" s="0" t="s">
        <v>68</v>
      </c>
      <c r="T61" s="0" t="s">
        <v>69</v>
      </c>
      <c r="U61" s="0" t="s">
        <v>70</v>
      </c>
      <c r="V61" s="0" t="s">
        <v>71</v>
      </c>
      <c r="W61" s="0" t="s">
        <v>75</v>
      </c>
      <c r="X61" s="0" t="s">
        <v>68</v>
      </c>
      <c r="Y61" s="0" t="s">
        <v>90</v>
      </c>
      <c r="Z61" s="2" t="n">
        <v>41247</v>
      </c>
      <c r="AA61" s="2" t="n">
        <v>44899</v>
      </c>
      <c r="AB61" s="0" t="s">
        <v>91</v>
      </c>
      <c r="AD61" s="0" t="s">
        <v>74</v>
      </c>
      <c r="AE61" s="0" t="s">
        <v>59</v>
      </c>
      <c r="AF61" s="0" t="s">
        <v>90</v>
      </c>
      <c r="AG61" s="0" t="s">
        <v>69</v>
      </c>
      <c r="AH61" s="0" t="s">
        <v>70</v>
      </c>
      <c r="AI61" s="0" t="s">
        <v>71</v>
      </c>
      <c r="AJ61" s="0" t="s">
        <v>75</v>
      </c>
      <c r="AK61" s="0" t="s">
        <v>90</v>
      </c>
      <c r="AL61" s="0" t="s">
        <v>90</v>
      </c>
      <c r="AM61" s="2" t="n">
        <v>41247</v>
      </c>
      <c r="AN61" s="2" t="n">
        <v>44899</v>
      </c>
      <c r="AO61" s="0" t="s">
        <v>91</v>
      </c>
      <c r="AQ61" s="0" t="s">
        <v>76</v>
      </c>
      <c r="AR61" s="0" t="s">
        <v>77</v>
      </c>
      <c r="AS61" s="0" t="s">
        <v>78</v>
      </c>
      <c r="AT61" s="0" t="s">
        <v>79</v>
      </c>
      <c r="AU61" s="4" t="s">
        <v>80</v>
      </c>
      <c r="AV61" s="4" t="s">
        <v>81</v>
      </c>
      <c r="AW61" s="0" t="s">
        <v>104</v>
      </c>
      <c r="AX61" s="0" t="n">
        <v>2537.73</v>
      </c>
      <c r="AY61" s="0" t="n">
        <v>2569.22</v>
      </c>
      <c r="AZ61" s="0" t="n">
        <v>1000000</v>
      </c>
      <c r="BA61" s="0" t="n">
        <f aca="false">0.04*AZ61</f>
        <v>40000</v>
      </c>
      <c r="BB61" s="0" t="n">
        <f aca="false">175+0.0075*BA61</f>
        <v>475</v>
      </c>
      <c r="BC61" s="0" t="n">
        <f aca="false">(3+4*BD61)/100000*AZ61</f>
        <v>318</v>
      </c>
      <c r="BD61" s="0" t="n">
        <v>7.2</v>
      </c>
      <c r="BE61" s="2"/>
      <c r="BF61" s="2"/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346</v>
      </c>
      <c r="E62" s="0" t="s">
        <v>96</v>
      </c>
      <c r="F62" s="2" t="n">
        <v>40882</v>
      </c>
      <c r="G62" s="2" t="s">
        <v>60</v>
      </c>
      <c r="H62" s="2" t="n">
        <v>50014</v>
      </c>
      <c r="I62" s="2" t="n">
        <v>41605</v>
      </c>
      <c r="J62" s="0" t="s">
        <v>61</v>
      </c>
      <c r="K62" s="0" t="s">
        <v>97</v>
      </c>
      <c r="L62" s="0" t="s">
        <v>98</v>
      </c>
      <c r="M62" s="0" t="s">
        <v>99</v>
      </c>
      <c r="N62" s="0" t="s">
        <v>100</v>
      </c>
      <c r="O62" s="0" t="n">
        <v>999</v>
      </c>
      <c r="P62" s="0" t="s">
        <v>66</v>
      </c>
      <c r="Q62" s="0" t="s">
        <v>74</v>
      </c>
      <c r="R62" s="0" t="s">
        <v>96</v>
      </c>
      <c r="S62" s="0" t="s">
        <v>68</v>
      </c>
      <c r="T62" s="0" t="s">
        <v>69</v>
      </c>
      <c r="U62" s="0" t="s">
        <v>101</v>
      </c>
      <c r="V62" s="0" t="s">
        <v>102</v>
      </c>
      <c r="W62" s="0" t="s">
        <v>103</v>
      </c>
      <c r="X62" s="0" t="s">
        <v>68</v>
      </c>
      <c r="Y62" s="0" t="s">
        <v>68</v>
      </c>
      <c r="Z62" s="2" t="n">
        <v>40882</v>
      </c>
      <c r="AA62" s="2" t="n">
        <v>50014</v>
      </c>
      <c r="AB62" s="0" t="s">
        <v>91</v>
      </c>
      <c r="AD62" s="0" t="s">
        <v>74</v>
      </c>
      <c r="AE62" s="0" t="s">
        <v>96</v>
      </c>
      <c r="AF62" s="0" t="s">
        <v>90</v>
      </c>
      <c r="AG62" s="0" t="s">
        <v>69</v>
      </c>
      <c r="AH62" s="0" t="s">
        <v>101</v>
      </c>
      <c r="AI62" s="0" t="s">
        <v>102</v>
      </c>
      <c r="AJ62" s="0" t="s">
        <v>103</v>
      </c>
      <c r="AK62" s="0" t="s">
        <v>90</v>
      </c>
      <c r="AL62" s="0" t="s">
        <v>90</v>
      </c>
      <c r="AM62" s="2" t="n">
        <v>40882</v>
      </c>
      <c r="AN62" s="2" t="n">
        <v>50014</v>
      </c>
      <c r="AO62" s="0" t="s">
        <v>91</v>
      </c>
      <c r="AQ62" s="0" t="s">
        <v>76</v>
      </c>
      <c r="AR62" s="0" t="s">
        <v>77</v>
      </c>
      <c r="AS62" s="0" t="s">
        <v>78</v>
      </c>
      <c r="AT62" s="0" t="s">
        <v>79</v>
      </c>
      <c r="AU62" s="4" t="s">
        <v>80</v>
      </c>
      <c r="AV62" s="4" t="s">
        <v>81</v>
      </c>
      <c r="AW62" s="0" t="s">
        <v>82</v>
      </c>
      <c r="AX62" s="0" t="n">
        <v>13376</v>
      </c>
      <c r="AY62" s="0" t="n">
        <v>13362.9</v>
      </c>
      <c r="AZ62" s="0" t="n">
        <v>1000000</v>
      </c>
      <c r="BA62" s="0" t="n">
        <f aca="false">0.04*AZ62</f>
        <v>40000</v>
      </c>
      <c r="BB62" s="0" t="n">
        <f aca="false">175+0.0075*BA62</f>
        <v>475</v>
      </c>
      <c r="BC62" s="0" t="n">
        <f aca="false">(3+4*BD62)/100000*AZ62</f>
        <v>750</v>
      </c>
      <c r="BD62" s="0" t="n">
        <v>18</v>
      </c>
      <c r="BE62" s="2"/>
      <c r="BF62" s="2"/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347</v>
      </c>
      <c r="E63" s="0" t="s">
        <v>96</v>
      </c>
      <c r="F63" s="2" t="n">
        <v>40882</v>
      </c>
      <c r="G63" s="2" t="s">
        <v>60</v>
      </c>
      <c r="H63" s="2" t="n">
        <v>50014</v>
      </c>
      <c r="I63" s="2" t="n">
        <v>41605</v>
      </c>
      <c r="J63" s="0" t="s">
        <v>61</v>
      </c>
      <c r="K63" s="0" t="s">
        <v>107</v>
      </c>
      <c r="L63" s="0" t="s">
        <v>108</v>
      </c>
      <c r="M63" s="0" t="s">
        <v>109</v>
      </c>
      <c r="N63" s="0" t="s">
        <v>110</v>
      </c>
      <c r="O63" s="0" t="n">
        <v>999</v>
      </c>
      <c r="P63" s="0" t="s">
        <v>66</v>
      </c>
      <c r="Q63" s="0" t="s">
        <v>74</v>
      </c>
      <c r="R63" s="0" t="s">
        <v>96</v>
      </c>
      <c r="S63" s="0" t="s">
        <v>68</v>
      </c>
      <c r="T63" s="0" t="s">
        <v>69</v>
      </c>
      <c r="U63" s="0" t="s">
        <v>101</v>
      </c>
      <c r="V63" s="0" t="s">
        <v>102</v>
      </c>
      <c r="W63" s="0" t="s">
        <v>103</v>
      </c>
      <c r="X63" s="0" t="s">
        <v>111</v>
      </c>
      <c r="Y63" s="0" t="s">
        <v>68</v>
      </c>
      <c r="Z63" s="2" t="n">
        <v>40882</v>
      </c>
      <c r="AA63" s="2" t="n">
        <v>50014</v>
      </c>
      <c r="AB63" s="0" t="s">
        <v>91</v>
      </c>
      <c r="AD63" s="0" t="s">
        <v>74</v>
      </c>
      <c r="AE63" s="0" t="s">
        <v>96</v>
      </c>
      <c r="AF63" s="0" t="s">
        <v>90</v>
      </c>
      <c r="AG63" s="0" t="s">
        <v>69</v>
      </c>
      <c r="AH63" s="0" t="s">
        <v>101</v>
      </c>
      <c r="AI63" s="0" t="s">
        <v>102</v>
      </c>
      <c r="AJ63" s="0" t="s">
        <v>103</v>
      </c>
      <c r="AK63" s="0" t="s">
        <v>90</v>
      </c>
      <c r="AL63" s="0" t="s">
        <v>90</v>
      </c>
      <c r="AM63" s="2" t="n">
        <v>40882</v>
      </c>
      <c r="AN63" s="2" t="n">
        <v>50014</v>
      </c>
      <c r="AO63" s="0" t="s">
        <v>91</v>
      </c>
      <c r="AQ63" s="0" t="s">
        <v>77</v>
      </c>
      <c r="AR63" s="0" t="s">
        <v>76</v>
      </c>
      <c r="AS63" s="0" t="s">
        <v>78</v>
      </c>
      <c r="AT63" s="0" t="s">
        <v>79</v>
      </c>
      <c r="AU63" s="4" t="s">
        <v>80</v>
      </c>
      <c r="AV63" s="4" t="s">
        <v>81</v>
      </c>
      <c r="AW63" s="0" t="s">
        <v>92</v>
      </c>
      <c r="AX63" s="0" t="n">
        <v>-13376</v>
      </c>
      <c r="AY63" s="0" t="n">
        <v>-13362.9</v>
      </c>
      <c r="AZ63" s="0" t="n">
        <v>1000000</v>
      </c>
      <c r="BA63" s="0" t="n">
        <f aca="false">0.04*AZ63</f>
        <v>40000</v>
      </c>
      <c r="BB63" s="0" t="n">
        <f aca="false">175+0.0075*BA63</f>
        <v>475</v>
      </c>
      <c r="BC63" s="0" t="n">
        <f aca="false">(3+4*BD63)/100000*AZ63</f>
        <v>750</v>
      </c>
      <c r="BD63" s="0" t="n">
        <v>18</v>
      </c>
      <c r="BE63" s="2"/>
      <c r="BF63" s="2"/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348</v>
      </c>
      <c r="E64" s="0" t="s">
        <v>114</v>
      </c>
      <c r="F64" s="2" t="n">
        <v>41605</v>
      </c>
      <c r="G64" s="2" t="s">
        <v>60</v>
      </c>
      <c r="H64" s="2" t="n">
        <v>56215</v>
      </c>
      <c r="I64" s="2" t="n">
        <v>41605</v>
      </c>
      <c r="J64" s="0" t="s">
        <v>61</v>
      </c>
      <c r="K64" s="0" t="s">
        <v>115</v>
      </c>
      <c r="L64" s="0" t="s">
        <v>116</v>
      </c>
      <c r="M64" s="0" t="s">
        <v>117</v>
      </c>
      <c r="N64" s="0" t="s">
        <v>118</v>
      </c>
      <c r="O64" s="0" t="n">
        <v>999</v>
      </c>
      <c r="P64" s="0" t="s">
        <v>66</v>
      </c>
      <c r="Q64" s="0" t="s">
        <v>74</v>
      </c>
      <c r="R64" s="0" t="s">
        <v>114</v>
      </c>
      <c r="S64" s="0" t="s">
        <v>68</v>
      </c>
      <c r="T64" s="0" t="s">
        <v>69</v>
      </c>
      <c r="U64" s="0" t="s">
        <v>119</v>
      </c>
      <c r="V64" s="0" t="s">
        <v>71</v>
      </c>
      <c r="W64" s="0" t="s">
        <v>120</v>
      </c>
      <c r="X64" s="0" t="s">
        <v>90</v>
      </c>
      <c r="Y64" s="0" t="s">
        <v>111</v>
      </c>
      <c r="Z64" s="2" t="n">
        <v>41605</v>
      </c>
      <c r="AA64" s="2" t="n">
        <v>56215</v>
      </c>
      <c r="AB64" s="0" t="s">
        <v>91</v>
      </c>
      <c r="AD64" s="0" t="s">
        <v>74</v>
      </c>
      <c r="AE64" s="0" t="s">
        <v>114</v>
      </c>
      <c r="AF64" s="0" t="s">
        <v>90</v>
      </c>
      <c r="AG64" s="0" t="s">
        <v>69</v>
      </c>
      <c r="AH64" s="0" t="s">
        <v>119</v>
      </c>
      <c r="AI64" s="0" t="s">
        <v>71</v>
      </c>
      <c r="AJ64" s="0" t="s">
        <v>120</v>
      </c>
      <c r="AK64" s="0" t="s">
        <v>90</v>
      </c>
      <c r="AL64" s="0" t="s">
        <v>90</v>
      </c>
      <c r="AM64" s="2" t="n">
        <v>41605</v>
      </c>
      <c r="AN64" s="2" t="n">
        <v>56215</v>
      </c>
      <c r="AO64" s="0" t="s">
        <v>91</v>
      </c>
      <c r="AQ64" s="0" t="s">
        <v>76</v>
      </c>
      <c r="AR64" s="0" t="s">
        <v>77</v>
      </c>
      <c r="AS64" s="0" t="s">
        <v>121</v>
      </c>
      <c r="AT64" s="0" t="s">
        <v>122</v>
      </c>
      <c r="AU64" s="4" t="s">
        <v>123</v>
      </c>
      <c r="AV64" s="0" t="s">
        <v>124</v>
      </c>
      <c r="AW64" s="0" t="s">
        <v>249</v>
      </c>
      <c r="AX64" s="0" t="n">
        <v>20859.9</v>
      </c>
      <c r="AY64" s="0" t="n">
        <v>20885.06</v>
      </c>
      <c r="AZ64" s="0" t="n">
        <v>1000000</v>
      </c>
      <c r="BA64" s="0" t="n">
        <f aca="false">0.04*AZ64</f>
        <v>40000</v>
      </c>
      <c r="BB64" s="0" t="n">
        <f aca="false">175+0.0075*BA64</f>
        <v>475</v>
      </c>
      <c r="BC64" s="0" t="n">
        <f aca="false">(3+4*BD64)/100000*AZ64</f>
        <v>750</v>
      </c>
      <c r="BD64" s="0" t="n">
        <v>18</v>
      </c>
      <c r="BE64" s="2"/>
      <c r="BF64" s="2"/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349</v>
      </c>
      <c r="E65" s="0" t="s">
        <v>114</v>
      </c>
      <c r="F65" s="2" t="n">
        <v>41605</v>
      </c>
      <c r="G65" s="2" t="s">
        <v>60</v>
      </c>
      <c r="H65" s="2" t="n">
        <v>56215</v>
      </c>
      <c r="I65" s="2" t="n">
        <v>41605</v>
      </c>
      <c r="J65" s="0" t="s">
        <v>61</v>
      </c>
      <c r="K65" s="0" t="s">
        <v>127</v>
      </c>
      <c r="L65" s="0" t="s">
        <v>128</v>
      </c>
      <c r="M65" s="0" t="s">
        <v>129</v>
      </c>
      <c r="N65" s="0" t="s">
        <v>130</v>
      </c>
      <c r="O65" s="0" t="n">
        <v>999</v>
      </c>
      <c r="P65" s="0" t="s">
        <v>66</v>
      </c>
      <c r="Q65" s="0" t="s">
        <v>74</v>
      </c>
      <c r="R65" s="0" t="s">
        <v>114</v>
      </c>
      <c r="S65" s="0" t="s">
        <v>68</v>
      </c>
      <c r="T65" s="0" t="s">
        <v>69</v>
      </c>
      <c r="U65" s="0" t="s">
        <v>119</v>
      </c>
      <c r="V65" s="0" t="s">
        <v>71</v>
      </c>
      <c r="W65" s="0" t="s">
        <v>120</v>
      </c>
      <c r="X65" s="0" t="s">
        <v>68</v>
      </c>
      <c r="Y65" s="0" t="s">
        <v>90</v>
      </c>
      <c r="Z65" s="2" t="n">
        <v>41605</v>
      </c>
      <c r="AA65" s="2" t="n">
        <v>56215</v>
      </c>
      <c r="AB65" s="0" t="s">
        <v>91</v>
      </c>
      <c r="AD65" s="0" t="s">
        <v>74</v>
      </c>
      <c r="AE65" s="0" t="s">
        <v>114</v>
      </c>
      <c r="AF65" s="0" t="s">
        <v>90</v>
      </c>
      <c r="AG65" s="0" t="s">
        <v>69</v>
      </c>
      <c r="AH65" s="0" t="s">
        <v>119</v>
      </c>
      <c r="AI65" s="0" t="s">
        <v>71</v>
      </c>
      <c r="AJ65" s="0" t="s">
        <v>120</v>
      </c>
      <c r="AK65" s="0" t="s">
        <v>90</v>
      </c>
      <c r="AL65" s="0" t="s">
        <v>90</v>
      </c>
      <c r="AM65" s="2" t="n">
        <v>41605</v>
      </c>
      <c r="AN65" s="2" t="n">
        <v>56215</v>
      </c>
      <c r="AO65" s="0" t="s">
        <v>91</v>
      </c>
      <c r="AQ65" s="0" t="s">
        <v>77</v>
      </c>
      <c r="AR65" s="0" t="s">
        <v>76</v>
      </c>
      <c r="AS65" s="0" t="s">
        <v>78</v>
      </c>
      <c r="AT65" s="0" t="s">
        <v>79</v>
      </c>
      <c r="AU65" s="4" t="s">
        <v>80</v>
      </c>
      <c r="AV65" s="4" t="s">
        <v>81</v>
      </c>
      <c r="AW65" s="0" t="s">
        <v>82</v>
      </c>
      <c r="AX65" s="0" t="n">
        <v>-20859.9</v>
      </c>
      <c r="AY65" s="0" t="n">
        <v>-20885.06</v>
      </c>
      <c r="AZ65" s="0" t="n">
        <v>1000000</v>
      </c>
      <c r="BA65" s="0" t="n">
        <f aca="false">0.04*AZ65</f>
        <v>40000</v>
      </c>
      <c r="BB65" s="0" t="n">
        <f aca="false">175+0.0075*BA65</f>
        <v>475</v>
      </c>
      <c r="BC65" s="0" t="n">
        <f aca="false">(3+4*BD65)/100000*AZ65</f>
        <v>750</v>
      </c>
      <c r="BD65" s="0" t="n">
        <v>18</v>
      </c>
      <c r="BE65" s="2"/>
      <c r="BF65" s="2"/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350</v>
      </c>
      <c r="E66" s="0" t="s">
        <v>114</v>
      </c>
      <c r="F66" s="2" t="n">
        <v>41611</v>
      </c>
      <c r="G66" s="2" t="s">
        <v>60</v>
      </c>
      <c r="H66" s="2" t="n">
        <v>43072</v>
      </c>
      <c r="I66" s="2" t="n">
        <v>41611</v>
      </c>
      <c r="J66" s="0" t="s">
        <v>61</v>
      </c>
      <c r="K66" s="0" t="s">
        <v>133</v>
      </c>
      <c r="L66" s="0" t="s">
        <v>134</v>
      </c>
      <c r="M66" s="0" t="s">
        <v>135</v>
      </c>
      <c r="N66" s="0" t="s">
        <v>136</v>
      </c>
      <c r="O66" s="0" t="n">
        <v>999</v>
      </c>
      <c r="P66" s="0" t="s">
        <v>66</v>
      </c>
      <c r="Q66" s="0" t="s">
        <v>74</v>
      </c>
      <c r="R66" s="0" t="s">
        <v>114</v>
      </c>
      <c r="S66" s="0" t="s">
        <v>68</v>
      </c>
      <c r="T66" s="0" t="s">
        <v>69</v>
      </c>
      <c r="U66" s="0" t="s">
        <v>119</v>
      </c>
      <c r="V66" s="0" t="s">
        <v>71</v>
      </c>
      <c r="W66" s="0" t="s">
        <v>120</v>
      </c>
      <c r="X66" s="0" t="s">
        <v>111</v>
      </c>
      <c r="Y66" s="0" t="s">
        <v>68</v>
      </c>
      <c r="Z66" s="2" t="n">
        <v>41611</v>
      </c>
      <c r="AA66" s="2" t="n">
        <v>43072</v>
      </c>
      <c r="AB66" s="0" t="s">
        <v>72</v>
      </c>
      <c r="AD66" s="0" t="s">
        <v>74</v>
      </c>
      <c r="AE66" s="0" t="s">
        <v>114</v>
      </c>
      <c r="AF66" s="0" t="s">
        <v>90</v>
      </c>
      <c r="AG66" s="0" t="s">
        <v>69</v>
      </c>
      <c r="AH66" s="0" t="s">
        <v>119</v>
      </c>
      <c r="AI66" s="0" t="s">
        <v>71</v>
      </c>
      <c r="AJ66" s="0" t="s">
        <v>120</v>
      </c>
      <c r="AK66" s="0" t="s">
        <v>90</v>
      </c>
      <c r="AL66" s="0" t="s">
        <v>90</v>
      </c>
      <c r="AM66" s="2" t="n">
        <v>41611</v>
      </c>
      <c r="AN66" s="2" t="n">
        <v>43072</v>
      </c>
      <c r="AO66" s="0" t="s">
        <v>72</v>
      </c>
      <c r="AQ66" s="0" t="s">
        <v>77</v>
      </c>
      <c r="AR66" s="0" t="s">
        <v>76</v>
      </c>
      <c r="AS66" s="0" t="s">
        <v>78</v>
      </c>
      <c r="AT66" s="0" t="s">
        <v>79</v>
      </c>
      <c r="AU66" s="4" t="s">
        <v>80</v>
      </c>
      <c r="AV66" s="4" t="s">
        <v>81</v>
      </c>
      <c r="AW66" s="0" t="s">
        <v>92</v>
      </c>
      <c r="AX66" s="0" t="n">
        <v>-16329.9</v>
      </c>
      <c r="AY66" s="0" t="n">
        <v>-16260.54</v>
      </c>
      <c r="AZ66" s="0" t="n">
        <v>10000000</v>
      </c>
      <c r="BA66" s="0" t="n">
        <f aca="false">0.04*AZ66</f>
        <v>400000</v>
      </c>
      <c r="BB66" s="0" t="n">
        <f aca="false">175+0.0075*BA66</f>
        <v>3175</v>
      </c>
      <c r="BC66" s="0" t="n">
        <f aca="false">(3+4*BD66)/100000*AZ66</f>
        <v>1920</v>
      </c>
      <c r="BD66" s="0" t="n">
        <v>4.05</v>
      </c>
      <c r="BE66" s="2"/>
      <c r="BF66" s="2"/>
    </row>
    <row r="67" customFormat="false" ht="12.8" hidden="false" customHeight="false" outlineLevel="0" collapsed="false">
      <c r="A67" s="2" t="n">
        <v>41628</v>
      </c>
      <c r="B67" s="0" t="s">
        <v>93</v>
      </c>
      <c r="C67" s="0" t="s">
        <v>94</v>
      </c>
      <c r="D67" s="1" t="s">
        <v>351</v>
      </c>
      <c r="E67" s="0" t="s">
        <v>138</v>
      </c>
      <c r="F67" s="2" t="n">
        <v>41248</v>
      </c>
      <c r="G67" s="2" t="s">
        <v>60</v>
      </c>
      <c r="H67" s="2" t="n">
        <v>44900</v>
      </c>
      <c r="I67" s="2" t="n">
        <v>41605</v>
      </c>
      <c r="J67" s="0" t="s">
        <v>61</v>
      </c>
      <c r="K67" s="0" t="n">
        <v>-7.668</v>
      </c>
      <c r="L67" s="0" t="n">
        <v>-7.962</v>
      </c>
      <c r="M67" s="0" t="n">
        <v>294</v>
      </c>
      <c r="N67" s="0" t="n">
        <v>0</v>
      </c>
      <c r="O67" s="0" t="n">
        <v>999</v>
      </c>
      <c r="P67" s="0" t="s">
        <v>66</v>
      </c>
      <c r="Q67" s="0" t="s">
        <v>74</v>
      </c>
      <c r="R67" s="0" t="s">
        <v>138</v>
      </c>
      <c r="S67" s="0" t="s">
        <v>68</v>
      </c>
      <c r="T67" s="0" t="s">
        <v>69</v>
      </c>
      <c r="U67" s="0" t="s">
        <v>139</v>
      </c>
      <c r="V67" s="0" t="s">
        <v>102</v>
      </c>
      <c r="W67" s="0" t="s">
        <v>140</v>
      </c>
      <c r="X67" s="0" t="s">
        <v>68</v>
      </c>
      <c r="Y67" s="0" t="s">
        <v>68</v>
      </c>
      <c r="Z67" s="2" t="n">
        <v>41248</v>
      </c>
      <c r="AA67" s="2" t="n">
        <v>44900</v>
      </c>
      <c r="AB67" s="0" t="s">
        <v>141</v>
      </c>
      <c r="AD67" s="0" t="s">
        <v>74</v>
      </c>
      <c r="AE67" s="0" t="s">
        <v>138</v>
      </c>
      <c r="AF67" s="0" t="s">
        <v>90</v>
      </c>
      <c r="AG67" s="0" t="s">
        <v>69</v>
      </c>
      <c r="AH67" s="0" t="s">
        <v>139</v>
      </c>
      <c r="AI67" s="0" t="s">
        <v>102</v>
      </c>
      <c r="AJ67" s="0" t="s">
        <v>140</v>
      </c>
      <c r="AK67" s="0" t="s">
        <v>90</v>
      </c>
      <c r="AL67" s="0" t="s">
        <v>90</v>
      </c>
      <c r="AM67" s="2" t="n">
        <v>41248</v>
      </c>
      <c r="AN67" s="2" t="n">
        <v>44900</v>
      </c>
      <c r="AO67" s="0" t="s">
        <v>141</v>
      </c>
      <c r="AQ67" s="0" t="s">
        <v>77</v>
      </c>
      <c r="AR67" s="0" t="s">
        <v>76</v>
      </c>
      <c r="AS67" s="0" t="s">
        <v>142</v>
      </c>
      <c r="AT67" s="0" t="s">
        <v>143</v>
      </c>
      <c r="AU67" s="4" t="s">
        <v>144</v>
      </c>
      <c r="AV67" s="0" t="s">
        <v>145</v>
      </c>
      <c r="AW67" s="0" t="s">
        <v>149</v>
      </c>
      <c r="AX67" s="0" t="n">
        <v>-7668</v>
      </c>
      <c r="AY67" s="0" t="n">
        <v>-7962</v>
      </c>
      <c r="AZ67" s="0" t="n">
        <v>1000000</v>
      </c>
      <c r="BA67" s="0" t="n">
        <f aca="false">0.04*AZ67</f>
        <v>40000</v>
      </c>
      <c r="BB67" s="0" t="n">
        <f aca="false">175+0.0075*BA67</f>
        <v>475</v>
      </c>
      <c r="BC67" s="0" t="n">
        <f aca="false">(3+4*BD67)/100000*AZ67</f>
        <v>318</v>
      </c>
      <c r="BD67" s="0" t="n">
        <v>7.2</v>
      </c>
      <c r="BE67" s="2"/>
      <c r="BF67" s="2"/>
    </row>
    <row r="68" customFormat="false" ht="12.8" hidden="false" customHeight="false" outlineLevel="0" collapsed="false">
      <c r="A68" s="2" t="n">
        <v>41628</v>
      </c>
      <c r="B68" s="0" t="s">
        <v>105</v>
      </c>
      <c r="C68" s="0" t="s">
        <v>57</v>
      </c>
      <c r="D68" s="1" t="s">
        <v>352</v>
      </c>
      <c r="E68" s="0" t="s">
        <v>138</v>
      </c>
      <c r="F68" s="2" t="n">
        <v>41248</v>
      </c>
      <c r="G68" s="2" t="s">
        <v>60</v>
      </c>
      <c r="H68" s="2" t="n">
        <v>44900</v>
      </c>
      <c r="I68" s="2" t="n">
        <v>41605</v>
      </c>
      <c r="J68" s="0" t="s">
        <v>61</v>
      </c>
      <c r="K68" s="0" t="n">
        <v>7.668</v>
      </c>
      <c r="L68" s="0" t="n">
        <v>7.962</v>
      </c>
      <c r="M68" s="0" t="n">
        <v>-294</v>
      </c>
      <c r="N68" s="0" t="n">
        <v>0</v>
      </c>
      <c r="O68" s="0" t="n">
        <v>999</v>
      </c>
      <c r="P68" s="0" t="s">
        <v>66</v>
      </c>
      <c r="Q68" s="0" t="s">
        <v>74</v>
      </c>
      <c r="R68" s="0" t="s">
        <v>138</v>
      </c>
      <c r="S68" s="0" t="s">
        <v>68</v>
      </c>
      <c r="T68" s="0" t="s">
        <v>69</v>
      </c>
      <c r="U68" s="0" t="s">
        <v>139</v>
      </c>
      <c r="V68" s="0" t="s">
        <v>102</v>
      </c>
      <c r="W68" s="0" t="s">
        <v>140</v>
      </c>
      <c r="X68" s="0" t="s">
        <v>90</v>
      </c>
      <c r="Y68" s="0" t="s">
        <v>148</v>
      </c>
      <c r="Z68" s="2" t="n">
        <v>41248</v>
      </c>
      <c r="AA68" s="2" t="n">
        <v>44900</v>
      </c>
      <c r="AB68" s="0" t="s">
        <v>141</v>
      </c>
      <c r="AD68" s="0" t="s">
        <v>74</v>
      </c>
      <c r="AE68" s="0" t="s">
        <v>138</v>
      </c>
      <c r="AF68" s="0" t="s">
        <v>90</v>
      </c>
      <c r="AG68" s="0" t="s">
        <v>69</v>
      </c>
      <c r="AH68" s="0" t="s">
        <v>139</v>
      </c>
      <c r="AI68" s="0" t="s">
        <v>102</v>
      </c>
      <c r="AJ68" s="0" t="s">
        <v>140</v>
      </c>
      <c r="AK68" s="0" t="s">
        <v>90</v>
      </c>
      <c r="AL68" s="0" t="s">
        <v>90</v>
      </c>
      <c r="AM68" s="2" t="n">
        <v>41248</v>
      </c>
      <c r="AN68" s="2" t="n">
        <v>44900</v>
      </c>
      <c r="AO68" s="0" t="s">
        <v>141</v>
      </c>
      <c r="AQ68" s="0" t="s">
        <v>76</v>
      </c>
      <c r="AR68" s="0" t="s">
        <v>77</v>
      </c>
      <c r="AS68" s="0" t="s">
        <v>142</v>
      </c>
      <c r="AT68" s="0" t="s">
        <v>143</v>
      </c>
      <c r="AU68" s="4" t="s">
        <v>144</v>
      </c>
      <c r="AV68" s="0" t="s">
        <v>145</v>
      </c>
      <c r="AW68" s="0" t="s">
        <v>304</v>
      </c>
      <c r="AX68" s="0" t="n">
        <v>7668</v>
      </c>
      <c r="AY68" s="0" t="n">
        <v>7962</v>
      </c>
      <c r="AZ68" s="0" t="n">
        <v>1000000</v>
      </c>
      <c r="BA68" s="0" t="n">
        <f aca="false">0.04*AZ68</f>
        <v>40000</v>
      </c>
      <c r="BB68" s="0" t="n">
        <f aca="false">175+0.0075*BA68</f>
        <v>475</v>
      </c>
      <c r="BC68" s="0" t="n">
        <f aca="false">(3+4*BD68)/100000*AZ68</f>
        <v>318</v>
      </c>
      <c r="BD68" s="0" t="n">
        <v>7.2</v>
      </c>
      <c r="BE68" s="2"/>
      <c r="BF68" s="2"/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353</v>
      </c>
      <c r="E69" s="0" t="s">
        <v>151</v>
      </c>
      <c r="F69" s="2" t="n">
        <v>40890</v>
      </c>
      <c r="G69" s="2" t="s">
        <v>60</v>
      </c>
      <c r="H69" s="2" t="n">
        <v>44543</v>
      </c>
      <c r="I69" s="2" t="n">
        <v>41620</v>
      </c>
      <c r="J69" s="0" t="s">
        <v>61</v>
      </c>
      <c r="K69" s="0" t="s">
        <v>152</v>
      </c>
      <c r="L69" s="0" t="s">
        <v>153</v>
      </c>
      <c r="M69" s="0" t="s">
        <v>154</v>
      </c>
      <c r="N69" s="0" t="s">
        <v>155</v>
      </c>
      <c r="O69" s="0" t="n">
        <v>999</v>
      </c>
      <c r="P69" s="0" t="s">
        <v>66</v>
      </c>
      <c r="Q69" s="0" t="s">
        <v>67</v>
      </c>
      <c r="R69" s="0" t="s">
        <v>151</v>
      </c>
      <c r="S69" s="0" t="s">
        <v>68</v>
      </c>
      <c r="T69" s="0" t="s">
        <v>69</v>
      </c>
      <c r="U69" s="0" t="s">
        <v>156</v>
      </c>
      <c r="V69" s="0" t="s">
        <v>71</v>
      </c>
      <c r="Z69" s="2" t="n">
        <v>40890</v>
      </c>
      <c r="AA69" s="2" t="n">
        <v>44543</v>
      </c>
      <c r="AB69" s="0" t="s">
        <v>157</v>
      </c>
      <c r="AC69" s="0" t="s">
        <v>158</v>
      </c>
      <c r="AD69" s="0" t="s">
        <v>74</v>
      </c>
      <c r="AE69" s="0" t="s">
        <v>151</v>
      </c>
      <c r="AF69" s="0" t="s">
        <v>68</v>
      </c>
      <c r="AG69" s="0" t="s">
        <v>69</v>
      </c>
      <c r="AH69" s="0" t="s">
        <v>156</v>
      </c>
      <c r="AI69" s="0" t="s">
        <v>71</v>
      </c>
      <c r="AJ69" s="0" t="s">
        <v>159</v>
      </c>
      <c r="AK69" s="0" t="s">
        <v>90</v>
      </c>
      <c r="AL69" s="0" t="s">
        <v>90</v>
      </c>
      <c r="AM69" s="2" t="n">
        <v>40890</v>
      </c>
      <c r="AN69" s="2" t="n">
        <v>44543</v>
      </c>
      <c r="AO69" s="0" t="s">
        <v>157</v>
      </c>
      <c r="AQ69" s="0" t="s">
        <v>77</v>
      </c>
      <c r="AR69" s="0" t="s">
        <v>76</v>
      </c>
      <c r="AS69" s="0" t="s">
        <v>121</v>
      </c>
      <c r="AT69" s="0" t="s">
        <v>122</v>
      </c>
      <c r="AU69" s="4" t="s">
        <v>123</v>
      </c>
      <c r="AV69" s="0" t="s">
        <v>124</v>
      </c>
      <c r="AW69" s="0" t="s">
        <v>125</v>
      </c>
      <c r="AX69" s="0" t="n">
        <v>140125.2</v>
      </c>
      <c r="AY69" s="0" t="n">
        <v>138840.05</v>
      </c>
      <c r="AZ69" s="0" t="n">
        <v>3000000</v>
      </c>
      <c r="BA69" s="0" t="n">
        <f aca="false">0.04*AZ69</f>
        <v>120000</v>
      </c>
      <c r="BB69" s="0" t="n">
        <f aca="false">175+0.0075*BA69</f>
        <v>1075</v>
      </c>
      <c r="BC69" s="0" t="n">
        <f aca="false">(3+4*BD69)/100000*AZ69</f>
        <v>954</v>
      </c>
      <c r="BD69" s="0" t="n">
        <v>7.2</v>
      </c>
      <c r="BE69" s="2"/>
      <c r="BF69" s="2"/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354</v>
      </c>
      <c r="E70" s="0" t="s">
        <v>162</v>
      </c>
      <c r="F70" s="2" t="n">
        <v>41409</v>
      </c>
      <c r="G70" s="2" t="s">
        <v>60</v>
      </c>
      <c r="H70" s="2" t="n">
        <v>43235</v>
      </c>
      <c r="I70" s="2" t="n">
        <v>41610</v>
      </c>
      <c r="J70" s="0" t="s">
        <v>61</v>
      </c>
      <c r="K70" s="0" t="s">
        <v>163</v>
      </c>
      <c r="L70" s="0" t="s">
        <v>164</v>
      </c>
      <c r="M70" s="0" t="s">
        <v>165</v>
      </c>
      <c r="N70" s="0" t="s">
        <v>166</v>
      </c>
      <c r="O70" s="0" t="n">
        <v>999</v>
      </c>
      <c r="P70" s="0" t="s">
        <v>66</v>
      </c>
      <c r="Q70" s="0" t="s">
        <v>67</v>
      </c>
      <c r="R70" s="0" t="s">
        <v>162</v>
      </c>
      <c r="S70" s="0" t="s">
        <v>68</v>
      </c>
      <c r="T70" s="0" t="s">
        <v>69</v>
      </c>
      <c r="U70" s="0" t="s">
        <v>167</v>
      </c>
      <c r="V70" s="0" t="s">
        <v>168</v>
      </c>
      <c r="Z70" s="2" t="n">
        <v>41409</v>
      </c>
      <c r="AA70" s="2" t="n">
        <v>43235</v>
      </c>
      <c r="AB70" s="0" t="s">
        <v>169</v>
      </c>
      <c r="AC70" s="0" t="s">
        <v>170</v>
      </c>
      <c r="AD70" s="0" t="s">
        <v>74</v>
      </c>
      <c r="AE70" s="0" t="s">
        <v>162</v>
      </c>
      <c r="AF70" s="0" t="s">
        <v>68</v>
      </c>
      <c r="AG70" s="0" t="s">
        <v>69</v>
      </c>
      <c r="AH70" s="0" t="s">
        <v>167</v>
      </c>
      <c r="AI70" s="0" t="s">
        <v>102</v>
      </c>
      <c r="AJ70" s="0" t="s">
        <v>171</v>
      </c>
      <c r="AK70" s="0" t="s">
        <v>68</v>
      </c>
      <c r="AL70" s="0" t="s">
        <v>68</v>
      </c>
      <c r="AM70" s="2" t="n">
        <v>41409</v>
      </c>
      <c r="AN70" s="2" t="n">
        <v>43235</v>
      </c>
      <c r="AO70" s="0" t="s">
        <v>169</v>
      </c>
      <c r="AQ70" s="0" t="s">
        <v>76</v>
      </c>
      <c r="AR70" s="0" t="s">
        <v>77</v>
      </c>
      <c r="AS70" s="0" t="s">
        <v>121</v>
      </c>
      <c r="AT70" s="0" t="s">
        <v>122</v>
      </c>
      <c r="AU70" s="4" t="s">
        <v>123</v>
      </c>
      <c r="AV70" s="0" t="s">
        <v>124</v>
      </c>
      <c r="AW70" s="0" t="s">
        <v>249</v>
      </c>
      <c r="AX70" s="0" t="n">
        <v>147653.43</v>
      </c>
      <c r="AY70" s="0" t="n">
        <v>150016.63</v>
      </c>
      <c r="AZ70" s="0" t="n">
        <v>11000000</v>
      </c>
      <c r="BA70" s="0" t="n">
        <f aca="false">0.04*AZ70</f>
        <v>440000</v>
      </c>
      <c r="BB70" s="0" t="n">
        <f aca="false">175+0.0075*BA70</f>
        <v>3475</v>
      </c>
      <c r="BC70" s="0" t="n">
        <f aca="false">(3+4*BD70)/100000*AZ70</f>
        <v>2112</v>
      </c>
      <c r="BD70" s="0" t="n">
        <v>4.05</v>
      </c>
      <c r="BE70" s="2"/>
      <c r="BF70" s="2"/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355</v>
      </c>
      <c r="E71" s="0" t="s">
        <v>162</v>
      </c>
      <c r="F71" s="2" t="n">
        <v>41409</v>
      </c>
      <c r="G71" s="2" t="s">
        <v>60</v>
      </c>
      <c r="H71" s="2" t="n">
        <v>43235</v>
      </c>
      <c r="I71" s="2" t="n">
        <v>41610</v>
      </c>
      <c r="J71" s="0" t="s">
        <v>61</v>
      </c>
      <c r="K71" s="0" t="s">
        <v>173</v>
      </c>
      <c r="L71" s="0" t="s">
        <v>174</v>
      </c>
      <c r="M71" s="0" t="s">
        <v>175</v>
      </c>
      <c r="N71" s="0" t="s">
        <v>176</v>
      </c>
      <c r="O71" s="0" t="n">
        <v>999</v>
      </c>
      <c r="P71" s="0" t="s">
        <v>66</v>
      </c>
      <c r="Q71" s="0" t="s">
        <v>67</v>
      </c>
      <c r="R71" s="0" t="s">
        <v>162</v>
      </c>
      <c r="S71" s="0" t="s">
        <v>68</v>
      </c>
      <c r="T71" s="0" t="s">
        <v>69</v>
      </c>
      <c r="U71" s="0" t="s">
        <v>167</v>
      </c>
      <c r="V71" s="0" t="s">
        <v>168</v>
      </c>
      <c r="Z71" s="2" t="n">
        <v>41409</v>
      </c>
      <c r="AA71" s="2" t="n">
        <v>43235</v>
      </c>
      <c r="AB71" s="0" t="s">
        <v>169</v>
      </c>
      <c r="AC71" s="0" t="s">
        <v>170</v>
      </c>
      <c r="AD71" s="0" t="s">
        <v>74</v>
      </c>
      <c r="AE71" s="0" t="s">
        <v>162</v>
      </c>
      <c r="AF71" s="0" t="s">
        <v>68</v>
      </c>
      <c r="AG71" s="0" t="s">
        <v>69</v>
      </c>
      <c r="AH71" s="0" t="s">
        <v>167</v>
      </c>
      <c r="AI71" s="0" t="s">
        <v>102</v>
      </c>
      <c r="AJ71" s="0" t="s">
        <v>171</v>
      </c>
      <c r="AK71" s="0" t="s">
        <v>68</v>
      </c>
      <c r="AL71" s="0" t="s">
        <v>68</v>
      </c>
      <c r="AM71" s="2" t="n">
        <v>41409</v>
      </c>
      <c r="AN71" s="2" t="n">
        <v>43235</v>
      </c>
      <c r="AO71" s="0" t="s">
        <v>169</v>
      </c>
      <c r="AQ71" s="0" t="s">
        <v>77</v>
      </c>
      <c r="AR71" s="0" t="s">
        <v>76</v>
      </c>
      <c r="AS71" s="0" t="s">
        <v>78</v>
      </c>
      <c r="AT71" s="0" t="s">
        <v>79</v>
      </c>
      <c r="AU71" s="4" t="s">
        <v>80</v>
      </c>
      <c r="AV71" s="4" t="s">
        <v>81</v>
      </c>
      <c r="AW71" s="0" t="s">
        <v>82</v>
      </c>
      <c r="AX71" s="0" t="n">
        <v>-147653.43</v>
      </c>
      <c r="AY71" s="0" t="n">
        <v>-150016.63</v>
      </c>
      <c r="AZ71" s="0" t="n">
        <v>11000000</v>
      </c>
      <c r="BA71" s="0" t="n">
        <f aca="false">0.04*AZ71</f>
        <v>440000</v>
      </c>
      <c r="BB71" s="0" t="n">
        <f aca="false">175+0.0075*BA71</f>
        <v>3475</v>
      </c>
      <c r="BC71" s="0" t="n">
        <f aca="false">(3+4*BD71)/100000*AZ71</f>
        <v>2112</v>
      </c>
      <c r="BD71" s="0" t="n">
        <v>4.05</v>
      </c>
      <c r="BE71" s="2"/>
      <c r="BF71" s="2"/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356</v>
      </c>
      <c r="E72" s="0" t="s">
        <v>96</v>
      </c>
      <c r="F72" s="2" t="n">
        <v>41607</v>
      </c>
      <c r="G72" s="2" t="s">
        <v>60</v>
      </c>
      <c r="H72" s="2" t="n">
        <v>44164</v>
      </c>
      <c r="I72" s="2" t="n">
        <v>41605</v>
      </c>
      <c r="J72" s="0" t="s">
        <v>61</v>
      </c>
      <c r="K72" s="0" t="s">
        <v>178</v>
      </c>
      <c r="L72" s="0" t="s">
        <v>179</v>
      </c>
      <c r="M72" s="0" t="s">
        <v>180</v>
      </c>
      <c r="N72" s="0" t="s">
        <v>181</v>
      </c>
      <c r="O72" s="0" t="n">
        <v>999</v>
      </c>
      <c r="P72" s="0" t="s">
        <v>66</v>
      </c>
      <c r="Q72" s="0" t="s">
        <v>67</v>
      </c>
      <c r="R72" s="0" t="s">
        <v>96</v>
      </c>
      <c r="S72" s="0" t="s">
        <v>111</v>
      </c>
      <c r="T72" s="0" t="s">
        <v>69</v>
      </c>
      <c r="U72" s="0" t="s">
        <v>101</v>
      </c>
      <c r="V72" s="0" t="s">
        <v>168</v>
      </c>
      <c r="Z72" s="2" t="n">
        <v>41607</v>
      </c>
      <c r="AA72" s="2" t="n">
        <v>44164</v>
      </c>
      <c r="AB72" s="0" t="s">
        <v>72</v>
      </c>
      <c r="AC72" s="0" t="s">
        <v>182</v>
      </c>
      <c r="AD72" s="0" t="s">
        <v>74</v>
      </c>
      <c r="AE72" s="0" t="s">
        <v>96</v>
      </c>
      <c r="AF72" s="0" t="s">
        <v>111</v>
      </c>
      <c r="AG72" s="0" t="s">
        <v>69</v>
      </c>
      <c r="AH72" s="0" t="s">
        <v>101</v>
      </c>
      <c r="AI72" s="0" t="s">
        <v>102</v>
      </c>
      <c r="AJ72" s="0" t="s">
        <v>103</v>
      </c>
      <c r="AK72" s="0" t="s">
        <v>111</v>
      </c>
      <c r="AL72" s="0" t="s">
        <v>111</v>
      </c>
      <c r="AM72" s="2" t="n">
        <v>41607</v>
      </c>
      <c r="AN72" s="2" t="n">
        <v>44164</v>
      </c>
      <c r="AO72" s="0" t="s">
        <v>72</v>
      </c>
      <c r="AQ72" s="0" t="s">
        <v>76</v>
      </c>
      <c r="AR72" s="0" t="s">
        <v>77</v>
      </c>
      <c r="AS72" s="0" t="s">
        <v>183</v>
      </c>
      <c r="AT72" s="0" t="s">
        <v>79</v>
      </c>
      <c r="AU72" s="4" t="s">
        <v>80</v>
      </c>
      <c r="AV72" s="4" t="s">
        <v>81</v>
      </c>
      <c r="AW72" s="0" t="s">
        <v>92</v>
      </c>
      <c r="AX72" s="0" t="n">
        <v>-208700.04</v>
      </c>
      <c r="AY72" s="0" t="n">
        <v>-197253.48</v>
      </c>
      <c r="AZ72" s="0" t="n">
        <v>10000000</v>
      </c>
      <c r="BA72" s="0" t="n">
        <f aca="false">0.04*AZ72</f>
        <v>400000</v>
      </c>
      <c r="BB72" s="0" t="n">
        <f aca="false">175+0.0075*BA72</f>
        <v>3175</v>
      </c>
      <c r="BC72" s="0" t="n">
        <f aca="false">(3+4*BD72)/100000*AZ72</f>
        <v>2460</v>
      </c>
      <c r="BD72" s="0" t="n">
        <v>5.4</v>
      </c>
      <c r="BE72" s="2"/>
      <c r="BF72" s="2"/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357</v>
      </c>
      <c r="E73" s="0" t="s">
        <v>96</v>
      </c>
      <c r="F73" s="2" t="n">
        <v>41613</v>
      </c>
      <c r="G73" s="2" t="s">
        <v>60</v>
      </c>
      <c r="H73" s="2" t="n">
        <v>52570</v>
      </c>
      <c r="I73" s="2" t="n">
        <v>41611</v>
      </c>
      <c r="J73" s="0" t="s">
        <v>61</v>
      </c>
      <c r="K73" s="0" t="s">
        <v>185</v>
      </c>
      <c r="L73" s="0" t="s">
        <v>186</v>
      </c>
      <c r="M73" s="0" t="s">
        <v>187</v>
      </c>
      <c r="N73" s="0" t="s">
        <v>188</v>
      </c>
      <c r="O73" s="0" t="n">
        <v>999</v>
      </c>
      <c r="P73" s="0" t="s">
        <v>66</v>
      </c>
      <c r="Q73" s="0" t="s">
        <v>67</v>
      </c>
      <c r="R73" s="0" t="s">
        <v>96</v>
      </c>
      <c r="S73" s="0" t="s">
        <v>90</v>
      </c>
      <c r="T73" s="0" t="s">
        <v>69</v>
      </c>
      <c r="U73" s="0" t="s">
        <v>101</v>
      </c>
      <c r="V73" s="0" t="s">
        <v>168</v>
      </c>
      <c r="Z73" s="2" t="n">
        <v>41613</v>
      </c>
      <c r="AA73" s="2" t="n">
        <v>52570</v>
      </c>
      <c r="AB73" s="0" t="s">
        <v>189</v>
      </c>
      <c r="AC73" s="0" t="s">
        <v>190</v>
      </c>
      <c r="AD73" s="0" t="s">
        <v>74</v>
      </c>
      <c r="AE73" s="0" t="s">
        <v>96</v>
      </c>
      <c r="AF73" s="0" t="s">
        <v>90</v>
      </c>
      <c r="AG73" s="0" t="s">
        <v>69</v>
      </c>
      <c r="AH73" s="0" t="s">
        <v>101</v>
      </c>
      <c r="AI73" s="0" t="s">
        <v>102</v>
      </c>
      <c r="AJ73" s="0" t="s">
        <v>103</v>
      </c>
      <c r="AK73" s="0" t="s">
        <v>90</v>
      </c>
      <c r="AL73" s="0" t="s">
        <v>90</v>
      </c>
      <c r="AM73" s="2" t="n">
        <v>41613</v>
      </c>
      <c r="AN73" s="2" t="n">
        <v>52570</v>
      </c>
      <c r="AO73" s="0" t="s">
        <v>189</v>
      </c>
      <c r="AQ73" s="0" t="s">
        <v>77</v>
      </c>
      <c r="AR73" s="0" t="s">
        <v>76</v>
      </c>
      <c r="AS73" s="0" t="s">
        <v>121</v>
      </c>
      <c r="AT73" s="0" t="s">
        <v>122</v>
      </c>
      <c r="AU73" s="4" t="s">
        <v>123</v>
      </c>
      <c r="AV73" s="0" t="s">
        <v>124</v>
      </c>
      <c r="AW73" s="0" t="s">
        <v>249</v>
      </c>
      <c r="AX73" s="0" t="n">
        <v>4874574.4</v>
      </c>
      <c r="AY73" s="0" t="n">
        <v>4819978.55</v>
      </c>
      <c r="AZ73" s="0" t="n">
        <v>14000000</v>
      </c>
      <c r="BA73" s="0" t="n">
        <f aca="false">0.04*AZ73</f>
        <v>560000</v>
      </c>
      <c r="BB73" s="0" t="n">
        <f aca="false">175+0.0075*BA73</f>
        <v>4375</v>
      </c>
      <c r="BC73" s="0" t="n">
        <f aca="false">(3+4*BD73)/100000*AZ73</f>
        <v>10500</v>
      </c>
      <c r="BD73" s="0" t="n">
        <v>18</v>
      </c>
      <c r="BE73" s="2"/>
      <c r="BF73" s="2"/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358</v>
      </c>
      <c r="E74" s="0" t="s">
        <v>114</v>
      </c>
      <c r="F74" s="2" t="n">
        <v>41256</v>
      </c>
      <c r="G74" s="2" t="s">
        <v>60</v>
      </c>
      <c r="H74" s="2" t="n">
        <v>43082</v>
      </c>
      <c r="I74" s="2" t="n">
        <v>41620</v>
      </c>
      <c r="J74" s="0" t="s">
        <v>61</v>
      </c>
      <c r="K74" s="0" t="s">
        <v>192</v>
      </c>
      <c r="L74" s="0" t="s">
        <v>193</v>
      </c>
      <c r="M74" s="0" t="s">
        <v>194</v>
      </c>
      <c r="N74" s="0" t="s">
        <v>195</v>
      </c>
      <c r="O74" s="0" t="n">
        <v>999</v>
      </c>
      <c r="P74" s="0" t="s">
        <v>66</v>
      </c>
      <c r="Q74" s="0" t="s">
        <v>67</v>
      </c>
      <c r="R74" s="0" t="s">
        <v>114</v>
      </c>
      <c r="S74" s="0" t="s">
        <v>68</v>
      </c>
      <c r="T74" s="0" t="s">
        <v>69</v>
      </c>
      <c r="U74" s="0" t="s">
        <v>119</v>
      </c>
      <c r="V74" s="0" t="s">
        <v>71</v>
      </c>
      <c r="Z74" s="2" t="n">
        <v>41256</v>
      </c>
      <c r="AA74" s="2" t="n">
        <v>43082</v>
      </c>
      <c r="AB74" s="0" t="s">
        <v>196</v>
      </c>
      <c r="AC74" s="0" t="s">
        <v>197</v>
      </c>
      <c r="AD74" s="0" t="s">
        <v>74</v>
      </c>
      <c r="AE74" s="0" t="s">
        <v>114</v>
      </c>
      <c r="AF74" s="0" t="s">
        <v>68</v>
      </c>
      <c r="AG74" s="0" t="s">
        <v>69</v>
      </c>
      <c r="AH74" s="0" t="s">
        <v>119</v>
      </c>
      <c r="AI74" s="0" t="s">
        <v>71</v>
      </c>
      <c r="AJ74" s="0" t="s">
        <v>120</v>
      </c>
      <c r="AK74" s="0" t="s">
        <v>68</v>
      </c>
      <c r="AL74" s="0" t="s">
        <v>68</v>
      </c>
      <c r="AM74" s="2" t="n">
        <v>41256</v>
      </c>
      <c r="AN74" s="2" t="n">
        <v>43082</v>
      </c>
      <c r="AO74" s="0" t="s">
        <v>196</v>
      </c>
      <c r="AQ74" s="0" t="s">
        <v>77</v>
      </c>
      <c r="AR74" s="0" t="s">
        <v>76</v>
      </c>
      <c r="AS74" s="0" t="s">
        <v>78</v>
      </c>
      <c r="AT74" s="0" t="s">
        <v>79</v>
      </c>
      <c r="AU74" s="4" t="s">
        <v>80</v>
      </c>
      <c r="AV74" s="4" t="s">
        <v>81</v>
      </c>
      <c r="AW74" s="0" t="s">
        <v>82</v>
      </c>
      <c r="AX74" s="0" t="n">
        <v>860690.21</v>
      </c>
      <c r="AY74" s="0" t="n">
        <v>808914.68</v>
      </c>
      <c r="AZ74" s="0" t="n">
        <v>35000000</v>
      </c>
      <c r="BA74" s="0" t="n">
        <f aca="false">0.04*AZ74</f>
        <v>1400000</v>
      </c>
      <c r="BB74" s="0" t="n">
        <f aca="false">175+0.0075*BA74</f>
        <v>10675</v>
      </c>
      <c r="BC74" s="0" t="n">
        <f aca="false">(3+4*BD74)/100000*AZ74</f>
        <v>6720</v>
      </c>
      <c r="BD74" s="0" t="n">
        <v>4.05</v>
      </c>
      <c r="BE74" s="2"/>
      <c r="BF74" s="2"/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359</v>
      </c>
      <c r="E75" s="0" t="s">
        <v>199</v>
      </c>
      <c r="F75" s="2" t="n">
        <v>40889</v>
      </c>
      <c r="G75" s="2" t="s">
        <v>60</v>
      </c>
      <c r="H75" s="2" t="n">
        <v>44542</v>
      </c>
      <c r="I75" s="2" t="n">
        <v>41620</v>
      </c>
      <c r="J75" s="0" t="s">
        <v>61</v>
      </c>
      <c r="K75" s="0" t="s">
        <v>200</v>
      </c>
      <c r="L75" s="0" t="s">
        <v>201</v>
      </c>
      <c r="M75" s="0" t="s">
        <v>202</v>
      </c>
      <c r="N75" s="0" t="s">
        <v>203</v>
      </c>
      <c r="O75" s="0" t="n">
        <v>999</v>
      </c>
      <c r="P75" s="0" t="s">
        <v>66</v>
      </c>
      <c r="Q75" s="0" t="s">
        <v>67</v>
      </c>
      <c r="R75" s="0" t="s">
        <v>199</v>
      </c>
      <c r="S75" s="0" t="s">
        <v>148</v>
      </c>
      <c r="T75" s="0" t="s">
        <v>69</v>
      </c>
      <c r="U75" s="0" t="s">
        <v>204</v>
      </c>
      <c r="V75" s="0" t="s">
        <v>102</v>
      </c>
      <c r="Z75" s="2" t="n">
        <v>40889</v>
      </c>
      <c r="AA75" s="2" t="n">
        <v>44542</v>
      </c>
      <c r="AB75" s="0" t="s">
        <v>157</v>
      </c>
      <c r="AC75" s="0" t="s">
        <v>205</v>
      </c>
      <c r="AD75" s="0" t="s">
        <v>74</v>
      </c>
      <c r="AE75" s="0" t="s">
        <v>199</v>
      </c>
      <c r="AF75" s="0" t="s">
        <v>68</v>
      </c>
      <c r="AG75" s="0" t="s">
        <v>69</v>
      </c>
      <c r="AH75" s="0" t="s">
        <v>204</v>
      </c>
      <c r="AI75" s="0" t="s">
        <v>102</v>
      </c>
      <c r="AJ75" s="0" t="s">
        <v>206</v>
      </c>
      <c r="AK75" s="0" t="s">
        <v>68</v>
      </c>
      <c r="AL75" s="0" t="s">
        <v>68</v>
      </c>
      <c r="AM75" s="2" t="n">
        <v>40889</v>
      </c>
      <c r="AN75" s="2" t="n">
        <v>44542</v>
      </c>
      <c r="AO75" s="0" t="s">
        <v>157</v>
      </c>
      <c r="AQ75" s="0" t="s">
        <v>77</v>
      </c>
      <c r="AR75" s="0" t="s">
        <v>76</v>
      </c>
      <c r="AS75" s="0" t="s">
        <v>183</v>
      </c>
      <c r="AT75" s="0" t="s">
        <v>79</v>
      </c>
      <c r="AU75" s="4" t="s">
        <v>80</v>
      </c>
      <c r="AV75" s="4" t="s">
        <v>81</v>
      </c>
      <c r="AW75" s="0" t="s">
        <v>92</v>
      </c>
      <c r="AX75" s="0" t="n">
        <v>55355.62</v>
      </c>
      <c r="AY75" s="0" t="n">
        <v>55644.08</v>
      </c>
      <c r="AZ75" s="0" t="n">
        <v>3000000</v>
      </c>
      <c r="BA75" s="0" t="n">
        <f aca="false">0.04*AZ75</f>
        <v>120000</v>
      </c>
      <c r="BB75" s="0" t="n">
        <f aca="false">175+0.0075*BA75</f>
        <v>1075</v>
      </c>
      <c r="BC75" s="0" t="n">
        <f aca="false">(3+4*BD75)/100000*AZ75</f>
        <v>954</v>
      </c>
      <c r="BD75" s="0" t="n">
        <v>7.2</v>
      </c>
      <c r="BE75" s="2"/>
      <c r="BF75" s="2"/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360</v>
      </c>
      <c r="E76" s="0" t="s">
        <v>199</v>
      </c>
      <c r="F76" s="2" t="n">
        <v>40889</v>
      </c>
      <c r="G76" s="2" t="s">
        <v>60</v>
      </c>
      <c r="H76" s="2" t="n">
        <v>44542</v>
      </c>
      <c r="I76" s="2" t="n">
        <v>41620</v>
      </c>
      <c r="J76" s="0" t="s">
        <v>61</v>
      </c>
      <c r="K76" s="0" t="s">
        <v>208</v>
      </c>
      <c r="L76" s="0" t="s">
        <v>209</v>
      </c>
      <c r="M76" s="0" t="s">
        <v>210</v>
      </c>
      <c r="N76" s="0" t="s">
        <v>211</v>
      </c>
      <c r="O76" s="0" t="n">
        <v>999</v>
      </c>
      <c r="P76" s="0" t="s">
        <v>66</v>
      </c>
      <c r="Q76" s="0" t="s">
        <v>67</v>
      </c>
      <c r="R76" s="0" t="s">
        <v>199</v>
      </c>
      <c r="S76" s="0" t="s">
        <v>148</v>
      </c>
      <c r="T76" s="0" t="s">
        <v>69</v>
      </c>
      <c r="U76" s="0" t="s">
        <v>204</v>
      </c>
      <c r="V76" s="0" t="s">
        <v>102</v>
      </c>
      <c r="Z76" s="2" t="n">
        <v>40889</v>
      </c>
      <c r="AA76" s="2" t="n">
        <v>44542</v>
      </c>
      <c r="AB76" s="0" t="s">
        <v>157</v>
      </c>
      <c r="AC76" s="0" t="s">
        <v>205</v>
      </c>
      <c r="AD76" s="0" t="s">
        <v>74</v>
      </c>
      <c r="AE76" s="0" t="s">
        <v>199</v>
      </c>
      <c r="AF76" s="0" t="s">
        <v>68</v>
      </c>
      <c r="AG76" s="0" t="s">
        <v>69</v>
      </c>
      <c r="AH76" s="0" t="s">
        <v>204</v>
      </c>
      <c r="AI76" s="0" t="s">
        <v>102</v>
      </c>
      <c r="AJ76" s="0" t="s">
        <v>206</v>
      </c>
      <c r="AK76" s="0" t="s">
        <v>68</v>
      </c>
      <c r="AL76" s="0" t="s">
        <v>68</v>
      </c>
      <c r="AM76" s="2" t="n">
        <v>40889</v>
      </c>
      <c r="AN76" s="2" t="n">
        <v>44542</v>
      </c>
      <c r="AO76" s="0" t="s">
        <v>157</v>
      </c>
      <c r="AQ76" s="0" t="s">
        <v>76</v>
      </c>
      <c r="AR76" s="0" t="s">
        <v>77</v>
      </c>
      <c r="AS76" s="0" t="s">
        <v>183</v>
      </c>
      <c r="AT76" s="0" t="s">
        <v>79</v>
      </c>
      <c r="AU76" s="4" t="s">
        <v>80</v>
      </c>
      <c r="AV76" s="4" t="s">
        <v>81</v>
      </c>
      <c r="AW76" s="0" t="s">
        <v>104</v>
      </c>
      <c r="AX76" s="0" t="n">
        <v>-55355.62</v>
      </c>
      <c r="AY76" s="0" t="n">
        <v>-55644.08</v>
      </c>
      <c r="AZ76" s="0" t="n">
        <v>3000000</v>
      </c>
      <c r="BA76" s="0" t="n">
        <f aca="false">0.04*AZ76</f>
        <v>120000</v>
      </c>
      <c r="BB76" s="0" t="n">
        <f aca="false">175+0.0075*BA76</f>
        <v>1075</v>
      </c>
      <c r="BC76" s="0" t="n">
        <f aca="false">(3+4*BD76)/100000*AZ76</f>
        <v>954</v>
      </c>
      <c r="BD76" s="0" t="n">
        <v>7.2</v>
      </c>
      <c r="BE76" s="2"/>
      <c r="BF76" s="2"/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361</v>
      </c>
      <c r="E77" s="0" t="s">
        <v>213</v>
      </c>
      <c r="F77" s="2" t="n">
        <v>41607</v>
      </c>
      <c r="G77" s="2" t="s">
        <v>60</v>
      </c>
      <c r="H77" s="2" t="n">
        <v>44164</v>
      </c>
      <c r="I77" s="2" t="n">
        <v>41605</v>
      </c>
      <c r="J77" s="0" t="s">
        <v>61</v>
      </c>
      <c r="K77" s="0" t="s">
        <v>214</v>
      </c>
      <c r="L77" s="0" t="s">
        <v>215</v>
      </c>
      <c r="M77" s="0" t="s">
        <v>216</v>
      </c>
      <c r="N77" s="0" t="s">
        <v>217</v>
      </c>
      <c r="O77" s="0" t="n">
        <v>999</v>
      </c>
      <c r="P77" s="0" t="s">
        <v>218</v>
      </c>
      <c r="Q77" s="0" t="s">
        <v>67</v>
      </c>
      <c r="R77" s="0" t="s">
        <v>213</v>
      </c>
      <c r="S77" s="0" t="s">
        <v>68</v>
      </c>
      <c r="T77" s="0" t="s">
        <v>69</v>
      </c>
      <c r="U77" s="0" t="s">
        <v>219</v>
      </c>
      <c r="V77" s="0" t="s">
        <v>71</v>
      </c>
      <c r="Z77" s="2" t="n">
        <v>41607</v>
      </c>
      <c r="AA77" s="2" t="n">
        <v>44164</v>
      </c>
      <c r="AB77" s="0" t="s">
        <v>72</v>
      </c>
      <c r="AC77" s="0" t="s">
        <v>220</v>
      </c>
      <c r="AD77" s="0" t="s">
        <v>74</v>
      </c>
      <c r="AE77" s="0" t="s">
        <v>213</v>
      </c>
      <c r="AF77" s="0" t="s">
        <v>68</v>
      </c>
      <c r="AG77" s="0" t="s">
        <v>69</v>
      </c>
      <c r="AH77" s="0" t="s">
        <v>219</v>
      </c>
      <c r="AI77" s="0" t="s">
        <v>102</v>
      </c>
      <c r="AJ77" s="0" t="s">
        <v>221</v>
      </c>
      <c r="AK77" s="0" t="s">
        <v>68</v>
      </c>
      <c r="AL77" s="0" t="s">
        <v>68</v>
      </c>
      <c r="AM77" s="2" t="n">
        <v>41607</v>
      </c>
      <c r="AN77" s="2" t="n">
        <v>44164</v>
      </c>
      <c r="AO77" s="0" t="s">
        <v>72</v>
      </c>
      <c r="AQ77" s="0" t="s">
        <v>76</v>
      </c>
      <c r="AR77" s="0" t="s">
        <v>77</v>
      </c>
      <c r="AS77" s="0" t="s">
        <v>78</v>
      </c>
      <c r="AT77" s="0" t="s">
        <v>79</v>
      </c>
      <c r="AU77" s="4" t="s">
        <v>80</v>
      </c>
      <c r="AV77" s="4" t="s">
        <v>81</v>
      </c>
      <c r="AW77" s="0" t="s">
        <v>82</v>
      </c>
      <c r="AX77" s="0" t="n">
        <v>-556853.24</v>
      </c>
      <c r="AY77" s="0" t="n">
        <v>-549919.55</v>
      </c>
      <c r="AZ77" s="0" t="n">
        <v>10000000</v>
      </c>
      <c r="BA77" s="0" t="n">
        <f aca="false">0.04*AZ77</f>
        <v>400000</v>
      </c>
      <c r="BB77" s="0" t="n">
        <f aca="false">175+0.0075*BA77</f>
        <v>3175</v>
      </c>
      <c r="BC77" s="0" t="n">
        <f aca="false">(3+4*BD77)/100000*AZ77</f>
        <v>2460</v>
      </c>
      <c r="BD77" s="0" t="n">
        <v>5.4</v>
      </c>
      <c r="BE77" s="2"/>
      <c r="BF77" s="2"/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362</v>
      </c>
      <c r="E78" s="0" t="s">
        <v>223</v>
      </c>
      <c r="F78" s="2" t="n">
        <v>40882</v>
      </c>
      <c r="G78" s="2" t="s">
        <v>60</v>
      </c>
      <c r="H78" s="2" t="n">
        <v>43439</v>
      </c>
      <c r="I78" s="2" t="n">
        <v>41605</v>
      </c>
      <c r="J78" s="0" t="s">
        <v>61</v>
      </c>
      <c r="K78" s="0" t="s">
        <v>224</v>
      </c>
      <c r="L78" s="0" t="s">
        <v>225</v>
      </c>
      <c r="M78" s="0" t="s">
        <v>226</v>
      </c>
      <c r="N78" s="0" t="s">
        <v>227</v>
      </c>
      <c r="O78" s="0" t="n">
        <v>999</v>
      </c>
      <c r="P78" s="0" t="s">
        <v>218</v>
      </c>
      <c r="Q78" s="0" t="s">
        <v>67</v>
      </c>
      <c r="R78" s="0" t="s">
        <v>223</v>
      </c>
      <c r="S78" s="0" t="s">
        <v>90</v>
      </c>
      <c r="T78" s="0" t="s">
        <v>69</v>
      </c>
      <c r="U78" s="0" t="s">
        <v>228</v>
      </c>
      <c r="V78" s="0" t="s">
        <v>71</v>
      </c>
      <c r="Z78" s="2" t="n">
        <v>40882</v>
      </c>
      <c r="AA78" s="2" t="n">
        <v>43439</v>
      </c>
      <c r="AB78" s="0" t="s">
        <v>72</v>
      </c>
      <c r="AC78" s="0" t="s">
        <v>229</v>
      </c>
      <c r="AD78" s="0" t="s">
        <v>74</v>
      </c>
      <c r="AE78" s="0" t="s">
        <v>223</v>
      </c>
      <c r="AF78" s="0" t="s">
        <v>90</v>
      </c>
      <c r="AG78" s="0" t="s">
        <v>69</v>
      </c>
      <c r="AH78" s="0" t="s">
        <v>228</v>
      </c>
      <c r="AI78" s="0" t="s">
        <v>71</v>
      </c>
      <c r="AJ78" s="0" t="s">
        <v>230</v>
      </c>
      <c r="AK78" s="0" t="s">
        <v>90</v>
      </c>
      <c r="AL78" s="0" t="s">
        <v>90</v>
      </c>
      <c r="AM78" s="2" t="n">
        <v>40882</v>
      </c>
      <c r="AN78" s="2" t="n">
        <v>43439</v>
      </c>
      <c r="AO78" s="0" t="s">
        <v>72</v>
      </c>
      <c r="AQ78" s="0" t="s">
        <v>76</v>
      </c>
      <c r="AR78" s="0" t="s">
        <v>77</v>
      </c>
      <c r="AS78" s="0" t="s">
        <v>78</v>
      </c>
      <c r="AT78" s="0" t="s">
        <v>79</v>
      </c>
      <c r="AU78" s="4" t="s">
        <v>80</v>
      </c>
      <c r="AV78" s="4" t="s">
        <v>81</v>
      </c>
      <c r="AW78" s="0" t="s">
        <v>92</v>
      </c>
      <c r="AX78" s="0" t="n">
        <v>-360449.97</v>
      </c>
      <c r="AY78" s="0" t="n">
        <v>-359174.95</v>
      </c>
      <c r="AZ78" s="0" t="n">
        <v>10000000</v>
      </c>
      <c r="BA78" s="0" t="n">
        <f aca="false">0.04*AZ78</f>
        <v>400000</v>
      </c>
      <c r="BB78" s="0" t="n">
        <f aca="false">175+0.0075*BA78</f>
        <v>3175</v>
      </c>
      <c r="BC78" s="0" t="n">
        <f aca="false">(3+4*BD78)/100000*AZ78</f>
        <v>2460</v>
      </c>
      <c r="BD78" s="0" t="n">
        <v>5.4</v>
      </c>
      <c r="BE78" s="2"/>
      <c r="BF78" s="2"/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363</v>
      </c>
      <c r="E79" s="0" t="s">
        <v>232</v>
      </c>
      <c r="F79" s="2" t="n">
        <v>41250</v>
      </c>
      <c r="G79" s="2" t="s">
        <v>60</v>
      </c>
      <c r="H79" s="2" t="n">
        <v>43076</v>
      </c>
      <c r="I79" s="2" t="n">
        <v>41605</v>
      </c>
      <c r="J79" s="0" t="s">
        <v>61</v>
      </c>
      <c r="K79" s="0" t="s">
        <v>233</v>
      </c>
      <c r="L79" s="0" t="s">
        <v>234</v>
      </c>
      <c r="M79" s="0" t="s">
        <v>235</v>
      </c>
      <c r="N79" s="0" t="s">
        <v>236</v>
      </c>
      <c r="O79" s="0" t="n">
        <v>999</v>
      </c>
      <c r="P79" s="0" t="s">
        <v>218</v>
      </c>
      <c r="Q79" s="0" t="s">
        <v>67</v>
      </c>
      <c r="R79" s="0" t="s">
        <v>232</v>
      </c>
      <c r="S79" s="0" t="s">
        <v>68</v>
      </c>
      <c r="T79" s="0" t="s">
        <v>69</v>
      </c>
      <c r="U79" s="0" t="s">
        <v>237</v>
      </c>
      <c r="V79" s="0" t="s">
        <v>168</v>
      </c>
      <c r="Z79" s="2" t="n">
        <v>41250</v>
      </c>
      <c r="AA79" s="2" t="n">
        <v>43076</v>
      </c>
      <c r="AB79" s="0" t="s">
        <v>72</v>
      </c>
      <c r="AC79" s="0" t="s">
        <v>238</v>
      </c>
      <c r="AD79" s="0" t="s">
        <v>74</v>
      </c>
      <c r="AE79" s="0" t="s">
        <v>232</v>
      </c>
      <c r="AF79" s="0" t="s">
        <v>68</v>
      </c>
      <c r="AG79" s="0" t="s">
        <v>69</v>
      </c>
      <c r="AH79" s="0" t="s">
        <v>237</v>
      </c>
      <c r="AI79" s="0" t="s">
        <v>102</v>
      </c>
      <c r="AJ79" s="0" t="s">
        <v>239</v>
      </c>
      <c r="AK79" s="0" t="s">
        <v>68</v>
      </c>
      <c r="AL79" s="0" t="s">
        <v>68</v>
      </c>
      <c r="AM79" s="2" t="n">
        <v>41250</v>
      </c>
      <c r="AN79" s="2" t="n">
        <v>43076</v>
      </c>
      <c r="AO79" s="0" t="s">
        <v>72</v>
      </c>
      <c r="AQ79" s="0" t="s">
        <v>76</v>
      </c>
      <c r="AR79" s="0" t="s">
        <v>77</v>
      </c>
      <c r="AS79" s="0" t="s">
        <v>121</v>
      </c>
      <c r="AT79" s="0" t="s">
        <v>122</v>
      </c>
      <c r="AU79" s="4" t="s">
        <v>123</v>
      </c>
      <c r="AV79" s="0" t="s">
        <v>124</v>
      </c>
      <c r="AW79" s="0" t="s">
        <v>249</v>
      </c>
      <c r="AX79" s="0" t="n">
        <v>-498170.12</v>
      </c>
      <c r="AY79" s="0" t="n">
        <v>-495711.88</v>
      </c>
      <c r="AZ79" s="0" t="n">
        <v>10000000</v>
      </c>
      <c r="BA79" s="0" t="n">
        <f aca="false">0.04*AZ79</f>
        <v>400000</v>
      </c>
      <c r="BB79" s="0" t="n">
        <f aca="false">175+0.0075*BA79</f>
        <v>3175</v>
      </c>
      <c r="BC79" s="0" t="n">
        <f aca="false">(3+4*BD79)/100000*AZ79</f>
        <v>1920</v>
      </c>
      <c r="BD79" s="0" t="n">
        <v>4.05</v>
      </c>
      <c r="BE79" s="2"/>
      <c r="BF79" s="2"/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364</v>
      </c>
      <c r="E80" s="0" t="s">
        <v>241</v>
      </c>
      <c r="F80" s="2" t="n">
        <v>41607</v>
      </c>
      <c r="G80" s="2" t="s">
        <v>60</v>
      </c>
      <c r="H80" s="2" t="n">
        <v>47086</v>
      </c>
      <c r="I80" s="2" t="n">
        <v>41605</v>
      </c>
      <c r="J80" s="0" t="s">
        <v>61</v>
      </c>
      <c r="K80" s="0" t="s">
        <v>242</v>
      </c>
      <c r="L80" s="0" t="s">
        <v>243</v>
      </c>
      <c r="M80" s="0" t="s">
        <v>244</v>
      </c>
      <c r="N80" s="0" t="s">
        <v>245</v>
      </c>
      <c r="O80" s="0" t="n">
        <v>999</v>
      </c>
      <c r="P80" s="0" t="s">
        <v>218</v>
      </c>
      <c r="Q80" s="0" t="s">
        <v>67</v>
      </c>
      <c r="R80" s="0" t="s">
        <v>241</v>
      </c>
      <c r="S80" s="0" t="s">
        <v>90</v>
      </c>
      <c r="T80" s="0" t="s">
        <v>69</v>
      </c>
      <c r="U80" s="0" t="s">
        <v>246</v>
      </c>
      <c r="V80" s="0" t="s">
        <v>71</v>
      </c>
      <c r="Z80" s="2" t="n">
        <v>41607</v>
      </c>
      <c r="AA80" s="2" t="n">
        <v>47086</v>
      </c>
      <c r="AB80" s="0" t="s">
        <v>72</v>
      </c>
      <c r="AC80" s="0" t="s">
        <v>247</v>
      </c>
      <c r="AD80" s="0" t="s">
        <v>74</v>
      </c>
      <c r="AE80" s="0" t="s">
        <v>241</v>
      </c>
      <c r="AF80" s="0" t="s">
        <v>90</v>
      </c>
      <c r="AG80" s="0" t="s">
        <v>69</v>
      </c>
      <c r="AH80" s="0" t="s">
        <v>246</v>
      </c>
      <c r="AI80" s="0" t="s">
        <v>71</v>
      </c>
      <c r="AJ80" s="0" t="s">
        <v>248</v>
      </c>
      <c r="AK80" s="0" t="s">
        <v>90</v>
      </c>
      <c r="AL80" s="0" t="s">
        <v>90</v>
      </c>
      <c r="AM80" s="2" t="n">
        <v>41607</v>
      </c>
      <c r="AN80" s="2" t="n">
        <v>47086</v>
      </c>
      <c r="AO80" s="0" t="s">
        <v>72</v>
      </c>
      <c r="AQ80" s="0" t="s">
        <v>76</v>
      </c>
      <c r="AR80" s="0" t="s">
        <v>77</v>
      </c>
      <c r="AS80" s="0" t="s">
        <v>121</v>
      </c>
      <c r="AT80" s="0" t="s">
        <v>122</v>
      </c>
      <c r="AU80" s="4" t="s">
        <v>123</v>
      </c>
      <c r="AV80" s="0" t="s">
        <v>124</v>
      </c>
      <c r="AW80" s="0" t="s">
        <v>160</v>
      </c>
      <c r="AX80" s="0" t="n">
        <v>-4615082.46</v>
      </c>
      <c r="AY80" s="0" t="n">
        <v>-4625495.96</v>
      </c>
      <c r="AZ80" s="0" t="n">
        <v>10000000</v>
      </c>
      <c r="BA80" s="0" t="n">
        <f aca="false">0.04*AZ80</f>
        <v>400000</v>
      </c>
      <c r="BB80" s="0" t="n">
        <f aca="false">175+0.0075*BA80</f>
        <v>3175</v>
      </c>
      <c r="BC80" s="0" t="n">
        <f aca="false">(3+4*BD80)/100000*AZ80</f>
        <v>3900</v>
      </c>
      <c r="BD80" s="0" t="n">
        <v>9</v>
      </c>
      <c r="BE80" s="2"/>
      <c r="BF80" s="2"/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365</v>
      </c>
      <c r="E81" s="0" t="s">
        <v>251</v>
      </c>
      <c r="F81" s="2" t="n">
        <v>41250</v>
      </c>
      <c r="G81" s="2" t="s">
        <v>60</v>
      </c>
      <c r="H81" s="2" t="n">
        <v>43441</v>
      </c>
      <c r="I81" s="2" t="n">
        <v>41605</v>
      </c>
      <c r="J81" s="0" t="s">
        <v>61</v>
      </c>
      <c r="K81" s="0" t="s">
        <v>252</v>
      </c>
      <c r="L81" s="0" t="s">
        <v>253</v>
      </c>
      <c r="M81" s="0" t="s">
        <v>254</v>
      </c>
      <c r="N81" s="0" t="s">
        <v>255</v>
      </c>
      <c r="O81" s="0" t="n">
        <v>999</v>
      </c>
      <c r="P81" s="0" t="s">
        <v>218</v>
      </c>
      <c r="Q81" s="0" t="s">
        <v>67</v>
      </c>
      <c r="R81" s="0" t="s">
        <v>251</v>
      </c>
      <c r="S81" s="0" t="s">
        <v>68</v>
      </c>
      <c r="T81" s="0" t="s">
        <v>69</v>
      </c>
      <c r="U81" s="0" t="s">
        <v>256</v>
      </c>
      <c r="V81" s="0" t="s">
        <v>257</v>
      </c>
      <c r="Z81" s="2" t="n">
        <v>41250</v>
      </c>
      <c r="AA81" s="2" t="n">
        <v>43441</v>
      </c>
      <c r="AB81" s="0" t="s">
        <v>72</v>
      </c>
      <c r="AC81" s="0" t="s">
        <v>258</v>
      </c>
      <c r="AD81" s="0" t="s">
        <v>74</v>
      </c>
      <c r="AE81" s="0" t="s">
        <v>251</v>
      </c>
      <c r="AF81" s="0" t="s">
        <v>68</v>
      </c>
      <c r="AG81" s="0" t="s">
        <v>69</v>
      </c>
      <c r="AH81" s="0" t="s">
        <v>256</v>
      </c>
      <c r="AI81" s="0" t="s">
        <v>71</v>
      </c>
      <c r="AJ81" s="0" t="s">
        <v>259</v>
      </c>
      <c r="AK81" s="0" t="s">
        <v>68</v>
      </c>
      <c r="AL81" s="0" t="s">
        <v>68</v>
      </c>
      <c r="AM81" s="2" t="n">
        <v>41250</v>
      </c>
      <c r="AN81" s="2" t="n">
        <v>43441</v>
      </c>
      <c r="AO81" s="0" t="s">
        <v>72</v>
      </c>
      <c r="AQ81" s="0" t="s">
        <v>76</v>
      </c>
      <c r="AR81" s="0" t="s">
        <v>77</v>
      </c>
      <c r="AS81" s="0" t="s">
        <v>183</v>
      </c>
      <c r="AT81" s="0" t="s">
        <v>79</v>
      </c>
      <c r="AU81" s="4" t="s">
        <v>80</v>
      </c>
      <c r="AV81" s="4" t="s">
        <v>81</v>
      </c>
      <c r="AW81" s="0" t="s">
        <v>92</v>
      </c>
      <c r="AX81" s="0" t="n">
        <v>-615812.34</v>
      </c>
      <c r="AY81" s="0" t="n">
        <v>-616081.28</v>
      </c>
      <c r="AZ81" s="0" t="n">
        <v>10000000</v>
      </c>
      <c r="BA81" s="0" t="n">
        <f aca="false">0.04*AZ81</f>
        <v>400000</v>
      </c>
      <c r="BB81" s="0" t="n">
        <f aca="false">175+0.0075*BA81</f>
        <v>3175</v>
      </c>
      <c r="BC81" s="0" t="n">
        <f aca="false">(3+4*BD81)/100000*AZ81</f>
        <v>1920</v>
      </c>
      <c r="BD81" s="0" t="n">
        <v>4.05</v>
      </c>
      <c r="BE81" s="2"/>
      <c r="BF81" s="2"/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366</v>
      </c>
      <c r="E82" s="0" t="s">
        <v>251</v>
      </c>
      <c r="F82" s="2" t="n">
        <v>41250</v>
      </c>
      <c r="G82" s="2" t="s">
        <v>60</v>
      </c>
      <c r="H82" s="2" t="n">
        <v>43441</v>
      </c>
      <c r="I82" s="2" t="n">
        <v>41605</v>
      </c>
      <c r="J82" s="0" t="s">
        <v>61</v>
      </c>
      <c r="K82" s="0" t="s">
        <v>261</v>
      </c>
      <c r="L82" s="0" t="s">
        <v>262</v>
      </c>
      <c r="M82" s="0" t="s">
        <v>263</v>
      </c>
      <c r="N82" s="0" t="s">
        <v>264</v>
      </c>
      <c r="O82" s="0" t="n">
        <v>999</v>
      </c>
      <c r="P82" s="0" t="s">
        <v>218</v>
      </c>
      <c r="Q82" s="0" t="s">
        <v>67</v>
      </c>
      <c r="R82" s="0" t="s">
        <v>251</v>
      </c>
      <c r="S82" s="0" t="s">
        <v>68</v>
      </c>
      <c r="T82" s="0" t="s">
        <v>69</v>
      </c>
      <c r="U82" s="0" t="s">
        <v>256</v>
      </c>
      <c r="V82" s="0" t="s">
        <v>257</v>
      </c>
      <c r="Z82" s="2" t="n">
        <v>41250</v>
      </c>
      <c r="AA82" s="2" t="n">
        <v>43441</v>
      </c>
      <c r="AB82" s="0" t="s">
        <v>72</v>
      </c>
      <c r="AC82" s="0" t="s">
        <v>258</v>
      </c>
      <c r="AD82" s="0" t="s">
        <v>74</v>
      </c>
      <c r="AE82" s="0" t="s">
        <v>251</v>
      </c>
      <c r="AF82" s="0" t="s">
        <v>68</v>
      </c>
      <c r="AG82" s="0" t="s">
        <v>69</v>
      </c>
      <c r="AH82" s="0" t="s">
        <v>256</v>
      </c>
      <c r="AI82" s="0" t="s">
        <v>71</v>
      </c>
      <c r="AJ82" s="0" t="s">
        <v>259</v>
      </c>
      <c r="AK82" s="0" t="s">
        <v>68</v>
      </c>
      <c r="AL82" s="0" t="s">
        <v>68</v>
      </c>
      <c r="AM82" s="2" t="n">
        <v>41250</v>
      </c>
      <c r="AN82" s="2" t="n">
        <v>43441</v>
      </c>
      <c r="AO82" s="0" t="s">
        <v>72</v>
      </c>
      <c r="AQ82" s="0" t="s">
        <v>77</v>
      </c>
      <c r="AR82" s="0" t="s">
        <v>76</v>
      </c>
      <c r="AS82" s="0" t="s">
        <v>183</v>
      </c>
      <c r="AT82" s="0" t="s">
        <v>79</v>
      </c>
      <c r="AU82" s="4" t="s">
        <v>80</v>
      </c>
      <c r="AV82" s="4" t="s">
        <v>81</v>
      </c>
      <c r="AW82" s="0" t="s">
        <v>104</v>
      </c>
      <c r="AX82" s="0" t="n">
        <v>615812.34</v>
      </c>
      <c r="AY82" s="0" t="n">
        <v>616081.28</v>
      </c>
      <c r="AZ82" s="0" t="n">
        <v>10000000</v>
      </c>
      <c r="BA82" s="0" t="n">
        <f aca="false">0.04*AZ82</f>
        <v>400000</v>
      </c>
      <c r="BB82" s="0" t="n">
        <f aca="false">175+0.0075*BA82</f>
        <v>3175</v>
      </c>
      <c r="BC82" s="0" t="n">
        <f aca="false">(3+4*BD82)/100000*AZ82</f>
        <v>1920</v>
      </c>
      <c r="BD82" s="0" t="n">
        <v>4.05</v>
      </c>
      <c r="BE82" s="2"/>
      <c r="BF82" s="2"/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367</v>
      </c>
      <c r="E83" s="0" t="s">
        <v>266</v>
      </c>
      <c r="F83" s="2" t="n">
        <v>41618</v>
      </c>
      <c r="G83" s="2" t="s">
        <v>60</v>
      </c>
      <c r="H83" s="2" t="n">
        <v>43079</v>
      </c>
      <c r="I83" s="2" t="n">
        <v>41614</v>
      </c>
      <c r="J83" s="0" t="s">
        <v>61</v>
      </c>
      <c r="K83" s="0" t="s">
        <v>267</v>
      </c>
      <c r="L83" s="0" t="s">
        <v>268</v>
      </c>
      <c r="M83" s="0" t="s">
        <v>269</v>
      </c>
      <c r="N83" s="0" t="s">
        <v>270</v>
      </c>
      <c r="O83" s="0" t="n">
        <v>999</v>
      </c>
      <c r="P83" s="0" t="s">
        <v>218</v>
      </c>
      <c r="Q83" s="0" t="s">
        <v>67</v>
      </c>
      <c r="R83" s="0" t="s">
        <v>266</v>
      </c>
      <c r="S83" s="0" t="s">
        <v>148</v>
      </c>
      <c r="T83" s="0" t="s">
        <v>69</v>
      </c>
      <c r="U83" s="0" t="s">
        <v>271</v>
      </c>
      <c r="V83" s="0" t="s">
        <v>168</v>
      </c>
      <c r="Z83" s="2" t="n">
        <v>41618</v>
      </c>
      <c r="AA83" s="2" t="n">
        <v>43079</v>
      </c>
      <c r="AB83" s="0" t="s">
        <v>272</v>
      </c>
      <c r="AC83" s="0" t="s">
        <v>273</v>
      </c>
      <c r="AD83" s="0" t="s">
        <v>74</v>
      </c>
      <c r="AE83" s="0" t="s">
        <v>266</v>
      </c>
      <c r="AF83" s="0" t="s">
        <v>90</v>
      </c>
      <c r="AG83" s="0" t="s">
        <v>69</v>
      </c>
      <c r="AH83" s="0" t="s">
        <v>271</v>
      </c>
      <c r="AI83" s="0" t="s">
        <v>102</v>
      </c>
      <c r="AJ83" s="0" t="s">
        <v>274</v>
      </c>
      <c r="AK83" s="0" t="s">
        <v>90</v>
      </c>
      <c r="AL83" s="0" t="s">
        <v>90</v>
      </c>
      <c r="AM83" s="2" t="n">
        <v>41618</v>
      </c>
      <c r="AN83" s="2" t="n">
        <v>43079</v>
      </c>
      <c r="AO83" s="0" t="s">
        <v>272</v>
      </c>
      <c r="AQ83" s="0" t="s">
        <v>77</v>
      </c>
      <c r="AR83" s="0" t="s">
        <v>76</v>
      </c>
      <c r="AS83" s="0" t="s">
        <v>121</v>
      </c>
      <c r="AT83" s="0" t="s">
        <v>122</v>
      </c>
      <c r="AU83" s="4" t="s">
        <v>123</v>
      </c>
      <c r="AV83" s="0" t="s">
        <v>124</v>
      </c>
      <c r="AW83" s="0" t="s">
        <v>160</v>
      </c>
      <c r="AX83" s="0" t="n">
        <v>2532712.07</v>
      </c>
      <c r="AY83" s="0" t="n">
        <v>2512216.47</v>
      </c>
      <c r="AZ83" s="0" t="n">
        <v>55000000</v>
      </c>
      <c r="BA83" s="0" t="n">
        <f aca="false">0.04*AZ83</f>
        <v>2200000</v>
      </c>
      <c r="BB83" s="0" t="n">
        <f aca="false">175+0.0075*BA83</f>
        <v>16675</v>
      </c>
      <c r="BC83" s="0" t="n">
        <f aca="false">(3+4*BD83)/100000*AZ83</f>
        <v>10560</v>
      </c>
      <c r="BD83" s="0" t="n">
        <v>4.05</v>
      </c>
      <c r="BE83" s="2"/>
      <c r="BF83" s="2"/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368</v>
      </c>
      <c r="E84" s="0" t="s">
        <v>276</v>
      </c>
      <c r="F84" s="2" t="n">
        <v>41607</v>
      </c>
      <c r="G84" s="2" t="s">
        <v>60</v>
      </c>
      <c r="H84" s="2" t="n">
        <v>44164</v>
      </c>
      <c r="I84" s="2" t="n">
        <v>41605</v>
      </c>
      <c r="J84" s="0" t="s">
        <v>61</v>
      </c>
      <c r="K84" s="0" t="s">
        <v>277</v>
      </c>
      <c r="L84" s="0" t="s">
        <v>278</v>
      </c>
      <c r="M84" s="0" t="s">
        <v>279</v>
      </c>
      <c r="N84" s="0" t="s">
        <v>280</v>
      </c>
      <c r="O84" s="0" t="n">
        <v>999</v>
      </c>
      <c r="P84" s="0" t="s">
        <v>218</v>
      </c>
      <c r="Q84" s="0" t="s">
        <v>67</v>
      </c>
      <c r="R84" s="0" t="s">
        <v>276</v>
      </c>
      <c r="S84" s="0" t="s">
        <v>68</v>
      </c>
      <c r="T84" s="0" t="s">
        <v>69</v>
      </c>
      <c r="U84" s="0" t="s">
        <v>281</v>
      </c>
      <c r="V84" s="0" t="s">
        <v>71</v>
      </c>
      <c r="Z84" s="2" t="n">
        <v>41607</v>
      </c>
      <c r="AA84" s="2" t="n">
        <v>44164</v>
      </c>
      <c r="AB84" s="0" t="s">
        <v>72</v>
      </c>
      <c r="AC84" s="0" t="s">
        <v>197</v>
      </c>
      <c r="AD84" s="0" t="s">
        <v>74</v>
      </c>
      <c r="AE84" s="0" t="s">
        <v>276</v>
      </c>
      <c r="AF84" s="0" t="s">
        <v>68</v>
      </c>
      <c r="AG84" s="0" t="s">
        <v>69</v>
      </c>
      <c r="AH84" s="0" t="s">
        <v>281</v>
      </c>
      <c r="AI84" s="0" t="s">
        <v>71</v>
      </c>
      <c r="AJ84" s="0" t="s">
        <v>282</v>
      </c>
      <c r="AK84" s="0" t="s">
        <v>68</v>
      </c>
      <c r="AL84" s="0" t="s">
        <v>68</v>
      </c>
      <c r="AM84" s="2" t="n">
        <v>41607</v>
      </c>
      <c r="AN84" s="2" t="n">
        <v>44164</v>
      </c>
      <c r="AO84" s="0" t="s">
        <v>72</v>
      </c>
      <c r="AQ84" s="0" t="s">
        <v>77</v>
      </c>
      <c r="AR84" s="0" t="s">
        <v>76</v>
      </c>
      <c r="AS84" s="0" t="s">
        <v>283</v>
      </c>
      <c r="AT84" s="0" t="s">
        <v>284</v>
      </c>
      <c r="AU84" s="4" t="s">
        <v>285</v>
      </c>
      <c r="AV84" s="0" t="s">
        <v>286</v>
      </c>
      <c r="AW84" s="0" t="s">
        <v>369</v>
      </c>
      <c r="AX84" s="0" t="n">
        <v>797345.79</v>
      </c>
      <c r="AY84" s="0" t="n">
        <v>820511.45</v>
      </c>
      <c r="AZ84" s="0" t="n">
        <v>10000000</v>
      </c>
      <c r="BA84" s="0" t="n">
        <f aca="false">0.04*AZ84</f>
        <v>400000</v>
      </c>
      <c r="BB84" s="0" t="n">
        <f aca="false">175+0.0075*BA84</f>
        <v>3175</v>
      </c>
      <c r="BC84" s="0" t="n">
        <f aca="false">(3+4*BD84)/100000*AZ84</f>
        <v>3180</v>
      </c>
      <c r="BD84" s="0" t="n">
        <v>7.2</v>
      </c>
      <c r="BE84" s="2"/>
      <c r="BF84" s="2"/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370</v>
      </c>
      <c r="E85" s="0" t="s">
        <v>289</v>
      </c>
      <c r="F85" s="2" t="n">
        <v>41605</v>
      </c>
      <c r="G85" s="2" t="s">
        <v>60</v>
      </c>
      <c r="H85" s="2" t="n">
        <v>43796</v>
      </c>
      <c r="I85" s="2" t="n">
        <v>41605</v>
      </c>
      <c r="J85" s="0" t="s">
        <v>61</v>
      </c>
      <c r="K85" s="0" t="s">
        <v>290</v>
      </c>
      <c r="L85" s="0" t="s">
        <v>291</v>
      </c>
      <c r="M85" s="0" t="s">
        <v>292</v>
      </c>
      <c r="N85" s="0" t="s">
        <v>293</v>
      </c>
      <c r="O85" s="0" t="n">
        <v>999</v>
      </c>
      <c r="P85" s="0" t="s">
        <v>218</v>
      </c>
      <c r="Q85" s="0" t="s">
        <v>67</v>
      </c>
      <c r="R85" s="0" t="s">
        <v>289</v>
      </c>
      <c r="S85" s="0" t="s">
        <v>90</v>
      </c>
      <c r="T85" s="0" t="s">
        <v>69</v>
      </c>
      <c r="U85" s="0" t="s">
        <v>294</v>
      </c>
      <c r="V85" s="0" t="s">
        <v>71</v>
      </c>
      <c r="Z85" s="2" t="n">
        <v>41605</v>
      </c>
      <c r="AA85" s="2" t="n">
        <v>43796</v>
      </c>
      <c r="AB85" s="0" t="s">
        <v>72</v>
      </c>
      <c r="AC85" s="0" t="s">
        <v>295</v>
      </c>
      <c r="AD85" s="0" t="s">
        <v>74</v>
      </c>
      <c r="AE85" s="0" t="s">
        <v>289</v>
      </c>
      <c r="AF85" s="0" t="s">
        <v>90</v>
      </c>
      <c r="AG85" s="0" t="s">
        <v>69</v>
      </c>
      <c r="AH85" s="0" t="s">
        <v>294</v>
      </c>
      <c r="AI85" s="0" t="s">
        <v>71</v>
      </c>
      <c r="AJ85" s="0" t="s">
        <v>296</v>
      </c>
      <c r="AK85" s="0" t="s">
        <v>90</v>
      </c>
      <c r="AL85" s="0" t="s">
        <v>90</v>
      </c>
      <c r="AM85" s="2" t="n">
        <v>41605</v>
      </c>
      <c r="AN85" s="2" t="n">
        <v>43796</v>
      </c>
      <c r="AO85" s="0" t="s">
        <v>72</v>
      </c>
      <c r="AQ85" s="0" t="s">
        <v>77</v>
      </c>
      <c r="AR85" s="0" t="s">
        <v>76</v>
      </c>
      <c r="AS85" s="0" t="s">
        <v>183</v>
      </c>
      <c r="AT85" s="0" t="s">
        <v>79</v>
      </c>
      <c r="AU85" s="4" t="s">
        <v>80</v>
      </c>
      <c r="AV85" s="4" t="s">
        <v>81</v>
      </c>
      <c r="AW85" s="0" t="s">
        <v>104</v>
      </c>
      <c r="AX85" s="0" t="n">
        <v>3179886.09</v>
      </c>
      <c r="AY85" s="0" t="n">
        <v>3194230.81</v>
      </c>
      <c r="AZ85" s="0" t="n">
        <v>10000000</v>
      </c>
      <c r="BA85" s="0" t="n">
        <f aca="false">0.04*AZ85</f>
        <v>400000</v>
      </c>
      <c r="BB85" s="0" t="n">
        <f aca="false">175+0.0075*BA85</f>
        <v>3175</v>
      </c>
      <c r="BC85" s="0" t="n">
        <f aca="false">(3+4*BD85)/100000*AZ85</f>
        <v>2460</v>
      </c>
      <c r="BD85" s="0" t="n">
        <v>5.4</v>
      </c>
      <c r="BE85" s="2"/>
      <c r="BF85" s="2"/>
    </row>
    <row r="86" customFormat="false" ht="12.8" hidden="false" customHeight="false" outlineLevel="0" collapsed="false">
      <c r="A86" s="2" t="n">
        <v>41628</v>
      </c>
      <c r="B86" s="0" t="s">
        <v>105</v>
      </c>
      <c r="C86" s="0" t="s">
        <v>57</v>
      </c>
      <c r="D86" s="1" t="s">
        <v>371</v>
      </c>
      <c r="E86" s="0" t="s">
        <v>138</v>
      </c>
      <c r="F86" s="2" t="n">
        <v>41613</v>
      </c>
      <c r="G86" s="2" t="s">
        <v>60</v>
      </c>
      <c r="H86" s="2" t="n">
        <v>43074</v>
      </c>
      <c r="I86" s="2" t="n">
        <v>41611</v>
      </c>
      <c r="J86" s="0" t="s">
        <v>61</v>
      </c>
      <c r="K86" s="0" t="n">
        <v>-169.565</v>
      </c>
      <c r="L86" s="0" t="n">
        <v>-168.981</v>
      </c>
      <c r="M86" s="0" t="n">
        <v>-584</v>
      </c>
      <c r="N86" s="0" t="n">
        <v>1</v>
      </c>
      <c r="O86" s="0" t="n">
        <v>999</v>
      </c>
      <c r="P86" s="0" t="s">
        <v>218</v>
      </c>
      <c r="Q86" s="0" t="s">
        <v>67</v>
      </c>
      <c r="R86" s="0" t="s">
        <v>138</v>
      </c>
      <c r="S86" s="0" t="s">
        <v>90</v>
      </c>
      <c r="T86" s="0" t="s">
        <v>69</v>
      </c>
      <c r="U86" s="0" t="s">
        <v>139</v>
      </c>
      <c r="V86" s="0" t="s">
        <v>71</v>
      </c>
      <c r="Z86" s="2" t="n">
        <v>41613</v>
      </c>
      <c r="AA86" s="2" t="n">
        <v>43074</v>
      </c>
      <c r="AB86" s="0" t="s">
        <v>298</v>
      </c>
      <c r="AC86" s="0" t="s">
        <v>299</v>
      </c>
      <c r="AD86" s="0" t="s">
        <v>74</v>
      </c>
      <c r="AE86" s="0" t="s">
        <v>138</v>
      </c>
      <c r="AF86" s="0" t="s">
        <v>90</v>
      </c>
      <c r="AG86" s="0" t="s">
        <v>69</v>
      </c>
      <c r="AH86" s="0" t="s">
        <v>139</v>
      </c>
      <c r="AI86" s="0" t="s">
        <v>102</v>
      </c>
      <c r="AJ86" s="0" t="s">
        <v>140</v>
      </c>
      <c r="AK86" s="0" t="s">
        <v>90</v>
      </c>
      <c r="AL86" s="0" t="s">
        <v>90</v>
      </c>
      <c r="AM86" s="2" t="n">
        <v>41613</v>
      </c>
      <c r="AN86" s="2" t="n">
        <v>43074</v>
      </c>
      <c r="AO86" s="0" t="s">
        <v>298</v>
      </c>
      <c r="AQ86" s="0" t="s">
        <v>77</v>
      </c>
      <c r="AR86" s="0" t="s">
        <v>76</v>
      </c>
      <c r="AS86" s="0" t="s">
        <v>142</v>
      </c>
      <c r="AT86" s="0" t="s">
        <v>143</v>
      </c>
      <c r="AU86" s="4" t="s">
        <v>144</v>
      </c>
      <c r="AV86" s="0" t="s">
        <v>145</v>
      </c>
      <c r="AW86" s="0" t="s">
        <v>304</v>
      </c>
      <c r="AX86" s="0" t="n">
        <v>-169565</v>
      </c>
      <c r="AY86" s="0" t="n">
        <v>-168981</v>
      </c>
      <c r="AZ86" s="0" t="n">
        <v>10000000</v>
      </c>
      <c r="BA86" s="0" t="n">
        <f aca="false">0.04*AZ86</f>
        <v>400000</v>
      </c>
      <c r="BB86" s="0" t="n">
        <f aca="false">175+0.0075*BA86</f>
        <v>3175</v>
      </c>
      <c r="BC86" s="0" t="n">
        <f aca="false">(3+4*BD86)/100000*AZ86</f>
        <v>1920</v>
      </c>
      <c r="BD86" s="0" t="n">
        <v>4.05</v>
      </c>
      <c r="BE86" s="2"/>
      <c r="BF86" s="2"/>
    </row>
    <row r="87" customFormat="false" ht="12.8" hidden="false" customHeight="false" outlineLevel="0" collapsed="false">
      <c r="A87" s="2" t="n">
        <v>41628</v>
      </c>
      <c r="B87" s="0" t="s">
        <v>83</v>
      </c>
      <c r="C87" s="0" t="s">
        <v>84</v>
      </c>
      <c r="D87" s="1" t="s">
        <v>372</v>
      </c>
      <c r="E87" s="0" t="s">
        <v>138</v>
      </c>
      <c r="F87" s="2" t="n">
        <v>41613</v>
      </c>
      <c r="G87" s="2" t="s">
        <v>60</v>
      </c>
      <c r="H87" s="2" t="n">
        <v>45265</v>
      </c>
      <c r="I87" s="2" t="n">
        <v>41611</v>
      </c>
      <c r="J87" s="0" t="s">
        <v>61</v>
      </c>
      <c r="K87" s="0" t="n">
        <v>-277.766</v>
      </c>
      <c r="L87" s="0" t="n">
        <v>-291.315</v>
      </c>
      <c r="M87" s="0" t="n">
        <v>13.549</v>
      </c>
      <c r="N87" s="0" t="n">
        <v>2</v>
      </c>
      <c r="O87" s="0" t="n">
        <v>999</v>
      </c>
      <c r="P87" s="0" t="s">
        <v>301</v>
      </c>
      <c r="Q87" s="0" t="s">
        <v>67</v>
      </c>
      <c r="R87" s="0" t="s">
        <v>138</v>
      </c>
      <c r="S87" s="0" t="s">
        <v>90</v>
      </c>
      <c r="T87" s="0" t="s">
        <v>69</v>
      </c>
      <c r="U87" s="0" t="s">
        <v>139</v>
      </c>
      <c r="V87" s="0" t="s">
        <v>71</v>
      </c>
      <c r="Z87" s="2" t="n">
        <v>41613</v>
      </c>
      <c r="AA87" s="2" t="n">
        <v>45265</v>
      </c>
      <c r="AB87" s="0" t="s">
        <v>302</v>
      </c>
      <c r="AC87" s="0" t="s">
        <v>303</v>
      </c>
      <c r="AD87" s="0" t="s">
        <v>74</v>
      </c>
      <c r="AE87" s="0" t="s">
        <v>138</v>
      </c>
      <c r="AF87" s="0" t="s">
        <v>90</v>
      </c>
      <c r="AG87" s="0" t="s">
        <v>69</v>
      </c>
      <c r="AH87" s="0" t="s">
        <v>139</v>
      </c>
      <c r="AI87" s="0" t="s">
        <v>102</v>
      </c>
      <c r="AJ87" s="0" t="s">
        <v>140</v>
      </c>
      <c r="AK87" s="0" t="s">
        <v>90</v>
      </c>
      <c r="AL87" s="0" t="s">
        <v>90</v>
      </c>
      <c r="AM87" s="2" t="n">
        <v>41613</v>
      </c>
      <c r="AN87" s="2" t="n">
        <v>45265</v>
      </c>
      <c r="AO87" s="0" t="s">
        <v>302</v>
      </c>
      <c r="AQ87" s="0" t="s">
        <v>77</v>
      </c>
      <c r="AR87" s="0" t="s">
        <v>76</v>
      </c>
      <c r="AS87" s="0" t="s">
        <v>142</v>
      </c>
      <c r="AT87" s="0" t="s">
        <v>143</v>
      </c>
      <c r="AU87" s="4" t="s">
        <v>144</v>
      </c>
      <c r="AV87" s="0" t="s">
        <v>145</v>
      </c>
      <c r="AW87" s="0" t="s">
        <v>146</v>
      </c>
      <c r="AX87" s="0" t="n">
        <v>-277766</v>
      </c>
      <c r="AY87" s="0" t="n">
        <v>-291315</v>
      </c>
      <c r="AZ87" s="0" t="n">
        <v>12000000</v>
      </c>
      <c r="BA87" s="0" t="n">
        <f aca="false">0.04*AZ87</f>
        <v>480000</v>
      </c>
      <c r="BB87" s="0" t="n">
        <f aca="false">175+0.0075*BA87</f>
        <v>3775</v>
      </c>
      <c r="BC87" s="0" t="n">
        <f aca="false">(3+4*BD87)/100000*AZ87</f>
        <v>4248</v>
      </c>
      <c r="BD87" s="0" t="n">
        <v>8.1</v>
      </c>
      <c r="BE87" s="2"/>
      <c r="BF87" s="2"/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373</v>
      </c>
      <c r="E88" s="0" t="s">
        <v>306</v>
      </c>
      <c r="F88" s="2" t="n">
        <v>41618</v>
      </c>
      <c r="G88" s="2" t="s">
        <v>60</v>
      </c>
      <c r="H88" s="2" t="n">
        <v>45270</v>
      </c>
      <c r="I88" s="2" t="n">
        <v>41614</v>
      </c>
      <c r="J88" s="0" t="s">
        <v>61</v>
      </c>
      <c r="K88" s="0" t="s">
        <v>307</v>
      </c>
      <c r="L88" s="0" t="s">
        <v>308</v>
      </c>
      <c r="M88" s="0" t="s">
        <v>309</v>
      </c>
      <c r="N88" s="0" t="s">
        <v>310</v>
      </c>
      <c r="O88" s="0" t="n">
        <v>999</v>
      </c>
      <c r="P88" s="0" t="s">
        <v>301</v>
      </c>
      <c r="Q88" s="0" t="s">
        <v>67</v>
      </c>
      <c r="R88" s="0" t="s">
        <v>306</v>
      </c>
      <c r="S88" s="0" t="s">
        <v>68</v>
      </c>
      <c r="T88" s="0" t="s">
        <v>69</v>
      </c>
      <c r="U88" s="0" t="s">
        <v>311</v>
      </c>
      <c r="V88" s="0" t="s">
        <v>168</v>
      </c>
      <c r="Z88" s="2" t="n">
        <v>41618</v>
      </c>
      <c r="AA88" s="2" t="n">
        <v>45270</v>
      </c>
      <c r="AB88" s="0" t="s">
        <v>312</v>
      </c>
      <c r="AC88" s="0" t="s">
        <v>295</v>
      </c>
      <c r="AD88" s="0" t="s">
        <v>74</v>
      </c>
      <c r="AE88" s="0" t="s">
        <v>306</v>
      </c>
      <c r="AF88" s="0" t="s">
        <v>90</v>
      </c>
      <c r="AG88" s="0" t="s">
        <v>69</v>
      </c>
      <c r="AH88" s="0" t="s">
        <v>311</v>
      </c>
      <c r="AI88" s="0" t="s">
        <v>102</v>
      </c>
      <c r="AJ88" s="0" t="s">
        <v>313</v>
      </c>
      <c r="AK88" s="0" t="s">
        <v>90</v>
      </c>
      <c r="AL88" s="0" t="s">
        <v>90</v>
      </c>
      <c r="AM88" s="2" t="n">
        <v>41618</v>
      </c>
      <c r="AN88" s="2" t="n">
        <v>45270</v>
      </c>
      <c r="AO88" s="0" t="s">
        <v>312</v>
      </c>
      <c r="AQ88" s="0" t="s">
        <v>77</v>
      </c>
      <c r="AR88" s="0" t="s">
        <v>76</v>
      </c>
      <c r="AS88" s="0" t="s">
        <v>121</v>
      </c>
      <c r="AT88" s="0" t="s">
        <v>122</v>
      </c>
      <c r="AU88" s="4" t="s">
        <v>123</v>
      </c>
      <c r="AV88" s="0" t="s">
        <v>124</v>
      </c>
      <c r="AW88" s="0" t="s">
        <v>249</v>
      </c>
      <c r="AX88" s="0" t="n">
        <v>6430233.7</v>
      </c>
      <c r="AY88" s="0" t="n">
        <v>5901579.7</v>
      </c>
      <c r="AZ88" s="0" t="n">
        <v>150000000</v>
      </c>
      <c r="BA88" s="0" t="n">
        <f aca="false">0.04*AZ88</f>
        <v>6000000</v>
      </c>
      <c r="BB88" s="0" t="n">
        <f aca="false">175+0.0075*BA88</f>
        <v>45175</v>
      </c>
      <c r="BC88" s="0" t="n">
        <f aca="false">(3+4*BD88)/100000*AZ88</f>
        <v>53100</v>
      </c>
      <c r="BD88" s="0" t="n">
        <v>8.1</v>
      </c>
      <c r="BE88" s="2"/>
      <c r="BF88" s="2"/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374</v>
      </c>
      <c r="E89" s="0" t="s">
        <v>59</v>
      </c>
      <c r="F89" s="2" t="n">
        <v>40882</v>
      </c>
      <c r="G89" s="2" t="s">
        <v>60</v>
      </c>
      <c r="H89" s="2" t="n">
        <v>43439</v>
      </c>
      <c r="I89" s="2" t="n">
        <v>41605</v>
      </c>
      <c r="J89" s="0" t="s">
        <v>61</v>
      </c>
      <c r="K89" s="0" t="s">
        <v>62</v>
      </c>
      <c r="L89" s="0" t="s">
        <v>63</v>
      </c>
      <c r="M89" s="0" t="s">
        <v>64</v>
      </c>
      <c r="N89" s="0" t="s">
        <v>65</v>
      </c>
      <c r="O89" s="0" t="n">
        <v>999</v>
      </c>
      <c r="P89" s="0" t="s">
        <v>66</v>
      </c>
      <c r="Q89" s="0" t="s">
        <v>67</v>
      </c>
      <c r="R89" s="0" t="s">
        <v>59</v>
      </c>
      <c r="S89" s="0" t="s">
        <v>68</v>
      </c>
      <c r="T89" s="0" t="s">
        <v>69</v>
      </c>
      <c r="U89" s="0" t="s">
        <v>70</v>
      </c>
      <c r="V89" s="0" t="s">
        <v>71</v>
      </c>
      <c r="Z89" s="2" t="n">
        <v>40882</v>
      </c>
      <c r="AA89" s="2" t="n">
        <v>43439</v>
      </c>
      <c r="AB89" s="0" t="s">
        <v>72</v>
      </c>
      <c r="AC89" s="0" t="s">
        <v>73</v>
      </c>
      <c r="AD89" s="0" t="s">
        <v>74</v>
      </c>
      <c r="AE89" s="0" t="s">
        <v>59</v>
      </c>
      <c r="AF89" s="0" t="s">
        <v>68</v>
      </c>
      <c r="AG89" s="0" t="s">
        <v>69</v>
      </c>
      <c r="AH89" s="0" t="s">
        <v>70</v>
      </c>
      <c r="AI89" s="0" t="s">
        <v>71</v>
      </c>
      <c r="AJ89" s="0" t="s">
        <v>75</v>
      </c>
      <c r="AK89" s="0" t="s">
        <v>68</v>
      </c>
      <c r="AL89" s="0" t="s">
        <v>68</v>
      </c>
      <c r="AM89" s="2" t="n">
        <v>40882</v>
      </c>
      <c r="AN89" s="2" t="n">
        <v>43439</v>
      </c>
      <c r="AO89" s="0" t="s">
        <v>72</v>
      </c>
      <c r="AQ89" s="0" t="s">
        <v>76</v>
      </c>
      <c r="AR89" s="0" t="s">
        <v>77</v>
      </c>
      <c r="AS89" s="0" t="s">
        <v>78</v>
      </c>
      <c r="AT89" s="0" t="s">
        <v>79</v>
      </c>
      <c r="AU89" s="4" t="s">
        <v>80</v>
      </c>
      <c r="AV89" s="4" t="s">
        <v>81</v>
      </c>
      <c r="AW89" s="0" t="s">
        <v>82</v>
      </c>
      <c r="AX89" s="0" t="n">
        <v>-631053.94</v>
      </c>
      <c r="AY89" s="0" t="n">
        <v>-621377.18</v>
      </c>
      <c r="AZ89" s="0" t="n">
        <v>10000000</v>
      </c>
      <c r="BA89" s="0" t="n">
        <f aca="false">0.04*AZ89</f>
        <v>400000</v>
      </c>
      <c r="BB89" s="0" t="n">
        <f aca="false">175+0.0075*BA89</f>
        <v>3175</v>
      </c>
      <c r="BC89" s="0" t="n">
        <f aca="false">(3+4*BD89)/100000*AZ89</f>
        <v>2460</v>
      </c>
      <c r="BD89" s="0" t="n">
        <v>5.4</v>
      </c>
      <c r="BE89" s="2"/>
      <c r="BF89" s="2"/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375</v>
      </c>
      <c r="E90" s="0" t="s">
        <v>59</v>
      </c>
      <c r="F90" s="2" t="n">
        <v>41247</v>
      </c>
      <c r="G90" s="2" t="s">
        <v>60</v>
      </c>
      <c r="H90" s="2" t="n">
        <v>44899</v>
      </c>
      <c r="I90" s="2" t="n">
        <v>41605</v>
      </c>
      <c r="J90" s="0" t="s">
        <v>61</v>
      </c>
      <c r="K90" s="0" t="s">
        <v>86</v>
      </c>
      <c r="L90" s="0" t="s">
        <v>87</v>
      </c>
      <c r="M90" s="0" t="s">
        <v>88</v>
      </c>
      <c r="N90" s="0" t="s">
        <v>89</v>
      </c>
      <c r="O90" s="0" t="n">
        <v>999</v>
      </c>
      <c r="P90" s="0" t="s">
        <v>66</v>
      </c>
      <c r="Q90" s="0" t="s">
        <v>74</v>
      </c>
      <c r="R90" s="0" t="s">
        <v>59</v>
      </c>
      <c r="S90" s="0" t="s">
        <v>68</v>
      </c>
      <c r="T90" s="0" t="s">
        <v>69</v>
      </c>
      <c r="U90" s="0" t="s">
        <v>70</v>
      </c>
      <c r="V90" s="0" t="s">
        <v>71</v>
      </c>
      <c r="W90" s="0" t="s">
        <v>75</v>
      </c>
      <c r="X90" s="0" t="s">
        <v>68</v>
      </c>
      <c r="Y90" s="0" t="s">
        <v>90</v>
      </c>
      <c r="Z90" s="2" t="n">
        <v>41247</v>
      </c>
      <c r="AA90" s="2" t="n">
        <v>44899</v>
      </c>
      <c r="AB90" s="0" t="s">
        <v>91</v>
      </c>
      <c r="AD90" s="0" t="s">
        <v>74</v>
      </c>
      <c r="AE90" s="0" t="s">
        <v>59</v>
      </c>
      <c r="AF90" s="0" t="s">
        <v>90</v>
      </c>
      <c r="AG90" s="0" t="s">
        <v>69</v>
      </c>
      <c r="AH90" s="0" t="s">
        <v>70</v>
      </c>
      <c r="AI90" s="0" t="s">
        <v>71</v>
      </c>
      <c r="AJ90" s="0" t="s">
        <v>75</v>
      </c>
      <c r="AK90" s="0" t="s">
        <v>90</v>
      </c>
      <c r="AL90" s="0" t="s">
        <v>90</v>
      </c>
      <c r="AM90" s="2" t="n">
        <v>41247</v>
      </c>
      <c r="AN90" s="2" t="n">
        <v>44899</v>
      </c>
      <c r="AO90" s="0" t="s">
        <v>91</v>
      </c>
      <c r="AQ90" s="0" t="s">
        <v>76</v>
      </c>
      <c r="AR90" s="0" t="s">
        <v>77</v>
      </c>
      <c r="AS90" s="0" t="s">
        <v>78</v>
      </c>
      <c r="AT90" s="0" t="s">
        <v>79</v>
      </c>
      <c r="AU90" s="4" t="s">
        <v>80</v>
      </c>
      <c r="AV90" s="4" t="s">
        <v>81</v>
      </c>
      <c r="AW90" s="0" t="s">
        <v>92</v>
      </c>
      <c r="AX90" s="0" t="n">
        <v>2537.73</v>
      </c>
      <c r="AY90" s="0" t="n">
        <v>2569.22</v>
      </c>
      <c r="AZ90" s="0" t="n">
        <v>1000000</v>
      </c>
      <c r="BA90" s="0" t="n">
        <f aca="false">0.04*AZ90</f>
        <v>40000</v>
      </c>
      <c r="BB90" s="0" t="n">
        <f aca="false">175+0.0075*BA90</f>
        <v>475</v>
      </c>
      <c r="BC90" s="0" t="n">
        <f aca="false">(3+4*BD90)/100000*AZ90</f>
        <v>318</v>
      </c>
      <c r="BD90" s="0" t="n">
        <v>7.2</v>
      </c>
      <c r="BE90" s="2"/>
      <c r="BF90" s="2"/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376</v>
      </c>
      <c r="E91" s="0" t="s">
        <v>96</v>
      </c>
      <c r="F91" s="2" t="n">
        <v>40882</v>
      </c>
      <c r="G91" s="2" t="s">
        <v>60</v>
      </c>
      <c r="H91" s="2" t="n">
        <v>50014</v>
      </c>
      <c r="I91" s="2" t="n">
        <v>41605</v>
      </c>
      <c r="J91" s="0" t="s">
        <v>61</v>
      </c>
      <c r="K91" s="0" t="s">
        <v>97</v>
      </c>
      <c r="L91" s="0" t="s">
        <v>98</v>
      </c>
      <c r="M91" s="0" t="s">
        <v>99</v>
      </c>
      <c r="N91" s="0" t="s">
        <v>100</v>
      </c>
      <c r="O91" s="0" t="n">
        <v>999</v>
      </c>
      <c r="P91" s="0" t="s">
        <v>66</v>
      </c>
      <c r="Q91" s="0" t="s">
        <v>74</v>
      </c>
      <c r="R91" s="0" t="s">
        <v>96</v>
      </c>
      <c r="S91" s="0" t="s">
        <v>68</v>
      </c>
      <c r="T91" s="0" t="s">
        <v>69</v>
      </c>
      <c r="U91" s="0" t="s">
        <v>101</v>
      </c>
      <c r="V91" s="0" t="s">
        <v>102</v>
      </c>
      <c r="W91" s="0" t="s">
        <v>103</v>
      </c>
      <c r="X91" s="0" t="s">
        <v>68</v>
      </c>
      <c r="Y91" s="0" t="s">
        <v>68</v>
      </c>
      <c r="Z91" s="2" t="n">
        <v>40882</v>
      </c>
      <c r="AA91" s="2" t="n">
        <v>50014</v>
      </c>
      <c r="AB91" s="0" t="s">
        <v>91</v>
      </c>
      <c r="AD91" s="0" t="s">
        <v>74</v>
      </c>
      <c r="AE91" s="0" t="s">
        <v>96</v>
      </c>
      <c r="AF91" s="0" t="s">
        <v>90</v>
      </c>
      <c r="AG91" s="0" t="s">
        <v>69</v>
      </c>
      <c r="AH91" s="0" t="s">
        <v>101</v>
      </c>
      <c r="AI91" s="0" t="s">
        <v>102</v>
      </c>
      <c r="AJ91" s="0" t="s">
        <v>103</v>
      </c>
      <c r="AK91" s="0" t="s">
        <v>90</v>
      </c>
      <c r="AL91" s="0" t="s">
        <v>90</v>
      </c>
      <c r="AM91" s="2" t="n">
        <v>40882</v>
      </c>
      <c r="AN91" s="2" t="n">
        <v>50014</v>
      </c>
      <c r="AO91" s="0" t="s">
        <v>91</v>
      </c>
      <c r="AQ91" s="0" t="s">
        <v>76</v>
      </c>
      <c r="AR91" s="0" t="s">
        <v>77</v>
      </c>
      <c r="AS91" s="0" t="s">
        <v>78</v>
      </c>
      <c r="AT91" s="0" t="s">
        <v>79</v>
      </c>
      <c r="AU91" s="4" t="s">
        <v>80</v>
      </c>
      <c r="AV91" s="4" t="s">
        <v>81</v>
      </c>
      <c r="AW91" s="0" t="s">
        <v>104</v>
      </c>
      <c r="AX91" s="0" t="n">
        <v>13376</v>
      </c>
      <c r="AY91" s="0" t="n">
        <v>13362.9</v>
      </c>
      <c r="AZ91" s="0" t="n">
        <v>1000000</v>
      </c>
      <c r="BA91" s="0" t="n">
        <f aca="false">0.04*AZ91</f>
        <v>40000</v>
      </c>
      <c r="BB91" s="0" t="n">
        <f aca="false">175+0.0075*BA91</f>
        <v>475</v>
      </c>
      <c r="BC91" s="0" t="n">
        <f aca="false">(3+4*BD91)/100000*AZ91</f>
        <v>750</v>
      </c>
      <c r="BD91" s="0" t="n">
        <v>18</v>
      </c>
      <c r="BE91" s="2"/>
      <c r="BF91" s="2"/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377</v>
      </c>
      <c r="E92" s="0" t="s">
        <v>96</v>
      </c>
      <c r="F92" s="2" t="n">
        <v>40882</v>
      </c>
      <c r="G92" s="2" t="s">
        <v>60</v>
      </c>
      <c r="H92" s="2" t="n">
        <v>50014</v>
      </c>
      <c r="I92" s="2" t="n">
        <v>41605</v>
      </c>
      <c r="J92" s="0" t="s">
        <v>61</v>
      </c>
      <c r="K92" s="0" t="s">
        <v>107</v>
      </c>
      <c r="L92" s="0" t="s">
        <v>108</v>
      </c>
      <c r="M92" s="0" t="s">
        <v>109</v>
      </c>
      <c r="N92" s="0" t="s">
        <v>110</v>
      </c>
      <c r="O92" s="0" t="n">
        <v>999</v>
      </c>
      <c r="P92" s="0" t="s">
        <v>66</v>
      </c>
      <c r="Q92" s="0" t="s">
        <v>74</v>
      </c>
      <c r="R92" s="0" t="s">
        <v>96</v>
      </c>
      <c r="S92" s="0" t="s">
        <v>68</v>
      </c>
      <c r="T92" s="0" t="s">
        <v>69</v>
      </c>
      <c r="U92" s="0" t="s">
        <v>101</v>
      </c>
      <c r="V92" s="0" t="s">
        <v>102</v>
      </c>
      <c r="W92" s="0" t="s">
        <v>103</v>
      </c>
      <c r="X92" s="0" t="s">
        <v>111</v>
      </c>
      <c r="Y92" s="0" t="s">
        <v>68</v>
      </c>
      <c r="Z92" s="2" t="n">
        <v>40882</v>
      </c>
      <c r="AA92" s="2" t="n">
        <v>50014</v>
      </c>
      <c r="AB92" s="0" t="s">
        <v>91</v>
      </c>
      <c r="AD92" s="0" t="s">
        <v>74</v>
      </c>
      <c r="AE92" s="0" t="s">
        <v>96</v>
      </c>
      <c r="AF92" s="0" t="s">
        <v>90</v>
      </c>
      <c r="AG92" s="0" t="s">
        <v>69</v>
      </c>
      <c r="AH92" s="0" t="s">
        <v>101</v>
      </c>
      <c r="AI92" s="0" t="s">
        <v>102</v>
      </c>
      <c r="AJ92" s="0" t="s">
        <v>103</v>
      </c>
      <c r="AK92" s="0" t="s">
        <v>90</v>
      </c>
      <c r="AL92" s="0" t="s">
        <v>90</v>
      </c>
      <c r="AM92" s="2" t="n">
        <v>40882</v>
      </c>
      <c r="AN92" s="2" t="n">
        <v>50014</v>
      </c>
      <c r="AO92" s="0" t="s">
        <v>91</v>
      </c>
      <c r="AQ92" s="0" t="s">
        <v>77</v>
      </c>
      <c r="AR92" s="0" t="s">
        <v>76</v>
      </c>
      <c r="AS92" s="0" t="s">
        <v>78</v>
      </c>
      <c r="AT92" s="0" t="s">
        <v>79</v>
      </c>
      <c r="AU92" s="4" t="s">
        <v>80</v>
      </c>
      <c r="AV92" s="4" t="s">
        <v>81</v>
      </c>
      <c r="AW92" s="0" t="s">
        <v>82</v>
      </c>
      <c r="AX92" s="0" t="n">
        <v>-13376</v>
      </c>
      <c r="AY92" s="0" t="n">
        <v>-13362.9</v>
      </c>
      <c r="AZ92" s="0" t="n">
        <v>1000000</v>
      </c>
      <c r="BA92" s="0" t="n">
        <f aca="false">0.04*AZ92</f>
        <v>40000</v>
      </c>
      <c r="BB92" s="0" t="n">
        <f aca="false">175+0.0075*BA92</f>
        <v>475</v>
      </c>
      <c r="BC92" s="0" t="n">
        <f aca="false">(3+4*BD92)/100000*AZ92</f>
        <v>750</v>
      </c>
      <c r="BD92" s="0" t="n">
        <v>18</v>
      </c>
      <c r="BE92" s="2"/>
      <c r="BF92" s="2"/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378</v>
      </c>
      <c r="E93" s="0" t="s">
        <v>114</v>
      </c>
      <c r="F93" s="2" t="n">
        <v>41605</v>
      </c>
      <c r="G93" s="2" t="s">
        <v>60</v>
      </c>
      <c r="H93" s="2" t="n">
        <v>56215</v>
      </c>
      <c r="I93" s="2" t="n">
        <v>41605</v>
      </c>
      <c r="J93" s="0" t="s">
        <v>61</v>
      </c>
      <c r="K93" s="0" t="s">
        <v>115</v>
      </c>
      <c r="L93" s="0" t="s">
        <v>116</v>
      </c>
      <c r="M93" s="0" t="s">
        <v>117</v>
      </c>
      <c r="N93" s="0" t="s">
        <v>118</v>
      </c>
      <c r="O93" s="0" t="n">
        <v>999</v>
      </c>
      <c r="P93" s="0" t="s">
        <v>66</v>
      </c>
      <c r="Q93" s="0" t="s">
        <v>74</v>
      </c>
      <c r="R93" s="0" t="s">
        <v>114</v>
      </c>
      <c r="S93" s="0" t="s">
        <v>68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0" t="s">
        <v>111</v>
      </c>
      <c r="Z93" s="2" t="n">
        <v>41605</v>
      </c>
      <c r="AA93" s="2" t="n">
        <v>56215</v>
      </c>
      <c r="AB93" s="0" t="s">
        <v>91</v>
      </c>
      <c r="AD93" s="0" t="s">
        <v>74</v>
      </c>
      <c r="AE93" s="0" t="s">
        <v>114</v>
      </c>
      <c r="AF93" s="0" t="s">
        <v>90</v>
      </c>
      <c r="AG93" s="0" t="s">
        <v>69</v>
      </c>
      <c r="AH93" s="0" t="s">
        <v>119</v>
      </c>
      <c r="AI93" s="0" t="s">
        <v>71</v>
      </c>
      <c r="AJ93" s="0" t="s">
        <v>120</v>
      </c>
      <c r="AK93" s="0" t="s">
        <v>90</v>
      </c>
      <c r="AL93" s="0" t="s">
        <v>90</v>
      </c>
      <c r="AM93" s="2" t="n">
        <v>41605</v>
      </c>
      <c r="AN93" s="2" t="n">
        <v>56215</v>
      </c>
      <c r="AO93" s="0" t="s">
        <v>91</v>
      </c>
      <c r="AQ93" s="0" t="s">
        <v>76</v>
      </c>
      <c r="AR93" s="0" t="s">
        <v>77</v>
      </c>
      <c r="AS93" s="0" t="s">
        <v>121</v>
      </c>
      <c r="AT93" s="0" t="s">
        <v>122</v>
      </c>
      <c r="AU93" s="4" t="s">
        <v>123</v>
      </c>
      <c r="AV93" s="0" t="s">
        <v>124</v>
      </c>
      <c r="AW93" s="0" t="s">
        <v>125</v>
      </c>
      <c r="AX93" s="0" t="n">
        <v>20859.9</v>
      </c>
      <c r="AY93" s="0" t="n">
        <v>20885.06</v>
      </c>
      <c r="AZ93" s="0" t="n">
        <v>1000000</v>
      </c>
      <c r="BA93" s="0" t="n">
        <f aca="false">0.04*AZ93</f>
        <v>40000</v>
      </c>
      <c r="BB93" s="0" t="n">
        <f aca="false">175+0.0075*BA93</f>
        <v>475</v>
      </c>
      <c r="BC93" s="0" t="n">
        <f aca="false">(3+4*BD93)/100000*AZ93</f>
        <v>750</v>
      </c>
      <c r="BD93" s="0" t="n">
        <v>18</v>
      </c>
      <c r="BE93" s="2"/>
      <c r="BF93" s="2"/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379</v>
      </c>
      <c r="E94" s="0" t="s">
        <v>114</v>
      </c>
      <c r="F94" s="2" t="n">
        <v>41605</v>
      </c>
      <c r="G94" s="2" t="s">
        <v>60</v>
      </c>
      <c r="H94" s="2" t="n">
        <v>56215</v>
      </c>
      <c r="I94" s="2" t="n">
        <v>41605</v>
      </c>
      <c r="J94" s="0" t="s">
        <v>61</v>
      </c>
      <c r="K94" s="0" t="s">
        <v>127</v>
      </c>
      <c r="L94" s="0" t="s">
        <v>128</v>
      </c>
      <c r="M94" s="0" t="s">
        <v>129</v>
      </c>
      <c r="N94" s="0" t="s">
        <v>130</v>
      </c>
      <c r="O94" s="0" t="n">
        <v>999</v>
      </c>
      <c r="P94" s="0" t="s">
        <v>66</v>
      </c>
      <c r="Q94" s="0" t="s">
        <v>74</v>
      </c>
      <c r="R94" s="0" t="s">
        <v>114</v>
      </c>
      <c r="S94" s="0" t="s">
        <v>68</v>
      </c>
      <c r="T94" s="0" t="s">
        <v>69</v>
      </c>
      <c r="U94" s="0" t="s">
        <v>119</v>
      </c>
      <c r="V94" s="0" t="s">
        <v>71</v>
      </c>
      <c r="W94" s="0" t="s">
        <v>120</v>
      </c>
      <c r="X94" s="0" t="s">
        <v>68</v>
      </c>
      <c r="Y94" s="0" t="s">
        <v>90</v>
      </c>
      <c r="Z94" s="2" t="n">
        <v>41605</v>
      </c>
      <c r="AA94" s="2" t="n">
        <v>56215</v>
      </c>
      <c r="AB94" s="0" t="s">
        <v>91</v>
      </c>
      <c r="AD94" s="0" t="s">
        <v>74</v>
      </c>
      <c r="AE94" s="0" t="s">
        <v>114</v>
      </c>
      <c r="AF94" s="0" t="s">
        <v>90</v>
      </c>
      <c r="AG94" s="0" t="s">
        <v>69</v>
      </c>
      <c r="AH94" s="0" t="s">
        <v>119</v>
      </c>
      <c r="AI94" s="0" t="s">
        <v>71</v>
      </c>
      <c r="AJ94" s="0" t="s">
        <v>120</v>
      </c>
      <c r="AK94" s="0" t="s">
        <v>90</v>
      </c>
      <c r="AL94" s="0" t="s">
        <v>90</v>
      </c>
      <c r="AM94" s="2" t="n">
        <v>41605</v>
      </c>
      <c r="AN94" s="2" t="n">
        <v>56215</v>
      </c>
      <c r="AO94" s="0" t="s">
        <v>91</v>
      </c>
      <c r="AQ94" s="0" t="s">
        <v>77</v>
      </c>
      <c r="AR94" s="0" t="s">
        <v>76</v>
      </c>
      <c r="AS94" s="0" t="s">
        <v>78</v>
      </c>
      <c r="AT94" s="0" t="s">
        <v>79</v>
      </c>
      <c r="AU94" s="4" t="s">
        <v>80</v>
      </c>
      <c r="AV94" s="4" t="s">
        <v>81</v>
      </c>
      <c r="AW94" s="0" t="s">
        <v>104</v>
      </c>
      <c r="AX94" s="0" t="n">
        <v>-20859.9</v>
      </c>
      <c r="AY94" s="0" t="n">
        <v>-20885.06</v>
      </c>
      <c r="AZ94" s="0" t="n">
        <v>1000000</v>
      </c>
      <c r="BA94" s="0" t="n">
        <f aca="false">0.04*AZ94</f>
        <v>40000</v>
      </c>
      <c r="BB94" s="0" t="n">
        <f aca="false">175+0.0075*BA94</f>
        <v>475</v>
      </c>
      <c r="BC94" s="0" t="n">
        <f aca="false">(3+4*BD94)/100000*AZ94</f>
        <v>750</v>
      </c>
      <c r="BD94" s="0" t="n">
        <v>18</v>
      </c>
      <c r="BE94" s="2"/>
      <c r="BF94" s="2"/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380</v>
      </c>
      <c r="E95" s="0" t="s">
        <v>114</v>
      </c>
      <c r="F95" s="2" t="n">
        <v>41611</v>
      </c>
      <c r="G95" s="2" t="s">
        <v>60</v>
      </c>
      <c r="H95" s="2" t="n">
        <v>43072</v>
      </c>
      <c r="I95" s="2" t="n">
        <v>41611</v>
      </c>
      <c r="J95" s="0" t="s">
        <v>61</v>
      </c>
      <c r="K95" s="0" t="s">
        <v>133</v>
      </c>
      <c r="L95" s="0" t="s">
        <v>134</v>
      </c>
      <c r="M95" s="0" t="s">
        <v>135</v>
      </c>
      <c r="N95" s="0" t="s">
        <v>136</v>
      </c>
      <c r="O95" s="0" t="n">
        <v>999</v>
      </c>
      <c r="P95" s="0" t="s">
        <v>66</v>
      </c>
      <c r="Q95" s="0" t="s">
        <v>74</v>
      </c>
      <c r="R95" s="0" t="s">
        <v>114</v>
      </c>
      <c r="S95" s="0" t="s">
        <v>68</v>
      </c>
      <c r="T95" s="0" t="s">
        <v>69</v>
      </c>
      <c r="U95" s="0" t="s">
        <v>119</v>
      </c>
      <c r="V95" s="0" t="s">
        <v>71</v>
      </c>
      <c r="W95" s="0" t="s">
        <v>120</v>
      </c>
      <c r="X95" s="0" t="s">
        <v>111</v>
      </c>
      <c r="Y95" s="0" t="s">
        <v>68</v>
      </c>
      <c r="Z95" s="2" t="n">
        <v>41611</v>
      </c>
      <c r="AA95" s="2" t="n">
        <v>43072</v>
      </c>
      <c r="AB95" s="0" t="s">
        <v>72</v>
      </c>
      <c r="AD95" s="0" t="s">
        <v>74</v>
      </c>
      <c r="AE95" s="0" t="s">
        <v>114</v>
      </c>
      <c r="AF95" s="0" t="s">
        <v>90</v>
      </c>
      <c r="AG95" s="0" t="s">
        <v>69</v>
      </c>
      <c r="AH95" s="0" t="s">
        <v>119</v>
      </c>
      <c r="AI95" s="0" t="s">
        <v>71</v>
      </c>
      <c r="AJ95" s="0" t="s">
        <v>120</v>
      </c>
      <c r="AK95" s="0" t="s">
        <v>90</v>
      </c>
      <c r="AL95" s="0" t="s">
        <v>90</v>
      </c>
      <c r="AM95" s="2" t="n">
        <v>41611</v>
      </c>
      <c r="AN95" s="2" t="n">
        <v>43072</v>
      </c>
      <c r="AO95" s="0" t="s">
        <v>72</v>
      </c>
      <c r="AQ95" s="0" t="s">
        <v>77</v>
      </c>
      <c r="AR95" s="0" t="s">
        <v>76</v>
      </c>
      <c r="AS95" s="0" t="s">
        <v>78</v>
      </c>
      <c r="AT95" s="0" t="s">
        <v>79</v>
      </c>
      <c r="AU95" s="4" t="s">
        <v>80</v>
      </c>
      <c r="AV95" s="4" t="s">
        <v>81</v>
      </c>
      <c r="AW95" s="0" t="s">
        <v>82</v>
      </c>
      <c r="AX95" s="0" t="n">
        <v>-16329.9</v>
      </c>
      <c r="AY95" s="0" t="n">
        <v>-16260.54</v>
      </c>
      <c r="AZ95" s="0" t="n">
        <v>10000000</v>
      </c>
      <c r="BA95" s="0" t="n">
        <f aca="false">0.04*AZ95</f>
        <v>400000</v>
      </c>
      <c r="BB95" s="0" t="n">
        <f aca="false">175+0.0075*BA95</f>
        <v>3175</v>
      </c>
      <c r="BC95" s="0" t="n">
        <f aca="false">(3+4*BD95)/100000*AZ95</f>
        <v>1920</v>
      </c>
      <c r="BD95" s="0" t="n">
        <v>4.05</v>
      </c>
      <c r="BE95" s="2"/>
      <c r="BF95" s="2"/>
    </row>
    <row r="96" customFormat="false" ht="12.8" hidden="false" customHeight="false" outlineLevel="0" collapsed="false">
      <c r="A96" s="2" t="n">
        <v>41628</v>
      </c>
      <c r="B96" s="0" t="s">
        <v>112</v>
      </c>
      <c r="C96" s="0" t="s">
        <v>84</v>
      </c>
      <c r="D96" s="1" t="s">
        <v>381</v>
      </c>
      <c r="E96" s="0" t="s">
        <v>138</v>
      </c>
      <c r="F96" s="2" t="n">
        <v>41248</v>
      </c>
      <c r="G96" s="2" t="s">
        <v>60</v>
      </c>
      <c r="H96" s="2" t="n">
        <v>44900</v>
      </c>
      <c r="I96" s="2" t="n">
        <v>41605</v>
      </c>
      <c r="J96" s="0" t="s">
        <v>61</v>
      </c>
      <c r="K96" s="0" t="n">
        <v>-7.668</v>
      </c>
      <c r="L96" s="0" t="n">
        <v>-7.962</v>
      </c>
      <c r="M96" s="0" t="n">
        <v>294</v>
      </c>
      <c r="N96" s="0" t="n">
        <v>0</v>
      </c>
      <c r="O96" s="0" t="n">
        <v>999</v>
      </c>
      <c r="P96" s="0" t="s">
        <v>66</v>
      </c>
      <c r="Q96" s="0" t="s">
        <v>74</v>
      </c>
      <c r="R96" s="0" t="s">
        <v>138</v>
      </c>
      <c r="S96" s="0" t="s">
        <v>68</v>
      </c>
      <c r="T96" s="0" t="s">
        <v>69</v>
      </c>
      <c r="U96" s="0" t="s">
        <v>139</v>
      </c>
      <c r="V96" s="0" t="s">
        <v>102</v>
      </c>
      <c r="W96" s="0" t="s">
        <v>140</v>
      </c>
      <c r="X96" s="0" t="s">
        <v>68</v>
      </c>
      <c r="Y96" s="0" t="s">
        <v>68</v>
      </c>
      <c r="Z96" s="2" t="n">
        <v>41248</v>
      </c>
      <c r="AA96" s="2" t="n">
        <v>44900</v>
      </c>
      <c r="AB96" s="0" t="s">
        <v>141</v>
      </c>
      <c r="AD96" s="0" t="s">
        <v>74</v>
      </c>
      <c r="AE96" s="0" t="s">
        <v>138</v>
      </c>
      <c r="AF96" s="0" t="s">
        <v>90</v>
      </c>
      <c r="AG96" s="0" t="s">
        <v>69</v>
      </c>
      <c r="AH96" s="0" t="s">
        <v>139</v>
      </c>
      <c r="AI96" s="0" t="s">
        <v>102</v>
      </c>
      <c r="AJ96" s="0" t="s">
        <v>140</v>
      </c>
      <c r="AK96" s="0" t="s">
        <v>90</v>
      </c>
      <c r="AL96" s="0" t="s">
        <v>90</v>
      </c>
      <c r="AM96" s="2" t="n">
        <v>41248</v>
      </c>
      <c r="AN96" s="2" t="n">
        <v>44900</v>
      </c>
      <c r="AO96" s="0" t="s">
        <v>141</v>
      </c>
      <c r="AQ96" s="0" t="s">
        <v>77</v>
      </c>
      <c r="AR96" s="0" t="s">
        <v>76</v>
      </c>
      <c r="AS96" s="0" t="s">
        <v>142</v>
      </c>
      <c r="AT96" s="0" t="s">
        <v>143</v>
      </c>
      <c r="AU96" s="4" t="s">
        <v>144</v>
      </c>
      <c r="AV96" s="0" t="s">
        <v>145</v>
      </c>
      <c r="AW96" s="0" t="s">
        <v>146</v>
      </c>
      <c r="AX96" s="0" t="n">
        <v>-7668</v>
      </c>
      <c r="AY96" s="0" t="n">
        <v>-7962</v>
      </c>
      <c r="AZ96" s="0" t="n">
        <v>1000000</v>
      </c>
      <c r="BA96" s="0" t="n">
        <f aca="false">0.04*AZ96</f>
        <v>40000</v>
      </c>
      <c r="BB96" s="0" t="n">
        <f aca="false">175+0.0075*BA96</f>
        <v>475</v>
      </c>
      <c r="BC96" s="0" t="n">
        <f aca="false">(3+4*BD96)/100000*AZ96</f>
        <v>318</v>
      </c>
      <c r="BD96" s="0" t="n">
        <v>7.2</v>
      </c>
      <c r="BE96" s="2"/>
      <c r="BF96" s="2"/>
    </row>
    <row r="97" customFormat="false" ht="12.8" hidden="false" customHeight="false" outlineLevel="0" collapsed="false">
      <c r="A97" s="2" t="n">
        <v>41628</v>
      </c>
      <c r="B97" s="0" t="s">
        <v>93</v>
      </c>
      <c r="C97" s="0" t="s">
        <v>94</v>
      </c>
      <c r="D97" s="1" t="s">
        <v>382</v>
      </c>
      <c r="E97" s="0" t="s">
        <v>138</v>
      </c>
      <c r="F97" s="2" t="n">
        <v>41248</v>
      </c>
      <c r="G97" s="2" t="s">
        <v>60</v>
      </c>
      <c r="H97" s="2" t="n">
        <v>44900</v>
      </c>
      <c r="I97" s="2" t="n">
        <v>41605</v>
      </c>
      <c r="J97" s="0" t="s">
        <v>61</v>
      </c>
      <c r="K97" s="0" t="n">
        <v>7.668</v>
      </c>
      <c r="L97" s="0" t="n">
        <v>7.962</v>
      </c>
      <c r="M97" s="0" t="n">
        <v>-294</v>
      </c>
      <c r="N97" s="0" t="n">
        <v>0</v>
      </c>
      <c r="O97" s="0" t="n">
        <v>999</v>
      </c>
      <c r="P97" s="0" t="s">
        <v>66</v>
      </c>
      <c r="Q97" s="0" t="s">
        <v>74</v>
      </c>
      <c r="R97" s="0" t="s">
        <v>138</v>
      </c>
      <c r="S97" s="0" t="s">
        <v>68</v>
      </c>
      <c r="T97" s="0" t="s">
        <v>69</v>
      </c>
      <c r="U97" s="0" t="s">
        <v>139</v>
      </c>
      <c r="V97" s="0" t="s">
        <v>102</v>
      </c>
      <c r="W97" s="0" t="s">
        <v>140</v>
      </c>
      <c r="X97" s="0" t="s">
        <v>90</v>
      </c>
      <c r="Y97" s="0" t="s">
        <v>148</v>
      </c>
      <c r="Z97" s="2" t="n">
        <v>41248</v>
      </c>
      <c r="AA97" s="2" t="n">
        <v>44900</v>
      </c>
      <c r="AB97" s="0" t="s">
        <v>141</v>
      </c>
      <c r="AD97" s="0" t="s">
        <v>74</v>
      </c>
      <c r="AE97" s="0" t="s">
        <v>138</v>
      </c>
      <c r="AF97" s="0" t="s">
        <v>90</v>
      </c>
      <c r="AG97" s="0" t="s">
        <v>69</v>
      </c>
      <c r="AH97" s="0" t="s">
        <v>139</v>
      </c>
      <c r="AI97" s="0" t="s">
        <v>102</v>
      </c>
      <c r="AJ97" s="0" t="s">
        <v>140</v>
      </c>
      <c r="AK97" s="0" t="s">
        <v>90</v>
      </c>
      <c r="AL97" s="0" t="s">
        <v>90</v>
      </c>
      <c r="AM97" s="2" t="n">
        <v>41248</v>
      </c>
      <c r="AN97" s="2" t="n">
        <v>44900</v>
      </c>
      <c r="AO97" s="0" t="s">
        <v>141</v>
      </c>
      <c r="AQ97" s="0" t="s">
        <v>76</v>
      </c>
      <c r="AR97" s="0" t="s">
        <v>77</v>
      </c>
      <c r="AS97" s="0" t="s">
        <v>142</v>
      </c>
      <c r="AT97" s="0" t="s">
        <v>143</v>
      </c>
      <c r="AU97" s="4" t="s">
        <v>144</v>
      </c>
      <c r="AV97" s="0" t="s">
        <v>145</v>
      </c>
      <c r="AW97" s="0" t="s">
        <v>149</v>
      </c>
      <c r="AX97" s="0" t="n">
        <v>7668</v>
      </c>
      <c r="AY97" s="0" t="n">
        <v>7962</v>
      </c>
      <c r="AZ97" s="0" t="n">
        <v>1000000</v>
      </c>
      <c r="BA97" s="0" t="n">
        <f aca="false">0.04*AZ97</f>
        <v>40000</v>
      </c>
      <c r="BB97" s="0" t="n">
        <f aca="false">175+0.0075*BA97</f>
        <v>475</v>
      </c>
      <c r="BC97" s="0" t="n">
        <f aca="false">(3+4*BD97)/100000*AZ97</f>
        <v>318</v>
      </c>
      <c r="BD97" s="0" t="n">
        <v>7.2</v>
      </c>
      <c r="BE97" s="2"/>
      <c r="BF97" s="2"/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383</v>
      </c>
      <c r="E98" s="0" t="s">
        <v>151</v>
      </c>
      <c r="F98" s="2" t="n">
        <v>40890</v>
      </c>
      <c r="G98" s="2" t="s">
        <v>60</v>
      </c>
      <c r="H98" s="2" t="n">
        <v>44543</v>
      </c>
      <c r="I98" s="2" t="n">
        <v>41620</v>
      </c>
      <c r="J98" s="0" t="s">
        <v>61</v>
      </c>
      <c r="K98" s="0" t="s">
        <v>152</v>
      </c>
      <c r="L98" s="0" t="s">
        <v>153</v>
      </c>
      <c r="M98" s="0" t="s">
        <v>154</v>
      </c>
      <c r="N98" s="0" t="s">
        <v>155</v>
      </c>
      <c r="O98" s="0" t="n">
        <v>999</v>
      </c>
      <c r="P98" s="0" t="s">
        <v>66</v>
      </c>
      <c r="Q98" s="0" t="s">
        <v>67</v>
      </c>
      <c r="R98" s="0" t="s">
        <v>151</v>
      </c>
      <c r="S98" s="0" t="s">
        <v>68</v>
      </c>
      <c r="T98" s="0" t="s">
        <v>69</v>
      </c>
      <c r="U98" s="0" t="s">
        <v>156</v>
      </c>
      <c r="V98" s="0" t="s">
        <v>71</v>
      </c>
      <c r="Z98" s="2" t="n">
        <v>40890</v>
      </c>
      <c r="AA98" s="2" t="n">
        <v>44543</v>
      </c>
      <c r="AB98" s="0" t="s">
        <v>157</v>
      </c>
      <c r="AC98" s="0" t="s">
        <v>158</v>
      </c>
      <c r="AD98" s="0" t="s">
        <v>74</v>
      </c>
      <c r="AE98" s="0" t="s">
        <v>151</v>
      </c>
      <c r="AF98" s="0" t="s">
        <v>68</v>
      </c>
      <c r="AG98" s="0" t="s">
        <v>69</v>
      </c>
      <c r="AH98" s="0" t="s">
        <v>156</v>
      </c>
      <c r="AI98" s="0" t="s">
        <v>71</v>
      </c>
      <c r="AJ98" s="0" t="s">
        <v>159</v>
      </c>
      <c r="AK98" s="0" t="s">
        <v>90</v>
      </c>
      <c r="AL98" s="0" t="s">
        <v>90</v>
      </c>
      <c r="AM98" s="2" t="n">
        <v>40890</v>
      </c>
      <c r="AN98" s="2" t="n">
        <v>44543</v>
      </c>
      <c r="AO98" s="0" t="s">
        <v>157</v>
      </c>
      <c r="AQ98" s="0" t="s">
        <v>77</v>
      </c>
      <c r="AR98" s="0" t="s">
        <v>76</v>
      </c>
      <c r="AS98" s="0" t="s">
        <v>121</v>
      </c>
      <c r="AT98" s="0" t="s">
        <v>122</v>
      </c>
      <c r="AU98" s="4" t="s">
        <v>123</v>
      </c>
      <c r="AV98" s="0" t="s">
        <v>124</v>
      </c>
      <c r="AW98" s="0" t="s">
        <v>160</v>
      </c>
      <c r="AX98" s="0" t="n">
        <v>140125.2</v>
      </c>
      <c r="AY98" s="0" t="n">
        <v>138840.05</v>
      </c>
      <c r="AZ98" s="0" t="n">
        <v>3000000</v>
      </c>
      <c r="BA98" s="0" t="n">
        <f aca="false">0.04*AZ98</f>
        <v>120000</v>
      </c>
      <c r="BB98" s="0" t="n">
        <f aca="false">175+0.0075*BA98</f>
        <v>1075</v>
      </c>
      <c r="BC98" s="0" t="n">
        <f aca="false">(3+4*BD98)/100000*AZ98</f>
        <v>954</v>
      </c>
      <c r="BD98" s="0" t="n">
        <v>7.2</v>
      </c>
      <c r="BE98" s="2"/>
      <c r="BF98" s="2"/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384</v>
      </c>
      <c r="E99" s="0" t="s">
        <v>162</v>
      </c>
      <c r="F99" s="2" t="n">
        <v>41409</v>
      </c>
      <c r="G99" s="2" t="s">
        <v>60</v>
      </c>
      <c r="H99" s="2" t="n">
        <v>43235</v>
      </c>
      <c r="I99" s="2" t="n">
        <v>41610</v>
      </c>
      <c r="J99" s="0" t="s">
        <v>61</v>
      </c>
      <c r="K99" s="0" t="s">
        <v>163</v>
      </c>
      <c r="L99" s="0" t="s">
        <v>164</v>
      </c>
      <c r="M99" s="0" t="s">
        <v>165</v>
      </c>
      <c r="N99" s="0" t="s">
        <v>166</v>
      </c>
      <c r="O99" s="0" t="n">
        <v>999</v>
      </c>
      <c r="P99" s="0" t="s">
        <v>66</v>
      </c>
      <c r="Q99" s="0" t="s">
        <v>67</v>
      </c>
      <c r="R99" s="0" t="s">
        <v>162</v>
      </c>
      <c r="S99" s="0" t="s">
        <v>68</v>
      </c>
      <c r="T99" s="0" t="s">
        <v>69</v>
      </c>
      <c r="U99" s="0" t="s">
        <v>167</v>
      </c>
      <c r="V99" s="0" t="s">
        <v>168</v>
      </c>
      <c r="Z99" s="2" t="n">
        <v>41409</v>
      </c>
      <c r="AA99" s="2" t="n">
        <v>43235</v>
      </c>
      <c r="AB99" s="0" t="s">
        <v>169</v>
      </c>
      <c r="AC99" s="0" t="s">
        <v>170</v>
      </c>
      <c r="AD99" s="0" t="s">
        <v>74</v>
      </c>
      <c r="AE99" s="0" t="s">
        <v>162</v>
      </c>
      <c r="AF99" s="0" t="s">
        <v>68</v>
      </c>
      <c r="AG99" s="0" t="s">
        <v>69</v>
      </c>
      <c r="AH99" s="0" t="s">
        <v>167</v>
      </c>
      <c r="AI99" s="0" t="s">
        <v>102</v>
      </c>
      <c r="AJ99" s="0" t="s">
        <v>171</v>
      </c>
      <c r="AK99" s="0" t="s">
        <v>68</v>
      </c>
      <c r="AL99" s="0" t="s">
        <v>68</v>
      </c>
      <c r="AM99" s="2" t="n">
        <v>41409</v>
      </c>
      <c r="AN99" s="2" t="n">
        <v>43235</v>
      </c>
      <c r="AO99" s="0" t="s">
        <v>169</v>
      </c>
      <c r="AQ99" s="0" t="s">
        <v>76</v>
      </c>
      <c r="AR99" s="0" t="s">
        <v>77</v>
      </c>
      <c r="AS99" s="0" t="s">
        <v>121</v>
      </c>
      <c r="AT99" s="0" t="s">
        <v>122</v>
      </c>
      <c r="AU99" s="4" t="s">
        <v>123</v>
      </c>
      <c r="AV99" s="0" t="s">
        <v>124</v>
      </c>
      <c r="AW99" s="0" t="s">
        <v>125</v>
      </c>
      <c r="AX99" s="0" t="n">
        <v>147653.43</v>
      </c>
      <c r="AY99" s="0" t="n">
        <v>150016.63</v>
      </c>
      <c r="AZ99" s="0" t="n">
        <v>11000000</v>
      </c>
      <c r="BA99" s="0" t="n">
        <f aca="false">0.04*AZ99</f>
        <v>440000</v>
      </c>
      <c r="BB99" s="0" t="n">
        <f aca="false">175+0.0075*BA99</f>
        <v>3475</v>
      </c>
      <c r="BC99" s="0" t="n">
        <f aca="false">(3+4*BD99)/100000*AZ99</f>
        <v>2112</v>
      </c>
      <c r="BD99" s="0" t="n">
        <v>4.05</v>
      </c>
      <c r="BE99" s="2"/>
      <c r="BF99" s="2"/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385</v>
      </c>
      <c r="E100" s="0" t="s">
        <v>162</v>
      </c>
      <c r="F100" s="2" t="n">
        <v>41409</v>
      </c>
      <c r="G100" s="2" t="s">
        <v>60</v>
      </c>
      <c r="H100" s="2" t="n">
        <v>43235</v>
      </c>
      <c r="I100" s="2" t="n">
        <v>41610</v>
      </c>
      <c r="J100" s="0" t="s">
        <v>61</v>
      </c>
      <c r="K100" s="0" t="s">
        <v>173</v>
      </c>
      <c r="L100" s="0" t="s">
        <v>174</v>
      </c>
      <c r="M100" s="0" t="s">
        <v>175</v>
      </c>
      <c r="N100" s="0" t="s">
        <v>176</v>
      </c>
      <c r="O100" s="0" t="n">
        <v>999</v>
      </c>
      <c r="P100" s="0" t="s">
        <v>66</v>
      </c>
      <c r="Q100" s="0" t="s">
        <v>67</v>
      </c>
      <c r="R100" s="0" t="s">
        <v>162</v>
      </c>
      <c r="S100" s="0" t="s">
        <v>68</v>
      </c>
      <c r="T100" s="0" t="s">
        <v>69</v>
      </c>
      <c r="U100" s="0" t="s">
        <v>167</v>
      </c>
      <c r="V100" s="0" t="s">
        <v>168</v>
      </c>
      <c r="Z100" s="2" t="n">
        <v>41409</v>
      </c>
      <c r="AA100" s="2" t="n">
        <v>43235</v>
      </c>
      <c r="AB100" s="0" t="s">
        <v>169</v>
      </c>
      <c r="AC100" s="0" t="s">
        <v>170</v>
      </c>
      <c r="AD100" s="0" t="s">
        <v>74</v>
      </c>
      <c r="AE100" s="0" t="s">
        <v>162</v>
      </c>
      <c r="AF100" s="0" t="s">
        <v>68</v>
      </c>
      <c r="AG100" s="0" t="s">
        <v>69</v>
      </c>
      <c r="AH100" s="0" t="s">
        <v>167</v>
      </c>
      <c r="AI100" s="0" t="s">
        <v>102</v>
      </c>
      <c r="AJ100" s="0" t="s">
        <v>171</v>
      </c>
      <c r="AK100" s="0" t="s">
        <v>68</v>
      </c>
      <c r="AL100" s="0" t="s">
        <v>68</v>
      </c>
      <c r="AM100" s="2" t="n">
        <v>41409</v>
      </c>
      <c r="AN100" s="2" t="n">
        <v>43235</v>
      </c>
      <c r="AO100" s="0" t="s">
        <v>169</v>
      </c>
      <c r="AQ100" s="0" t="s">
        <v>77</v>
      </c>
      <c r="AR100" s="0" t="s">
        <v>76</v>
      </c>
      <c r="AS100" s="0" t="s">
        <v>78</v>
      </c>
      <c r="AT100" s="0" t="s">
        <v>79</v>
      </c>
      <c r="AU100" s="4" t="s">
        <v>80</v>
      </c>
      <c r="AV100" s="4" t="s">
        <v>81</v>
      </c>
      <c r="AW100" s="0" t="s">
        <v>104</v>
      </c>
      <c r="AX100" s="0" t="n">
        <v>-147653.43</v>
      </c>
      <c r="AY100" s="0" t="n">
        <v>-150016.63</v>
      </c>
      <c r="AZ100" s="0" t="n">
        <v>11000000</v>
      </c>
      <c r="BA100" s="0" t="n">
        <f aca="false">0.04*AZ100</f>
        <v>440000</v>
      </c>
      <c r="BB100" s="0" t="n">
        <f aca="false">175+0.0075*BA100</f>
        <v>3475</v>
      </c>
      <c r="BC100" s="0" t="n">
        <f aca="false">(3+4*BD100)/100000*AZ100</f>
        <v>2112</v>
      </c>
      <c r="BD100" s="0" t="n">
        <v>4.05</v>
      </c>
      <c r="BE100" s="2"/>
      <c r="BF100" s="2"/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386</v>
      </c>
      <c r="E101" s="0" t="s">
        <v>96</v>
      </c>
      <c r="F101" s="2" t="n">
        <v>41607</v>
      </c>
      <c r="G101" s="2" t="s">
        <v>60</v>
      </c>
      <c r="H101" s="2" t="n">
        <v>44164</v>
      </c>
      <c r="I101" s="2" t="n">
        <v>41605</v>
      </c>
      <c r="J101" s="0" t="s">
        <v>61</v>
      </c>
      <c r="K101" s="0" t="s">
        <v>178</v>
      </c>
      <c r="L101" s="0" t="s">
        <v>179</v>
      </c>
      <c r="M101" s="0" t="s">
        <v>180</v>
      </c>
      <c r="N101" s="0" t="s">
        <v>181</v>
      </c>
      <c r="O101" s="0" t="n">
        <v>999</v>
      </c>
      <c r="P101" s="0" t="s">
        <v>66</v>
      </c>
      <c r="Q101" s="0" t="s">
        <v>67</v>
      </c>
      <c r="R101" s="0" t="s">
        <v>96</v>
      </c>
      <c r="S101" s="0" t="s">
        <v>111</v>
      </c>
      <c r="T101" s="0" t="s">
        <v>69</v>
      </c>
      <c r="U101" s="0" t="s">
        <v>101</v>
      </c>
      <c r="V101" s="0" t="s">
        <v>168</v>
      </c>
      <c r="Z101" s="2" t="n">
        <v>41607</v>
      </c>
      <c r="AA101" s="2" t="n">
        <v>44164</v>
      </c>
      <c r="AB101" s="0" t="s">
        <v>72</v>
      </c>
      <c r="AC101" s="0" t="s">
        <v>182</v>
      </c>
      <c r="AD101" s="0" t="s">
        <v>74</v>
      </c>
      <c r="AE101" s="0" t="s">
        <v>96</v>
      </c>
      <c r="AF101" s="0" t="s">
        <v>111</v>
      </c>
      <c r="AG101" s="0" t="s">
        <v>69</v>
      </c>
      <c r="AH101" s="0" t="s">
        <v>101</v>
      </c>
      <c r="AI101" s="0" t="s">
        <v>102</v>
      </c>
      <c r="AJ101" s="0" t="s">
        <v>103</v>
      </c>
      <c r="AK101" s="0" t="s">
        <v>111</v>
      </c>
      <c r="AL101" s="0" t="s">
        <v>111</v>
      </c>
      <c r="AM101" s="2" t="n">
        <v>41607</v>
      </c>
      <c r="AN101" s="2" t="n">
        <v>44164</v>
      </c>
      <c r="AO101" s="0" t="s">
        <v>72</v>
      </c>
      <c r="AQ101" s="0" t="s">
        <v>76</v>
      </c>
      <c r="AR101" s="0" t="s">
        <v>77</v>
      </c>
      <c r="AS101" s="0" t="s">
        <v>183</v>
      </c>
      <c r="AT101" s="0" t="s">
        <v>79</v>
      </c>
      <c r="AU101" s="4" t="s">
        <v>80</v>
      </c>
      <c r="AV101" s="4" t="s">
        <v>81</v>
      </c>
      <c r="AW101" s="0" t="s">
        <v>82</v>
      </c>
      <c r="AX101" s="0" t="n">
        <v>-208700.04</v>
      </c>
      <c r="AY101" s="0" t="n">
        <v>-197253.48</v>
      </c>
      <c r="AZ101" s="0" t="n">
        <v>10000000</v>
      </c>
      <c r="BA101" s="0" t="n">
        <f aca="false">0.04*AZ101</f>
        <v>400000</v>
      </c>
      <c r="BB101" s="0" t="n">
        <f aca="false">175+0.0075*BA101</f>
        <v>3175</v>
      </c>
      <c r="BC101" s="0" t="n">
        <f aca="false">(3+4*BD101)/100000*AZ101</f>
        <v>2460</v>
      </c>
      <c r="BD101" s="0" t="n">
        <v>5.4</v>
      </c>
      <c r="BE101" s="2"/>
      <c r="BF101" s="2"/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387</v>
      </c>
      <c r="E102" s="0" t="s">
        <v>96</v>
      </c>
      <c r="F102" s="2" t="n">
        <v>41613</v>
      </c>
      <c r="G102" s="2" t="s">
        <v>60</v>
      </c>
      <c r="H102" s="2" t="n">
        <v>52570</v>
      </c>
      <c r="I102" s="2" t="n">
        <v>41611</v>
      </c>
      <c r="J102" s="0" t="s">
        <v>61</v>
      </c>
      <c r="K102" s="0" t="s">
        <v>185</v>
      </c>
      <c r="L102" s="0" t="s">
        <v>186</v>
      </c>
      <c r="M102" s="0" t="s">
        <v>187</v>
      </c>
      <c r="N102" s="0" t="s">
        <v>188</v>
      </c>
      <c r="O102" s="0" t="n">
        <v>999</v>
      </c>
      <c r="P102" s="0" t="s">
        <v>66</v>
      </c>
      <c r="Q102" s="0" t="s">
        <v>67</v>
      </c>
      <c r="R102" s="0" t="s">
        <v>96</v>
      </c>
      <c r="S102" s="0" t="s">
        <v>90</v>
      </c>
      <c r="T102" s="0" t="s">
        <v>69</v>
      </c>
      <c r="U102" s="0" t="s">
        <v>101</v>
      </c>
      <c r="V102" s="0" t="s">
        <v>168</v>
      </c>
      <c r="Z102" s="2" t="n">
        <v>41613</v>
      </c>
      <c r="AA102" s="2" t="n">
        <v>52570</v>
      </c>
      <c r="AB102" s="0" t="s">
        <v>189</v>
      </c>
      <c r="AC102" s="0" t="s">
        <v>190</v>
      </c>
      <c r="AD102" s="0" t="s">
        <v>74</v>
      </c>
      <c r="AE102" s="0" t="s">
        <v>96</v>
      </c>
      <c r="AF102" s="0" t="s">
        <v>90</v>
      </c>
      <c r="AG102" s="0" t="s">
        <v>69</v>
      </c>
      <c r="AH102" s="0" t="s">
        <v>101</v>
      </c>
      <c r="AI102" s="0" t="s">
        <v>102</v>
      </c>
      <c r="AJ102" s="0" t="s">
        <v>103</v>
      </c>
      <c r="AK102" s="0" t="s">
        <v>90</v>
      </c>
      <c r="AL102" s="0" t="s">
        <v>90</v>
      </c>
      <c r="AM102" s="2" t="n">
        <v>41613</v>
      </c>
      <c r="AN102" s="2" t="n">
        <v>52570</v>
      </c>
      <c r="AO102" s="0" t="s">
        <v>189</v>
      </c>
      <c r="AQ102" s="0" t="s">
        <v>77</v>
      </c>
      <c r="AR102" s="0" t="s">
        <v>76</v>
      </c>
      <c r="AS102" s="0" t="s">
        <v>121</v>
      </c>
      <c r="AT102" s="0" t="s">
        <v>122</v>
      </c>
      <c r="AU102" s="4" t="s">
        <v>123</v>
      </c>
      <c r="AV102" s="0" t="s">
        <v>124</v>
      </c>
      <c r="AW102" s="0" t="s">
        <v>125</v>
      </c>
      <c r="AX102" s="0" t="n">
        <v>4874574.4</v>
      </c>
      <c r="AY102" s="0" t="n">
        <v>4819978.55</v>
      </c>
      <c r="AZ102" s="0" t="n">
        <v>14000000</v>
      </c>
      <c r="BA102" s="0" t="n">
        <f aca="false">0.04*AZ102</f>
        <v>560000</v>
      </c>
      <c r="BB102" s="0" t="n">
        <f aca="false">175+0.0075*BA102</f>
        <v>4375</v>
      </c>
      <c r="BC102" s="0" t="n">
        <f aca="false">(3+4*BD102)/100000*AZ102</f>
        <v>10500</v>
      </c>
      <c r="BD102" s="0" t="n">
        <v>18</v>
      </c>
      <c r="BE102" s="2"/>
      <c r="BF102" s="2"/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388</v>
      </c>
      <c r="E103" s="0" t="s">
        <v>114</v>
      </c>
      <c r="F103" s="2" t="n">
        <v>41256</v>
      </c>
      <c r="G103" s="2" t="s">
        <v>60</v>
      </c>
      <c r="H103" s="2" t="n">
        <v>43082</v>
      </c>
      <c r="I103" s="2" t="n">
        <v>41620</v>
      </c>
      <c r="J103" s="0" t="s">
        <v>61</v>
      </c>
      <c r="K103" s="0" t="s">
        <v>192</v>
      </c>
      <c r="L103" s="0" t="s">
        <v>193</v>
      </c>
      <c r="M103" s="0" t="s">
        <v>194</v>
      </c>
      <c r="N103" s="0" t="s">
        <v>195</v>
      </c>
      <c r="O103" s="0" t="n">
        <v>999</v>
      </c>
      <c r="P103" s="0" t="s">
        <v>66</v>
      </c>
      <c r="Q103" s="0" t="s">
        <v>67</v>
      </c>
      <c r="R103" s="0" t="s">
        <v>114</v>
      </c>
      <c r="S103" s="0" t="s">
        <v>68</v>
      </c>
      <c r="T103" s="0" t="s">
        <v>69</v>
      </c>
      <c r="U103" s="0" t="s">
        <v>119</v>
      </c>
      <c r="V103" s="0" t="s">
        <v>71</v>
      </c>
      <c r="Z103" s="2" t="n">
        <v>41256</v>
      </c>
      <c r="AA103" s="2" t="n">
        <v>43082</v>
      </c>
      <c r="AB103" s="0" t="s">
        <v>196</v>
      </c>
      <c r="AC103" s="0" t="s">
        <v>197</v>
      </c>
      <c r="AD103" s="0" t="s">
        <v>74</v>
      </c>
      <c r="AE103" s="0" t="s">
        <v>114</v>
      </c>
      <c r="AF103" s="0" t="s">
        <v>68</v>
      </c>
      <c r="AG103" s="0" t="s">
        <v>69</v>
      </c>
      <c r="AH103" s="0" t="s">
        <v>119</v>
      </c>
      <c r="AI103" s="0" t="s">
        <v>71</v>
      </c>
      <c r="AJ103" s="0" t="s">
        <v>120</v>
      </c>
      <c r="AK103" s="0" t="s">
        <v>68</v>
      </c>
      <c r="AL103" s="0" t="s">
        <v>68</v>
      </c>
      <c r="AM103" s="2" t="n">
        <v>41256</v>
      </c>
      <c r="AN103" s="2" t="n">
        <v>43082</v>
      </c>
      <c r="AO103" s="0" t="s">
        <v>196</v>
      </c>
      <c r="AQ103" s="0" t="s">
        <v>77</v>
      </c>
      <c r="AR103" s="0" t="s">
        <v>76</v>
      </c>
      <c r="AS103" s="0" t="s">
        <v>78</v>
      </c>
      <c r="AT103" s="0" t="s">
        <v>79</v>
      </c>
      <c r="AU103" s="4" t="s">
        <v>80</v>
      </c>
      <c r="AV103" s="4" t="s">
        <v>81</v>
      </c>
      <c r="AW103" s="0" t="s">
        <v>104</v>
      </c>
      <c r="AX103" s="0" t="n">
        <v>860690.21</v>
      </c>
      <c r="AY103" s="0" t="n">
        <v>808914.68</v>
      </c>
      <c r="AZ103" s="0" t="n">
        <v>35000000</v>
      </c>
      <c r="BA103" s="0" t="n">
        <f aca="false">0.04*AZ103</f>
        <v>1400000</v>
      </c>
      <c r="BB103" s="0" t="n">
        <f aca="false">175+0.0075*BA103</f>
        <v>10675</v>
      </c>
      <c r="BC103" s="0" t="n">
        <f aca="false">(3+4*BD103)/100000*AZ103</f>
        <v>6720</v>
      </c>
      <c r="BD103" s="0" t="n">
        <v>4.05</v>
      </c>
      <c r="BE103" s="2"/>
      <c r="BF103" s="2"/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389</v>
      </c>
      <c r="E104" s="0" t="s">
        <v>199</v>
      </c>
      <c r="F104" s="2" t="n">
        <v>40889</v>
      </c>
      <c r="G104" s="2" t="s">
        <v>60</v>
      </c>
      <c r="H104" s="2" t="n">
        <v>44542</v>
      </c>
      <c r="I104" s="2" t="n">
        <v>41620</v>
      </c>
      <c r="J104" s="0" t="s">
        <v>61</v>
      </c>
      <c r="K104" s="0" t="s">
        <v>200</v>
      </c>
      <c r="L104" s="0" t="s">
        <v>201</v>
      </c>
      <c r="M104" s="0" t="s">
        <v>202</v>
      </c>
      <c r="N104" s="0" t="s">
        <v>203</v>
      </c>
      <c r="O104" s="0" t="n">
        <v>999</v>
      </c>
      <c r="P104" s="0" t="s">
        <v>66</v>
      </c>
      <c r="Q104" s="0" t="s">
        <v>67</v>
      </c>
      <c r="R104" s="0" t="s">
        <v>199</v>
      </c>
      <c r="S104" s="0" t="s">
        <v>148</v>
      </c>
      <c r="T104" s="0" t="s">
        <v>69</v>
      </c>
      <c r="U104" s="0" t="s">
        <v>204</v>
      </c>
      <c r="V104" s="0" t="s">
        <v>102</v>
      </c>
      <c r="Z104" s="2" t="n">
        <v>40889</v>
      </c>
      <c r="AA104" s="2" t="n">
        <v>44542</v>
      </c>
      <c r="AB104" s="0" t="s">
        <v>157</v>
      </c>
      <c r="AC104" s="0" t="s">
        <v>205</v>
      </c>
      <c r="AD104" s="0" t="s">
        <v>74</v>
      </c>
      <c r="AE104" s="0" t="s">
        <v>199</v>
      </c>
      <c r="AF104" s="0" t="s">
        <v>68</v>
      </c>
      <c r="AG104" s="0" t="s">
        <v>69</v>
      </c>
      <c r="AH104" s="0" t="s">
        <v>204</v>
      </c>
      <c r="AI104" s="0" t="s">
        <v>102</v>
      </c>
      <c r="AJ104" s="0" t="s">
        <v>206</v>
      </c>
      <c r="AK104" s="0" t="s">
        <v>68</v>
      </c>
      <c r="AL104" s="0" t="s">
        <v>68</v>
      </c>
      <c r="AM104" s="2" t="n">
        <v>40889</v>
      </c>
      <c r="AN104" s="2" t="n">
        <v>44542</v>
      </c>
      <c r="AO104" s="0" t="s">
        <v>157</v>
      </c>
      <c r="AQ104" s="0" t="s">
        <v>77</v>
      </c>
      <c r="AR104" s="0" t="s">
        <v>76</v>
      </c>
      <c r="AS104" s="0" t="s">
        <v>183</v>
      </c>
      <c r="AT104" s="0" t="s">
        <v>79</v>
      </c>
      <c r="AU104" s="4" t="s">
        <v>80</v>
      </c>
      <c r="AV104" s="4" t="s">
        <v>81</v>
      </c>
      <c r="AW104" s="0" t="s">
        <v>82</v>
      </c>
      <c r="AX104" s="0" t="n">
        <v>55355.62</v>
      </c>
      <c r="AY104" s="0" t="n">
        <v>55644.08</v>
      </c>
      <c r="AZ104" s="0" t="n">
        <v>3000000</v>
      </c>
      <c r="BA104" s="0" t="n">
        <f aca="false">0.04*AZ104</f>
        <v>120000</v>
      </c>
      <c r="BB104" s="0" t="n">
        <f aca="false">175+0.0075*BA104</f>
        <v>1075</v>
      </c>
      <c r="BC104" s="0" t="n">
        <f aca="false">(3+4*BD104)/100000*AZ104</f>
        <v>954</v>
      </c>
      <c r="BD104" s="0" t="n">
        <v>7.2</v>
      </c>
      <c r="BE104" s="2"/>
      <c r="BF104" s="2"/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390</v>
      </c>
      <c r="E105" s="0" t="s">
        <v>199</v>
      </c>
      <c r="F105" s="2" t="n">
        <v>40889</v>
      </c>
      <c r="G105" s="2" t="s">
        <v>60</v>
      </c>
      <c r="H105" s="2" t="n">
        <v>44542</v>
      </c>
      <c r="I105" s="2" t="n">
        <v>41620</v>
      </c>
      <c r="J105" s="0" t="s">
        <v>61</v>
      </c>
      <c r="K105" s="0" t="s">
        <v>208</v>
      </c>
      <c r="L105" s="0" t="s">
        <v>209</v>
      </c>
      <c r="M105" s="0" t="s">
        <v>210</v>
      </c>
      <c r="N105" s="0" t="s">
        <v>211</v>
      </c>
      <c r="O105" s="0" t="n">
        <v>999</v>
      </c>
      <c r="P105" s="0" t="s">
        <v>66</v>
      </c>
      <c r="Q105" s="0" t="s">
        <v>67</v>
      </c>
      <c r="R105" s="0" t="s">
        <v>199</v>
      </c>
      <c r="S105" s="0" t="s">
        <v>148</v>
      </c>
      <c r="T105" s="0" t="s">
        <v>69</v>
      </c>
      <c r="U105" s="0" t="s">
        <v>204</v>
      </c>
      <c r="V105" s="0" t="s">
        <v>102</v>
      </c>
      <c r="Z105" s="2" t="n">
        <v>40889</v>
      </c>
      <c r="AA105" s="2" t="n">
        <v>44542</v>
      </c>
      <c r="AB105" s="0" t="s">
        <v>157</v>
      </c>
      <c r="AC105" s="0" t="s">
        <v>205</v>
      </c>
      <c r="AD105" s="0" t="s">
        <v>74</v>
      </c>
      <c r="AE105" s="0" t="s">
        <v>199</v>
      </c>
      <c r="AF105" s="0" t="s">
        <v>68</v>
      </c>
      <c r="AG105" s="0" t="s">
        <v>69</v>
      </c>
      <c r="AH105" s="0" t="s">
        <v>204</v>
      </c>
      <c r="AI105" s="0" t="s">
        <v>102</v>
      </c>
      <c r="AJ105" s="0" t="s">
        <v>206</v>
      </c>
      <c r="AK105" s="0" t="s">
        <v>68</v>
      </c>
      <c r="AL105" s="0" t="s">
        <v>68</v>
      </c>
      <c r="AM105" s="2" t="n">
        <v>40889</v>
      </c>
      <c r="AN105" s="2" t="n">
        <v>44542</v>
      </c>
      <c r="AO105" s="0" t="s">
        <v>157</v>
      </c>
      <c r="AQ105" s="0" t="s">
        <v>76</v>
      </c>
      <c r="AR105" s="0" t="s">
        <v>77</v>
      </c>
      <c r="AS105" s="0" t="s">
        <v>183</v>
      </c>
      <c r="AT105" s="0" t="s">
        <v>79</v>
      </c>
      <c r="AU105" s="4" t="s">
        <v>80</v>
      </c>
      <c r="AV105" s="4" t="s">
        <v>81</v>
      </c>
      <c r="AW105" s="0" t="s">
        <v>92</v>
      </c>
      <c r="AX105" s="0" t="n">
        <v>-55355.62</v>
      </c>
      <c r="AY105" s="0" t="n">
        <v>-55644.08</v>
      </c>
      <c r="AZ105" s="0" t="n">
        <v>3000000</v>
      </c>
      <c r="BA105" s="0" t="n">
        <f aca="false">0.04*AZ105</f>
        <v>120000</v>
      </c>
      <c r="BB105" s="0" t="n">
        <f aca="false">175+0.0075*BA105</f>
        <v>1075</v>
      </c>
      <c r="BC105" s="0" t="n">
        <f aca="false">(3+4*BD105)/100000*AZ105</f>
        <v>954</v>
      </c>
      <c r="BD105" s="0" t="n">
        <v>7.2</v>
      </c>
      <c r="BE105" s="2"/>
      <c r="BF105" s="2"/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391</v>
      </c>
      <c r="E106" s="0" t="s">
        <v>213</v>
      </c>
      <c r="F106" s="2" t="n">
        <v>41607</v>
      </c>
      <c r="G106" s="2" t="s">
        <v>60</v>
      </c>
      <c r="H106" s="2" t="n">
        <v>44164</v>
      </c>
      <c r="I106" s="2" t="n">
        <v>41605</v>
      </c>
      <c r="J106" s="0" t="s">
        <v>61</v>
      </c>
      <c r="K106" s="0" t="s">
        <v>214</v>
      </c>
      <c r="L106" s="0" t="s">
        <v>215</v>
      </c>
      <c r="M106" s="0" t="s">
        <v>216</v>
      </c>
      <c r="N106" s="0" t="s">
        <v>217</v>
      </c>
      <c r="O106" s="0" t="n">
        <v>999</v>
      </c>
      <c r="P106" s="0" t="s">
        <v>218</v>
      </c>
      <c r="Q106" s="0" t="s">
        <v>67</v>
      </c>
      <c r="R106" s="0" t="s">
        <v>213</v>
      </c>
      <c r="S106" s="0" t="s">
        <v>68</v>
      </c>
      <c r="T106" s="0" t="s">
        <v>69</v>
      </c>
      <c r="U106" s="0" t="s">
        <v>219</v>
      </c>
      <c r="V106" s="0" t="s">
        <v>71</v>
      </c>
      <c r="Z106" s="2" t="n">
        <v>41607</v>
      </c>
      <c r="AA106" s="2" t="n">
        <v>44164</v>
      </c>
      <c r="AB106" s="0" t="s">
        <v>72</v>
      </c>
      <c r="AC106" s="0" t="s">
        <v>220</v>
      </c>
      <c r="AD106" s="0" t="s">
        <v>74</v>
      </c>
      <c r="AE106" s="0" t="s">
        <v>213</v>
      </c>
      <c r="AF106" s="0" t="s">
        <v>68</v>
      </c>
      <c r="AG106" s="0" t="s">
        <v>69</v>
      </c>
      <c r="AH106" s="0" t="s">
        <v>219</v>
      </c>
      <c r="AI106" s="0" t="s">
        <v>102</v>
      </c>
      <c r="AJ106" s="0" t="s">
        <v>221</v>
      </c>
      <c r="AK106" s="0" t="s">
        <v>68</v>
      </c>
      <c r="AL106" s="0" t="s">
        <v>68</v>
      </c>
      <c r="AM106" s="2" t="n">
        <v>41607</v>
      </c>
      <c r="AN106" s="2" t="n">
        <v>44164</v>
      </c>
      <c r="AO106" s="0" t="s">
        <v>72</v>
      </c>
      <c r="AQ106" s="0" t="s">
        <v>76</v>
      </c>
      <c r="AR106" s="0" t="s">
        <v>77</v>
      </c>
      <c r="AS106" s="0" t="s">
        <v>78</v>
      </c>
      <c r="AT106" s="0" t="s">
        <v>79</v>
      </c>
      <c r="AU106" s="4" t="s">
        <v>80</v>
      </c>
      <c r="AV106" s="4" t="s">
        <v>81</v>
      </c>
      <c r="AW106" s="0" t="s">
        <v>104</v>
      </c>
      <c r="AX106" s="0" t="n">
        <v>-556853.24</v>
      </c>
      <c r="AY106" s="0" t="n">
        <v>-549919.55</v>
      </c>
      <c r="AZ106" s="0" t="n">
        <v>10000000</v>
      </c>
      <c r="BA106" s="0" t="n">
        <f aca="false">0.04*AZ106</f>
        <v>400000</v>
      </c>
      <c r="BB106" s="0" t="n">
        <f aca="false">175+0.0075*BA106</f>
        <v>3175</v>
      </c>
      <c r="BC106" s="0" t="n">
        <f aca="false">(3+4*BD106)/100000*AZ106</f>
        <v>2460</v>
      </c>
      <c r="BD106" s="0" t="n">
        <v>5.4</v>
      </c>
      <c r="BE106" s="2"/>
      <c r="BF106" s="2"/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392</v>
      </c>
      <c r="E107" s="0" t="s">
        <v>223</v>
      </c>
      <c r="F107" s="2" t="n">
        <v>40882</v>
      </c>
      <c r="G107" s="2" t="s">
        <v>60</v>
      </c>
      <c r="H107" s="2" t="n">
        <v>43439</v>
      </c>
      <c r="I107" s="2" t="n">
        <v>41605</v>
      </c>
      <c r="J107" s="0" t="s">
        <v>61</v>
      </c>
      <c r="K107" s="0" t="s">
        <v>224</v>
      </c>
      <c r="L107" s="0" t="s">
        <v>225</v>
      </c>
      <c r="M107" s="0" t="s">
        <v>226</v>
      </c>
      <c r="N107" s="0" t="s">
        <v>227</v>
      </c>
      <c r="O107" s="0" t="n">
        <v>999</v>
      </c>
      <c r="P107" s="0" t="s">
        <v>218</v>
      </c>
      <c r="Q107" s="0" t="s">
        <v>67</v>
      </c>
      <c r="R107" s="0" t="s">
        <v>223</v>
      </c>
      <c r="S107" s="0" t="s">
        <v>90</v>
      </c>
      <c r="T107" s="0" t="s">
        <v>69</v>
      </c>
      <c r="U107" s="0" t="s">
        <v>228</v>
      </c>
      <c r="V107" s="0" t="s">
        <v>71</v>
      </c>
      <c r="Z107" s="2" t="n">
        <v>40882</v>
      </c>
      <c r="AA107" s="2" t="n">
        <v>43439</v>
      </c>
      <c r="AB107" s="0" t="s">
        <v>72</v>
      </c>
      <c r="AC107" s="0" t="s">
        <v>229</v>
      </c>
      <c r="AD107" s="0" t="s">
        <v>74</v>
      </c>
      <c r="AE107" s="0" t="s">
        <v>223</v>
      </c>
      <c r="AF107" s="0" t="s">
        <v>90</v>
      </c>
      <c r="AG107" s="0" t="s">
        <v>69</v>
      </c>
      <c r="AH107" s="0" t="s">
        <v>228</v>
      </c>
      <c r="AI107" s="0" t="s">
        <v>71</v>
      </c>
      <c r="AJ107" s="0" t="s">
        <v>230</v>
      </c>
      <c r="AK107" s="0" t="s">
        <v>90</v>
      </c>
      <c r="AL107" s="0" t="s">
        <v>90</v>
      </c>
      <c r="AM107" s="2" t="n">
        <v>40882</v>
      </c>
      <c r="AN107" s="2" t="n">
        <v>43439</v>
      </c>
      <c r="AO107" s="0" t="s">
        <v>72</v>
      </c>
      <c r="AQ107" s="0" t="s">
        <v>76</v>
      </c>
      <c r="AR107" s="0" t="s">
        <v>77</v>
      </c>
      <c r="AS107" s="0" t="s">
        <v>78</v>
      </c>
      <c r="AT107" s="0" t="s">
        <v>79</v>
      </c>
      <c r="AU107" s="4" t="s">
        <v>80</v>
      </c>
      <c r="AV107" s="4" t="s">
        <v>81</v>
      </c>
      <c r="AW107" s="0" t="s">
        <v>82</v>
      </c>
      <c r="AX107" s="0" t="n">
        <v>-360449.97</v>
      </c>
      <c r="AY107" s="0" t="n">
        <v>-359174.95</v>
      </c>
      <c r="AZ107" s="0" t="n">
        <v>10000000</v>
      </c>
      <c r="BA107" s="0" t="n">
        <f aca="false">0.04*AZ107</f>
        <v>400000</v>
      </c>
      <c r="BB107" s="0" t="n">
        <f aca="false">175+0.0075*BA107</f>
        <v>3175</v>
      </c>
      <c r="BC107" s="0" t="n">
        <f aca="false">(3+4*BD107)/100000*AZ107</f>
        <v>2460</v>
      </c>
      <c r="BD107" s="0" t="n">
        <v>5.4</v>
      </c>
      <c r="BE107" s="2"/>
      <c r="BF107" s="2"/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393</v>
      </c>
      <c r="E108" s="0" t="s">
        <v>232</v>
      </c>
      <c r="F108" s="2" t="n">
        <v>41250</v>
      </c>
      <c r="G108" s="2" t="s">
        <v>60</v>
      </c>
      <c r="H108" s="2" t="n">
        <v>43076</v>
      </c>
      <c r="I108" s="2" t="n">
        <v>41605</v>
      </c>
      <c r="J108" s="0" t="s">
        <v>61</v>
      </c>
      <c r="K108" s="0" t="s">
        <v>233</v>
      </c>
      <c r="L108" s="0" t="s">
        <v>234</v>
      </c>
      <c r="M108" s="0" t="s">
        <v>235</v>
      </c>
      <c r="N108" s="0" t="s">
        <v>236</v>
      </c>
      <c r="O108" s="0" t="n">
        <v>999</v>
      </c>
      <c r="P108" s="0" t="s">
        <v>218</v>
      </c>
      <c r="Q108" s="0" t="s">
        <v>67</v>
      </c>
      <c r="R108" s="0" t="s">
        <v>232</v>
      </c>
      <c r="S108" s="0" t="s">
        <v>68</v>
      </c>
      <c r="T108" s="0" t="s">
        <v>69</v>
      </c>
      <c r="U108" s="0" t="s">
        <v>237</v>
      </c>
      <c r="V108" s="0" t="s">
        <v>168</v>
      </c>
      <c r="Z108" s="2" t="n">
        <v>41250</v>
      </c>
      <c r="AA108" s="2" t="n">
        <v>43076</v>
      </c>
      <c r="AB108" s="0" t="s">
        <v>72</v>
      </c>
      <c r="AC108" s="0" t="s">
        <v>238</v>
      </c>
      <c r="AD108" s="0" t="s">
        <v>74</v>
      </c>
      <c r="AE108" s="0" t="s">
        <v>232</v>
      </c>
      <c r="AF108" s="0" t="s">
        <v>68</v>
      </c>
      <c r="AG108" s="0" t="s">
        <v>69</v>
      </c>
      <c r="AH108" s="0" t="s">
        <v>237</v>
      </c>
      <c r="AI108" s="0" t="s">
        <v>102</v>
      </c>
      <c r="AJ108" s="0" t="s">
        <v>239</v>
      </c>
      <c r="AK108" s="0" t="s">
        <v>68</v>
      </c>
      <c r="AL108" s="0" t="s">
        <v>68</v>
      </c>
      <c r="AM108" s="2" t="n">
        <v>41250</v>
      </c>
      <c r="AN108" s="2" t="n">
        <v>43076</v>
      </c>
      <c r="AO108" s="0" t="s">
        <v>72</v>
      </c>
      <c r="AQ108" s="0" t="s">
        <v>76</v>
      </c>
      <c r="AR108" s="0" t="s">
        <v>77</v>
      </c>
      <c r="AS108" s="0" t="s">
        <v>121</v>
      </c>
      <c r="AT108" s="0" t="s">
        <v>122</v>
      </c>
      <c r="AU108" s="4" t="s">
        <v>123</v>
      </c>
      <c r="AV108" s="0" t="s">
        <v>124</v>
      </c>
      <c r="AW108" s="0" t="s">
        <v>125</v>
      </c>
      <c r="AX108" s="0" t="n">
        <v>-498170.12</v>
      </c>
      <c r="AY108" s="0" t="n">
        <v>-495711.88</v>
      </c>
      <c r="AZ108" s="0" t="n">
        <v>10000000</v>
      </c>
      <c r="BA108" s="0" t="n">
        <f aca="false">0.04*AZ108</f>
        <v>400000</v>
      </c>
      <c r="BB108" s="0" t="n">
        <f aca="false">175+0.0075*BA108</f>
        <v>3175</v>
      </c>
      <c r="BC108" s="0" t="n">
        <f aca="false">(3+4*BD108)/100000*AZ108</f>
        <v>1920</v>
      </c>
      <c r="BD108" s="0" t="n">
        <v>4.05</v>
      </c>
      <c r="BE108" s="2"/>
      <c r="BF108" s="2"/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394</v>
      </c>
      <c r="E109" s="0" t="s">
        <v>241</v>
      </c>
      <c r="F109" s="2" t="n">
        <v>41607</v>
      </c>
      <c r="G109" s="2" t="s">
        <v>60</v>
      </c>
      <c r="H109" s="2" t="n">
        <v>47086</v>
      </c>
      <c r="I109" s="2" t="n">
        <v>41605</v>
      </c>
      <c r="J109" s="0" t="s">
        <v>61</v>
      </c>
      <c r="K109" s="0" t="s">
        <v>242</v>
      </c>
      <c r="L109" s="0" t="s">
        <v>243</v>
      </c>
      <c r="M109" s="0" t="s">
        <v>244</v>
      </c>
      <c r="N109" s="0" t="s">
        <v>245</v>
      </c>
      <c r="O109" s="0" t="n">
        <v>999</v>
      </c>
      <c r="P109" s="0" t="s">
        <v>218</v>
      </c>
      <c r="Q109" s="0" t="s">
        <v>67</v>
      </c>
      <c r="R109" s="0" t="s">
        <v>241</v>
      </c>
      <c r="S109" s="0" t="s">
        <v>90</v>
      </c>
      <c r="T109" s="0" t="s">
        <v>69</v>
      </c>
      <c r="U109" s="0" t="s">
        <v>246</v>
      </c>
      <c r="V109" s="0" t="s">
        <v>71</v>
      </c>
      <c r="Z109" s="2" t="n">
        <v>41607</v>
      </c>
      <c r="AA109" s="2" t="n">
        <v>47086</v>
      </c>
      <c r="AB109" s="0" t="s">
        <v>72</v>
      </c>
      <c r="AC109" s="0" t="s">
        <v>247</v>
      </c>
      <c r="AD109" s="0" t="s">
        <v>74</v>
      </c>
      <c r="AE109" s="0" t="s">
        <v>241</v>
      </c>
      <c r="AF109" s="0" t="s">
        <v>90</v>
      </c>
      <c r="AG109" s="0" t="s">
        <v>69</v>
      </c>
      <c r="AH109" s="0" t="s">
        <v>246</v>
      </c>
      <c r="AI109" s="0" t="s">
        <v>71</v>
      </c>
      <c r="AJ109" s="0" t="s">
        <v>248</v>
      </c>
      <c r="AK109" s="0" t="s">
        <v>90</v>
      </c>
      <c r="AL109" s="0" t="s">
        <v>90</v>
      </c>
      <c r="AM109" s="2" t="n">
        <v>41607</v>
      </c>
      <c r="AN109" s="2" t="n">
        <v>47086</v>
      </c>
      <c r="AO109" s="0" t="s">
        <v>72</v>
      </c>
      <c r="AQ109" s="0" t="s">
        <v>76</v>
      </c>
      <c r="AR109" s="0" t="s">
        <v>77</v>
      </c>
      <c r="AS109" s="0" t="s">
        <v>121</v>
      </c>
      <c r="AT109" s="0" t="s">
        <v>122</v>
      </c>
      <c r="AU109" s="4" t="s">
        <v>123</v>
      </c>
      <c r="AV109" s="0" t="s">
        <v>124</v>
      </c>
      <c r="AW109" s="0" t="s">
        <v>249</v>
      </c>
      <c r="AX109" s="0" t="n">
        <v>-4615082.46</v>
      </c>
      <c r="AY109" s="0" t="n">
        <v>-4625495.96</v>
      </c>
      <c r="AZ109" s="0" t="n">
        <v>10000000</v>
      </c>
      <c r="BA109" s="0" t="n">
        <f aca="false">0.04*AZ109</f>
        <v>400000</v>
      </c>
      <c r="BB109" s="0" t="n">
        <f aca="false">175+0.0075*BA109</f>
        <v>3175</v>
      </c>
      <c r="BC109" s="0" t="n">
        <f aca="false">(3+4*BD109)/100000*AZ109</f>
        <v>3900</v>
      </c>
      <c r="BD109" s="0" t="n">
        <v>9</v>
      </c>
      <c r="BE109" s="2"/>
      <c r="BF109" s="2"/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395</v>
      </c>
      <c r="E110" s="0" t="s">
        <v>251</v>
      </c>
      <c r="F110" s="2" t="n">
        <v>41250</v>
      </c>
      <c r="G110" s="2" t="s">
        <v>60</v>
      </c>
      <c r="H110" s="2" t="n">
        <v>43441</v>
      </c>
      <c r="I110" s="2" t="n">
        <v>41605</v>
      </c>
      <c r="J110" s="0" t="s">
        <v>61</v>
      </c>
      <c r="K110" s="0" t="s">
        <v>252</v>
      </c>
      <c r="L110" s="0" t="s">
        <v>253</v>
      </c>
      <c r="M110" s="0" t="s">
        <v>254</v>
      </c>
      <c r="N110" s="0" t="s">
        <v>255</v>
      </c>
      <c r="O110" s="0" t="n">
        <v>999</v>
      </c>
      <c r="P110" s="0" t="s">
        <v>218</v>
      </c>
      <c r="Q110" s="0" t="s">
        <v>67</v>
      </c>
      <c r="R110" s="0" t="s">
        <v>251</v>
      </c>
      <c r="S110" s="0" t="s">
        <v>68</v>
      </c>
      <c r="T110" s="0" t="s">
        <v>69</v>
      </c>
      <c r="U110" s="0" t="s">
        <v>256</v>
      </c>
      <c r="V110" s="0" t="s">
        <v>257</v>
      </c>
      <c r="Z110" s="2" t="n">
        <v>41250</v>
      </c>
      <c r="AA110" s="2" t="n">
        <v>43441</v>
      </c>
      <c r="AB110" s="0" t="s">
        <v>72</v>
      </c>
      <c r="AC110" s="0" t="s">
        <v>258</v>
      </c>
      <c r="AD110" s="0" t="s">
        <v>74</v>
      </c>
      <c r="AE110" s="0" t="s">
        <v>251</v>
      </c>
      <c r="AF110" s="0" t="s">
        <v>68</v>
      </c>
      <c r="AG110" s="0" t="s">
        <v>69</v>
      </c>
      <c r="AH110" s="0" t="s">
        <v>256</v>
      </c>
      <c r="AI110" s="0" t="s">
        <v>71</v>
      </c>
      <c r="AJ110" s="0" t="s">
        <v>259</v>
      </c>
      <c r="AK110" s="0" t="s">
        <v>68</v>
      </c>
      <c r="AL110" s="0" t="s">
        <v>68</v>
      </c>
      <c r="AM110" s="2" t="n">
        <v>41250</v>
      </c>
      <c r="AN110" s="2" t="n">
        <v>43441</v>
      </c>
      <c r="AO110" s="0" t="s">
        <v>72</v>
      </c>
      <c r="AQ110" s="0" t="s">
        <v>76</v>
      </c>
      <c r="AR110" s="0" t="s">
        <v>77</v>
      </c>
      <c r="AS110" s="0" t="s">
        <v>183</v>
      </c>
      <c r="AT110" s="0" t="s">
        <v>79</v>
      </c>
      <c r="AU110" s="4" t="s">
        <v>80</v>
      </c>
      <c r="AV110" s="4" t="s">
        <v>81</v>
      </c>
      <c r="AW110" s="0" t="s">
        <v>82</v>
      </c>
      <c r="AX110" s="0" t="n">
        <v>-615812.34</v>
      </c>
      <c r="AY110" s="0" t="n">
        <v>-616081.28</v>
      </c>
      <c r="AZ110" s="0" t="n">
        <v>10000000</v>
      </c>
      <c r="BA110" s="0" t="n">
        <f aca="false">0.04*AZ110</f>
        <v>400000</v>
      </c>
      <c r="BB110" s="0" t="n">
        <f aca="false">175+0.0075*BA110</f>
        <v>3175</v>
      </c>
      <c r="BC110" s="0" t="n">
        <f aca="false">(3+4*BD110)/100000*AZ110</f>
        <v>1920</v>
      </c>
      <c r="BD110" s="0" t="n">
        <v>4.05</v>
      </c>
      <c r="BE110" s="2"/>
      <c r="BF110" s="2"/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396</v>
      </c>
      <c r="E111" s="0" t="s">
        <v>251</v>
      </c>
      <c r="F111" s="2" t="n">
        <v>41250</v>
      </c>
      <c r="G111" s="2" t="s">
        <v>60</v>
      </c>
      <c r="H111" s="2" t="n">
        <v>43441</v>
      </c>
      <c r="I111" s="2" t="n">
        <v>41605</v>
      </c>
      <c r="J111" s="0" t="s">
        <v>61</v>
      </c>
      <c r="K111" s="0" t="s">
        <v>261</v>
      </c>
      <c r="L111" s="0" t="s">
        <v>262</v>
      </c>
      <c r="M111" s="0" t="s">
        <v>263</v>
      </c>
      <c r="N111" s="0" t="s">
        <v>264</v>
      </c>
      <c r="O111" s="0" t="n">
        <v>999</v>
      </c>
      <c r="P111" s="0" t="s">
        <v>218</v>
      </c>
      <c r="Q111" s="0" t="s">
        <v>67</v>
      </c>
      <c r="R111" s="0" t="s">
        <v>251</v>
      </c>
      <c r="S111" s="0" t="s">
        <v>68</v>
      </c>
      <c r="T111" s="0" t="s">
        <v>69</v>
      </c>
      <c r="U111" s="0" t="s">
        <v>256</v>
      </c>
      <c r="V111" s="0" t="s">
        <v>257</v>
      </c>
      <c r="Z111" s="2" t="n">
        <v>41250</v>
      </c>
      <c r="AA111" s="2" t="n">
        <v>43441</v>
      </c>
      <c r="AB111" s="0" t="s">
        <v>72</v>
      </c>
      <c r="AC111" s="0" t="s">
        <v>258</v>
      </c>
      <c r="AD111" s="0" t="s">
        <v>74</v>
      </c>
      <c r="AE111" s="0" t="s">
        <v>251</v>
      </c>
      <c r="AF111" s="0" t="s">
        <v>68</v>
      </c>
      <c r="AG111" s="0" t="s">
        <v>69</v>
      </c>
      <c r="AH111" s="0" t="s">
        <v>256</v>
      </c>
      <c r="AI111" s="0" t="s">
        <v>71</v>
      </c>
      <c r="AJ111" s="0" t="s">
        <v>259</v>
      </c>
      <c r="AK111" s="0" t="s">
        <v>68</v>
      </c>
      <c r="AL111" s="0" t="s">
        <v>68</v>
      </c>
      <c r="AM111" s="2" t="n">
        <v>41250</v>
      </c>
      <c r="AN111" s="2" t="n">
        <v>43441</v>
      </c>
      <c r="AO111" s="0" t="s">
        <v>72</v>
      </c>
      <c r="AQ111" s="0" t="s">
        <v>77</v>
      </c>
      <c r="AR111" s="0" t="s">
        <v>76</v>
      </c>
      <c r="AS111" s="0" t="s">
        <v>183</v>
      </c>
      <c r="AT111" s="0" t="s">
        <v>79</v>
      </c>
      <c r="AU111" s="4" t="s">
        <v>80</v>
      </c>
      <c r="AV111" s="4" t="s">
        <v>81</v>
      </c>
      <c r="AW111" s="0" t="s">
        <v>92</v>
      </c>
      <c r="AX111" s="0" t="n">
        <v>615812.34</v>
      </c>
      <c r="AY111" s="0" t="n">
        <v>616081.28</v>
      </c>
      <c r="AZ111" s="0" t="n">
        <v>10000000</v>
      </c>
      <c r="BA111" s="0" t="n">
        <f aca="false">0.04*AZ111</f>
        <v>400000</v>
      </c>
      <c r="BB111" s="0" t="n">
        <f aca="false">175+0.0075*BA111</f>
        <v>3175</v>
      </c>
      <c r="BC111" s="0" t="n">
        <f aca="false">(3+4*BD111)/100000*AZ111</f>
        <v>1920</v>
      </c>
      <c r="BD111" s="0" t="n">
        <v>4.05</v>
      </c>
      <c r="BE111" s="2"/>
      <c r="BF111" s="2"/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397</v>
      </c>
      <c r="E112" s="0" t="s">
        <v>266</v>
      </c>
      <c r="F112" s="2" t="n">
        <v>41618</v>
      </c>
      <c r="G112" s="2" t="s">
        <v>60</v>
      </c>
      <c r="H112" s="2" t="n">
        <v>43079</v>
      </c>
      <c r="I112" s="2" t="n">
        <v>41614</v>
      </c>
      <c r="J112" s="0" t="s">
        <v>61</v>
      </c>
      <c r="K112" s="0" t="s">
        <v>267</v>
      </c>
      <c r="L112" s="0" t="s">
        <v>268</v>
      </c>
      <c r="M112" s="0" t="s">
        <v>269</v>
      </c>
      <c r="N112" s="0" t="s">
        <v>270</v>
      </c>
      <c r="O112" s="0" t="n">
        <v>999</v>
      </c>
      <c r="P112" s="0" t="s">
        <v>218</v>
      </c>
      <c r="Q112" s="0" t="s">
        <v>67</v>
      </c>
      <c r="R112" s="0" t="s">
        <v>266</v>
      </c>
      <c r="S112" s="0" t="s">
        <v>148</v>
      </c>
      <c r="T112" s="0" t="s">
        <v>69</v>
      </c>
      <c r="U112" s="0" t="s">
        <v>271</v>
      </c>
      <c r="V112" s="0" t="s">
        <v>168</v>
      </c>
      <c r="Z112" s="2" t="n">
        <v>41618</v>
      </c>
      <c r="AA112" s="2" t="n">
        <v>43079</v>
      </c>
      <c r="AB112" s="0" t="s">
        <v>272</v>
      </c>
      <c r="AC112" s="0" t="s">
        <v>273</v>
      </c>
      <c r="AD112" s="0" t="s">
        <v>74</v>
      </c>
      <c r="AE112" s="0" t="s">
        <v>266</v>
      </c>
      <c r="AF112" s="0" t="s">
        <v>90</v>
      </c>
      <c r="AG112" s="0" t="s">
        <v>69</v>
      </c>
      <c r="AH112" s="0" t="s">
        <v>271</v>
      </c>
      <c r="AI112" s="0" t="s">
        <v>102</v>
      </c>
      <c r="AJ112" s="0" t="s">
        <v>274</v>
      </c>
      <c r="AK112" s="0" t="s">
        <v>90</v>
      </c>
      <c r="AL112" s="0" t="s">
        <v>90</v>
      </c>
      <c r="AM112" s="2" t="n">
        <v>41618</v>
      </c>
      <c r="AN112" s="2" t="n">
        <v>43079</v>
      </c>
      <c r="AO112" s="0" t="s">
        <v>272</v>
      </c>
      <c r="AQ112" s="0" t="s">
        <v>77</v>
      </c>
      <c r="AR112" s="0" t="s">
        <v>76</v>
      </c>
      <c r="AS112" s="0" t="s">
        <v>121</v>
      </c>
      <c r="AT112" s="0" t="s">
        <v>122</v>
      </c>
      <c r="AU112" s="4" t="s">
        <v>123</v>
      </c>
      <c r="AV112" s="0" t="s">
        <v>124</v>
      </c>
      <c r="AW112" s="0" t="s">
        <v>249</v>
      </c>
      <c r="AX112" s="0" t="n">
        <v>2532712.07</v>
      </c>
      <c r="AY112" s="0" t="n">
        <v>2512216.47</v>
      </c>
      <c r="AZ112" s="0" t="n">
        <v>55000000</v>
      </c>
      <c r="BA112" s="0" t="n">
        <f aca="false">0.04*AZ112</f>
        <v>2200000</v>
      </c>
      <c r="BB112" s="0" t="n">
        <f aca="false">175+0.0075*BA112</f>
        <v>16675</v>
      </c>
      <c r="BC112" s="0" t="n">
        <f aca="false">(3+4*BD112)/100000*AZ112</f>
        <v>10560</v>
      </c>
      <c r="BD112" s="0" t="n">
        <v>4.05</v>
      </c>
      <c r="BE112" s="2"/>
      <c r="BF112" s="2"/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398</v>
      </c>
      <c r="E113" s="0" t="s">
        <v>276</v>
      </c>
      <c r="F113" s="2" t="n">
        <v>41607</v>
      </c>
      <c r="G113" s="2" t="s">
        <v>60</v>
      </c>
      <c r="H113" s="2" t="n">
        <v>44164</v>
      </c>
      <c r="I113" s="2" t="n">
        <v>41605</v>
      </c>
      <c r="J113" s="0" t="s">
        <v>61</v>
      </c>
      <c r="K113" s="0" t="s">
        <v>277</v>
      </c>
      <c r="L113" s="0" t="s">
        <v>278</v>
      </c>
      <c r="M113" s="0" t="s">
        <v>279</v>
      </c>
      <c r="N113" s="0" t="s">
        <v>280</v>
      </c>
      <c r="O113" s="0" t="n">
        <v>999</v>
      </c>
      <c r="P113" s="0" t="s">
        <v>218</v>
      </c>
      <c r="Q113" s="0" t="s">
        <v>67</v>
      </c>
      <c r="R113" s="0" t="s">
        <v>276</v>
      </c>
      <c r="S113" s="0" t="s">
        <v>68</v>
      </c>
      <c r="T113" s="0" t="s">
        <v>69</v>
      </c>
      <c r="U113" s="0" t="s">
        <v>281</v>
      </c>
      <c r="V113" s="0" t="s">
        <v>71</v>
      </c>
      <c r="Z113" s="2" t="n">
        <v>41607</v>
      </c>
      <c r="AA113" s="2" t="n">
        <v>44164</v>
      </c>
      <c r="AB113" s="0" t="s">
        <v>72</v>
      </c>
      <c r="AC113" s="0" t="s">
        <v>197</v>
      </c>
      <c r="AD113" s="0" t="s">
        <v>74</v>
      </c>
      <c r="AE113" s="0" t="s">
        <v>276</v>
      </c>
      <c r="AF113" s="0" t="s">
        <v>68</v>
      </c>
      <c r="AG113" s="0" t="s">
        <v>69</v>
      </c>
      <c r="AH113" s="0" t="s">
        <v>281</v>
      </c>
      <c r="AI113" s="0" t="s">
        <v>71</v>
      </c>
      <c r="AJ113" s="0" t="s">
        <v>282</v>
      </c>
      <c r="AK113" s="0" t="s">
        <v>68</v>
      </c>
      <c r="AL113" s="0" t="s">
        <v>68</v>
      </c>
      <c r="AM113" s="2" t="n">
        <v>41607</v>
      </c>
      <c r="AN113" s="2" t="n">
        <v>44164</v>
      </c>
      <c r="AO113" s="0" t="s">
        <v>72</v>
      </c>
      <c r="AQ113" s="0" t="s">
        <v>77</v>
      </c>
      <c r="AR113" s="0" t="s">
        <v>76</v>
      </c>
      <c r="AS113" s="0" t="s">
        <v>283</v>
      </c>
      <c r="AT113" s="0" t="s">
        <v>284</v>
      </c>
      <c r="AU113" s="4" t="s">
        <v>285</v>
      </c>
      <c r="AV113" s="0" t="s">
        <v>286</v>
      </c>
      <c r="AW113" s="0" t="s">
        <v>287</v>
      </c>
      <c r="AX113" s="0" t="n">
        <v>797345.79</v>
      </c>
      <c r="AY113" s="0" t="n">
        <v>820511.45</v>
      </c>
      <c r="AZ113" s="0" t="n">
        <v>10000000</v>
      </c>
      <c r="BA113" s="0" t="n">
        <f aca="false">0.04*AZ113</f>
        <v>400000</v>
      </c>
      <c r="BB113" s="0" t="n">
        <f aca="false">175+0.0075*BA113</f>
        <v>3175</v>
      </c>
      <c r="BC113" s="0" t="n">
        <f aca="false">(3+4*BD113)/100000*AZ113</f>
        <v>3180</v>
      </c>
      <c r="BD113" s="0" t="n">
        <v>7.2</v>
      </c>
      <c r="BE113" s="2"/>
      <c r="BF113" s="2"/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399</v>
      </c>
      <c r="E114" s="0" t="s">
        <v>289</v>
      </c>
      <c r="F114" s="2" t="n">
        <v>41605</v>
      </c>
      <c r="G114" s="2" t="s">
        <v>60</v>
      </c>
      <c r="H114" s="2" t="n">
        <v>43796</v>
      </c>
      <c r="I114" s="2" t="n">
        <v>41605</v>
      </c>
      <c r="J114" s="0" t="s">
        <v>61</v>
      </c>
      <c r="K114" s="0" t="s">
        <v>290</v>
      </c>
      <c r="L114" s="0" t="s">
        <v>291</v>
      </c>
      <c r="M114" s="0" t="s">
        <v>292</v>
      </c>
      <c r="N114" s="0" t="s">
        <v>293</v>
      </c>
      <c r="O114" s="0" t="n">
        <v>999</v>
      </c>
      <c r="P114" s="0" t="s">
        <v>218</v>
      </c>
      <c r="Q114" s="0" t="s">
        <v>67</v>
      </c>
      <c r="R114" s="0" t="s">
        <v>289</v>
      </c>
      <c r="S114" s="0" t="s">
        <v>90</v>
      </c>
      <c r="T114" s="0" t="s">
        <v>69</v>
      </c>
      <c r="U114" s="0" t="s">
        <v>294</v>
      </c>
      <c r="V114" s="0" t="s">
        <v>71</v>
      </c>
      <c r="Z114" s="2" t="n">
        <v>41605</v>
      </c>
      <c r="AA114" s="2" t="n">
        <v>43796</v>
      </c>
      <c r="AB114" s="0" t="s">
        <v>72</v>
      </c>
      <c r="AC114" s="0" t="s">
        <v>295</v>
      </c>
      <c r="AD114" s="0" t="s">
        <v>74</v>
      </c>
      <c r="AE114" s="0" t="s">
        <v>289</v>
      </c>
      <c r="AF114" s="0" t="s">
        <v>90</v>
      </c>
      <c r="AG114" s="0" t="s">
        <v>69</v>
      </c>
      <c r="AH114" s="0" t="s">
        <v>294</v>
      </c>
      <c r="AI114" s="0" t="s">
        <v>71</v>
      </c>
      <c r="AJ114" s="0" t="s">
        <v>296</v>
      </c>
      <c r="AK114" s="0" t="s">
        <v>90</v>
      </c>
      <c r="AL114" s="0" t="s">
        <v>90</v>
      </c>
      <c r="AM114" s="2" t="n">
        <v>41605</v>
      </c>
      <c r="AN114" s="2" t="n">
        <v>43796</v>
      </c>
      <c r="AO114" s="0" t="s">
        <v>72</v>
      </c>
      <c r="AQ114" s="0" t="s">
        <v>77</v>
      </c>
      <c r="AR114" s="0" t="s">
        <v>76</v>
      </c>
      <c r="AS114" s="0" t="s">
        <v>183</v>
      </c>
      <c r="AT114" s="0" t="s">
        <v>79</v>
      </c>
      <c r="AU114" s="4" t="s">
        <v>80</v>
      </c>
      <c r="AV114" s="4" t="s">
        <v>81</v>
      </c>
      <c r="AW114" s="0" t="s">
        <v>92</v>
      </c>
      <c r="AX114" s="0" t="n">
        <v>3179886.09</v>
      </c>
      <c r="AY114" s="0" t="n">
        <v>3194230.81</v>
      </c>
      <c r="AZ114" s="0" t="n">
        <v>10000000</v>
      </c>
      <c r="BA114" s="0" t="n">
        <f aca="false">0.04*AZ114</f>
        <v>400000</v>
      </c>
      <c r="BB114" s="0" t="n">
        <f aca="false">175+0.0075*BA114</f>
        <v>3175</v>
      </c>
      <c r="BC114" s="0" t="n">
        <f aca="false">(3+4*BD114)/100000*AZ114</f>
        <v>2460</v>
      </c>
      <c r="BD114" s="0" t="n">
        <v>5.4</v>
      </c>
      <c r="BE114" s="2"/>
      <c r="BF114" s="2"/>
    </row>
    <row r="115" customFormat="false" ht="12.8" hidden="false" customHeight="false" outlineLevel="0" collapsed="false">
      <c r="A115" s="2" t="n">
        <v>41628</v>
      </c>
      <c r="B115" s="0" t="s">
        <v>93</v>
      </c>
      <c r="C115" s="0" t="s">
        <v>94</v>
      </c>
      <c r="D115" s="1" t="s">
        <v>400</v>
      </c>
      <c r="E115" s="0" t="s">
        <v>138</v>
      </c>
      <c r="F115" s="2" t="n">
        <v>41613</v>
      </c>
      <c r="G115" s="2" t="s">
        <v>60</v>
      </c>
      <c r="H115" s="2" t="n">
        <v>43074</v>
      </c>
      <c r="I115" s="2" t="n">
        <v>41611</v>
      </c>
      <c r="J115" s="0" t="s">
        <v>61</v>
      </c>
      <c r="K115" s="0" t="n">
        <v>-169.565</v>
      </c>
      <c r="L115" s="0" t="n">
        <v>-168.981</v>
      </c>
      <c r="M115" s="0" t="n">
        <v>-584</v>
      </c>
      <c r="N115" s="0" t="n">
        <v>1</v>
      </c>
      <c r="O115" s="0" t="n">
        <v>999</v>
      </c>
      <c r="P115" s="0" t="s">
        <v>218</v>
      </c>
      <c r="Q115" s="0" t="s">
        <v>67</v>
      </c>
      <c r="R115" s="0" t="s">
        <v>138</v>
      </c>
      <c r="S115" s="0" t="s">
        <v>90</v>
      </c>
      <c r="T115" s="0" t="s">
        <v>69</v>
      </c>
      <c r="U115" s="0" t="s">
        <v>139</v>
      </c>
      <c r="V115" s="0" t="s">
        <v>71</v>
      </c>
      <c r="Z115" s="2" t="n">
        <v>41613</v>
      </c>
      <c r="AA115" s="2" t="n">
        <v>43074</v>
      </c>
      <c r="AB115" s="0" t="s">
        <v>298</v>
      </c>
      <c r="AC115" s="0" t="s">
        <v>299</v>
      </c>
      <c r="AD115" s="0" t="s">
        <v>74</v>
      </c>
      <c r="AE115" s="0" t="s">
        <v>138</v>
      </c>
      <c r="AF115" s="0" t="s">
        <v>90</v>
      </c>
      <c r="AG115" s="0" t="s">
        <v>69</v>
      </c>
      <c r="AH115" s="0" t="s">
        <v>139</v>
      </c>
      <c r="AI115" s="0" t="s">
        <v>102</v>
      </c>
      <c r="AJ115" s="0" t="s">
        <v>140</v>
      </c>
      <c r="AK115" s="0" t="s">
        <v>90</v>
      </c>
      <c r="AL115" s="0" t="s">
        <v>90</v>
      </c>
      <c r="AM115" s="2" t="n">
        <v>41613</v>
      </c>
      <c r="AN115" s="2" t="n">
        <v>43074</v>
      </c>
      <c r="AO115" s="0" t="s">
        <v>298</v>
      </c>
      <c r="AQ115" s="0" t="s">
        <v>77</v>
      </c>
      <c r="AR115" s="0" t="s">
        <v>76</v>
      </c>
      <c r="AS115" s="0" t="s">
        <v>142</v>
      </c>
      <c r="AT115" s="0" t="s">
        <v>143</v>
      </c>
      <c r="AU115" s="4" t="s">
        <v>144</v>
      </c>
      <c r="AV115" s="0" t="s">
        <v>145</v>
      </c>
      <c r="AW115" s="0" t="s">
        <v>149</v>
      </c>
      <c r="AX115" s="0" t="n">
        <v>-169565</v>
      </c>
      <c r="AY115" s="0" t="n">
        <v>-168981</v>
      </c>
      <c r="AZ115" s="0" t="n">
        <v>10000000</v>
      </c>
      <c r="BA115" s="0" t="n">
        <f aca="false">0.04*AZ115</f>
        <v>400000</v>
      </c>
      <c r="BB115" s="0" t="n">
        <f aca="false">175+0.0075*BA115</f>
        <v>3175</v>
      </c>
      <c r="BC115" s="0" t="n">
        <f aca="false">(3+4*BD115)/100000*AZ115</f>
        <v>1920</v>
      </c>
      <c r="BD115" s="0" t="n">
        <v>4.05</v>
      </c>
      <c r="BE115" s="2"/>
      <c r="BF115" s="2"/>
    </row>
    <row r="116" customFormat="false" ht="12.8" hidden="false" customHeight="false" outlineLevel="0" collapsed="false">
      <c r="A116" s="2" t="n">
        <v>41628</v>
      </c>
      <c r="B116" s="0" t="s">
        <v>131</v>
      </c>
      <c r="C116" s="0" t="s">
        <v>57</v>
      </c>
      <c r="D116" s="1" t="s">
        <v>401</v>
      </c>
      <c r="E116" s="0" t="s">
        <v>138</v>
      </c>
      <c r="F116" s="2" t="n">
        <v>41613</v>
      </c>
      <c r="G116" s="2" t="s">
        <v>60</v>
      </c>
      <c r="H116" s="2" t="n">
        <v>45265</v>
      </c>
      <c r="I116" s="2" t="n">
        <v>41611</v>
      </c>
      <c r="J116" s="0" t="s">
        <v>61</v>
      </c>
      <c r="K116" s="0" t="n">
        <v>-277.766</v>
      </c>
      <c r="L116" s="0" t="n">
        <v>-291.315</v>
      </c>
      <c r="M116" s="0" t="n">
        <v>13.549</v>
      </c>
      <c r="N116" s="0" t="n">
        <v>2</v>
      </c>
      <c r="O116" s="0" t="n">
        <v>999</v>
      </c>
      <c r="P116" s="0" t="s">
        <v>301</v>
      </c>
      <c r="Q116" s="0" t="s">
        <v>67</v>
      </c>
      <c r="R116" s="0" t="s">
        <v>138</v>
      </c>
      <c r="S116" s="0" t="s">
        <v>90</v>
      </c>
      <c r="T116" s="0" t="s">
        <v>69</v>
      </c>
      <c r="U116" s="0" t="s">
        <v>139</v>
      </c>
      <c r="V116" s="0" t="s">
        <v>71</v>
      </c>
      <c r="Z116" s="2" t="n">
        <v>41613</v>
      </c>
      <c r="AA116" s="2" t="n">
        <v>45265</v>
      </c>
      <c r="AB116" s="0" t="s">
        <v>302</v>
      </c>
      <c r="AC116" s="0" t="s">
        <v>303</v>
      </c>
      <c r="AD116" s="0" t="s">
        <v>74</v>
      </c>
      <c r="AE116" s="0" t="s">
        <v>138</v>
      </c>
      <c r="AF116" s="0" t="s">
        <v>90</v>
      </c>
      <c r="AG116" s="0" t="s">
        <v>69</v>
      </c>
      <c r="AH116" s="0" t="s">
        <v>139</v>
      </c>
      <c r="AI116" s="0" t="s">
        <v>102</v>
      </c>
      <c r="AJ116" s="0" t="s">
        <v>140</v>
      </c>
      <c r="AK116" s="0" t="s">
        <v>90</v>
      </c>
      <c r="AL116" s="0" t="s">
        <v>90</v>
      </c>
      <c r="AM116" s="2" t="n">
        <v>41613</v>
      </c>
      <c r="AN116" s="2" t="n">
        <v>45265</v>
      </c>
      <c r="AO116" s="0" t="s">
        <v>302</v>
      </c>
      <c r="AQ116" s="0" t="s">
        <v>77</v>
      </c>
      <c r="AR116" s="0" t="s">
        <v>76</v>
      </c>
      <c r="AS116" s="0" t="s">
        <v>142</v>
      </c>
      <c r="AT116" s="0" t="s">
        <v>143</v>
      </c>
      <c r="AU116" s="4" t="s">
        <v>144</v>
      </c>
      <c r="AV116" s="0" t="s">
        <v>145</v>
      </c>
      <c r="AW116" s="0" t="s">
        <v>304</v>
      </c>
      <c r="AX116" s="0" t="n">
        <v>-277766</v>
      </c>
      <c r="AY116" s="0" t="n">
        <v>-291315</v>
      </c>
      <c r="AZ116" s="0" t="n">
        <v>12000000</v>
      </c>
      <c r="BA116" s="0" t="n">
        <f aca="false">0.04*AZ116</f>
        <v>480000</v>
      </c>
      <c r="BB116" s="0" t="n">
        <f aca="false">175+0.0075*BA116</f>
        <v>3775</v>
      </c>
      <c r="BC116" s="0" t="n">
        <f aca="false">(3+4*BD116)/100000*AZ116</f>
        <v>4248</v>
      </c>
      <c r="BD116" s="0" t="n">
        <v>8.1</v>
      </c>
      <c r="BE116" s="2"/>
      <c r="BF116" s="2"/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402</v>
      </c>
      <c r="E117" s="0" t="s">
        <v>306</v>
      </c>
      <c r="F117" s="2" t="n">
        <v>41618</v>
      </c>
      <c r="G117" s="2" t="s">
        <v>60</v>
      </c>
      <c r="H117" s="2" t="n">
        <v>45270</v>
      </c>
      <c r="I117" s="2" t="n">
        <v>41614</v>
      </c>
      <c r="J117" s="0" t="s">
        <v>61</v>
      </c>
      <c r="K117" s="0" t="s">
        <v>307</v>
      </c>
      <c r="L117" s="0" t="s">
        <v>308</v>
      </c>
      <c r="M117" s="0" t="s">
        <v>309</v>
      </c>
      <c r="N117" s="0" t="s">
        <v>310</v>
      </c>
      <c r="O117" s="0" t="n">
        <v>999</v>
      </c>
      <c r="P117" s="0" t="s">
        <v>301</v>
      </c>
      <c r="Q117" s="0" t="s">
        <v>67</v>
      </c>
      <c r="R117" s="0" t="s">
        <v>306</v>
      </c>
      <c r="S117" s="0" t="s">
        <v>68</v>
      </c>
      <c r="T117" s="0" t="s">
        <v>69</v>
      </c>
      <c r="U117" s="0" t="s">
        <v>311</v>
      </c>
      <c r="V117" s="0" t="s">
        <v>168</v>
      </c>
      <c r="Z117" s="2" t="n">
        <v>41618</v>
      </c>
      <c r="AA117" s="2" t="n">
        <v>45270</v>
      </c>
      <c r="AB117" s="0" t="s">
        <v>312</v>
      </c>
      <c r="AC117" s="0" t="s">
        <v>295</v>
      </c>
      <c r="AD117" s="0" t="s">
        <v>74</v>
      </c>
      <c r="AE117" s="0" t="s">
        <v>306</v>
      </c>
      <c r="AF117" s="0" t="s">
        <v>90</v>
      </c>
      <c r="AG117" s="0" t="s">
        <v>69</v>
      </c>
      <c r="AH117" s="0" t="s">
        <v>311</v>
      </c>
      <c r="AI117" s="0" t="s">
        <v>102</v>
      </c>
      <c r="AJ117" s="0" t="s">
        <v>313</v>
      </c>
      <c r="AK117" s="0" t="s">
        <v>90</v>
      </c>
      <c r="AL117" s="0" t="s">
        <v>90</v>
      </c>
      <c r="AM117" s="2" t="n">
        <v>41618</v>
      </c>
      <c r="AN117" s="2" t="n">
        <v>45270</v>
      </c>
      <c r="AO117" s="0" t="s">
        <v>312</v>
      </c>
      <c r="AQ117" s="0" t="s">
        <v>77</v>
      </c>
      <c r="AR117" s="0" t="s">
        <v>76</v>
      </c>
      <c r="AS117" s="0" t="s">
        <v>121</v>
      </c>
      <c r="AT117" s="0" t="s">
        <v>122</v>
      </c>
      <c r="AU117" s="4" t="s">
        <v>123</v>
      </c>
      <c r="AV117" s="0" t="s">
        <v>124</v>
      </c>
      <c r="AW117" s="0" t="s">
        <v>125</v>
      </c>
      <c r="AX117" s="0" t="n">
        <v>6430233.7</v>
      </c>
      <c r="AY117" s="0" t="n">
        <v>5901579.7</v>
      </c>
      <c r="AZ117" s="0" t="n">
        <v>150000000</v>
      </c>
      <c r="BA117" s="0" t="n">
        <f aca="false">0.04*AZ117</f>
        <v>6000000</v>
      </c>
      <c r="BB117" s="0" t="n">
        <f aca="false">175+0.0075*BA117</f>
        <v>45175</v>
      </c>
      <c r="BC117" s="0" t="n">
        <f aca="false">(3+4*BD117)/100000*AZ117</f>
        <v>53100</v>
      </c>
      <c r="BD117" s="0" t="n">
        <v>8.1</v>
      </c>
      <c r="BE117" s="2"/>
      <c r="BF117" s="2"/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403</v>
      </c>
      <c r="E118" s="0" t="s">
        <v>59</v>
      </c>
      <c r="F118" s="2" t="n">
        <v>40882</v>
      </c>
      <c r="G118" s="2" t="s">
        <v>60</v>
      </c>
      <c r="H118" s="2" t="n">
        <v>43439</v>
      </c>
      <c r="I118" s="2" t="n">
        <v>41605</v>
      </c>
      <c r="J118" s="0" t="s">
        <v>61</v>
      </c>
      <c r="K118" s="0" t="s">
        <v>62</v>
      </c>
      <c r="L118" s="0" t="s">
        <v>63</v>
      </c>
      <c r="M118" s="0" t="s">
        <v>64</v>
      </c>
      <c r="N118" s="0" t="s">
        <v>65</v>
      </c>
      <c r="O118" s="0" t="n">
        <v>999</v>
      </c>
      <c r="P118" s="0" t="s">
        <v>66</v>
      </c>
      <c r="Q118" s="0" t="s">
        <v>67</v>
      </c>
      <c r="R118" s="0" t="s">
        <v>59</v>
      </c>
      <c r="S118" s="0" t="s">
        <v>68</v>
      </c>
      <c r="T118" s="0" t="s">
        <v>69</v>
      </c>
      <c r="U118" s="0" t="s">
        <v>70</v>
      </c>
      <c r="V118" s="0" t="s">
        <v>71</v>
      </c>
      <c r="Z118" s="2" t="n">
        <v>40882</v>
      </c>
      <c r="AA118" s="2" t="n">
        <v>43439</v>
      </c>
      <c r="AB118" s="0" t="s">
        <v>72</v>
      </c>
      <c r="AC118" s="0" t="s">
        <v>73</v>
      </c>
      <c r="AD118" s="0" t="s">
        <v>74</v>
      </c>
      <c r="AE118" s="0" t="s">
        <v>59</v>
      </c>
      <c r="AF118" s="0" t="s">
        <v>68</v>
      </c>
      <c r="AG118" s="0" t="s">
        <v>69</v>
      </c>
      <c r="AH118" s="0" t="s">
        <v>70</v>
      </c>
      <c r="AI118" s="0" t="s">
        <v>71</v>
      </c>
      <c r="AJ118" s="0" t="s">
        <v>75</v>
      </c>
      <c r="AK118" s="0" t="s">
        <v>68</v>
      </c>
      <c r="AL118" s="0" t="s">
        <v>68</v>
      </c>
      <c r="AM118" s="2" t="n">
        <v>40882</v>
      </c>
      <c r="AN118" s="2" t="n">
        <v>43439</v>
      </c>
      <c r="AO118" s="0" t="s">
        <v>72</v>
      </c>
      <c r="AQ118" s="0" t="s">
        <v>76</v>
      </c>
      <c r="AR118" s="0" t="s">
        <v>77</v>
      </c>
      <c r="AS118" s="0" t="s">
        <v>78</v>
      </c>
      <c r="AT118" s="0" t="s">
        <v>79</v>
      </c>
      <c r="AU118" s="4" t="s">
        <v>80</v>
      </c>
      <c r="AV118" s="4" t="s">
        <v>81</v>
      </c>
      <c r="AW118" s="0" t="s">
        <v>104</v>
      </c>
      <c r="AX118" s="0" t="n">
        <v>-631053.94</v>
      </c>
      <c r="AY118" s="0" t="n">
        <v>-621377.18</v>
      </c>
      <c r="AZ118" s="0" t="n">
        <v>10000000</v>
      </c>
      <c r="BA118" s="0" t="n">
        <f aca="false">0.04*AZ118</f>
        <v>400000</v>
      </c>
      <c r="BB118" s="0" t="n">
        <f aca="false">175+0.0075*BA118</f>
        <v>3175</v>
      </c>
      <c r="BC118" s="0" t="n">
        <f aca="false">(3+4*BD118)/100000*AZ118</f>
        <v>2460</v>
      </c>
      <c r="BD118" s="0" t="n">
        <v>5.4</v>
      </c>
      <c r="BE118" s="2"/>
      <c r="BF118" s="2"/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404</v>
      </c>
      <c r="E119" s="0" t="s">
        <v>59</v>
      </c>
      <c r="F119" s="2" t="n">
        <v>41247</v>
      </c>
      <c r="G119" s="2" t="s">
        <v>60</v>
      </c>
      <c r="H119" s="2" t="n">
        <v>44899</v>
      </c>
      <c r="I119" s="2" t="n">
        <v>41605</v>
      </c>
      <c r="J119" s="0" t="s">
        <v>61</v>
      </c>
      <c r="K119" s="0" t="s">
        <v>86</v>
      </c>
      <c r="L119" s="0" t="s">
        <v>87</v>
      </c>
      <c r="M119" s="0" t="s">
        <v>88</v>
      </c>
      <c r="N119" s="0" t="s">
        <v>89</v>
      </c>
      <c r="O119" s="0" t="n">
        <v>999</v>
      </c>
      <c r="P119" s="0" t="s">
        <v>66</v>
      </c>
      <c r="Q119" s="0" t="s">
        <v>74</v>
      </c>
      <c r="R119" s="0" t="s">
        <v>59</v>
      </c>
      <c r="S119" s="0" t="s">
        <v>68</v>
      </c>
      <c r="T119" s="0" t="s">
        <v>69</v>
      </c>
      <c r="U119" s="0" t="s">
        <v>70</v>
      </c>
      <c r="V119" s="0" t="s">
        <v>71</v>
      </c>
      <c r="W119" s="0" t="s">
        <v>75</v>
      </c>
      <c r="X119" s="0" t="s">
        <v>68</v>
      </c>
      <c r="Y119" s="0" t="s">
        <v>90</v>
      </c>
      <c r="Z119" s="2" t="n">
        <v>41247</v>
      </c>
      <c r="AA119" s="2" t="n">
        <v>44899</v>
      </c>
      <c r="AB119" s="0" t="s">
        <v>91</v>
      </c>
      <c r="AD119" s="0" t="s">
        <v>74</v>
      </c>
      <c r="AE119" s="0" t="s">
        <v>59</v>
      </c>
      <c r="AF119" s="0" t="s">
        <v>90</v>
      </c>
      <c r="AG119" s="0" t="s">
        <v>69</v>
      </c>
      <c r="AH119" s="0" t="s">
        <v>70</v>
      </c>
      <c r="AI119" s="0" t="s">
        <v>71</v>
      </c>
      <c r="AJ119" s="0" t="s">
        <v>75</v>
      </c>
      <c r="AK119" s="0" t="s">
        <v>90</v>
      </c>
      <c r="AL119" s="0" t="s">
        <v>90</v>
      </c>
      <c r="AM119" s="2" t="n">
        <v>41247</v>
      </c>
      <c r="AN119" s="2" t="n">
        <v>44899</v>
      </c>
      <c r="AO119" s="0" t="s">
        <v>91</v>
      </c>
      <c r="AQ119" s="0" t="s">
        <v>76</v>
      </c>
      <c r="AR119" s="0" t="s">
        <v>77</v>
      </c>
      <c r="AS119" s="0" t="s">
        <v>78</v>
      </c>
      <c r="AT119" s="0" t="s">
        <v>79</v>
      </c>
      <c r="AU119" s="4" t="s">
        <v>80</v>
      </c>
      <c r="AV119" s="4" t="s">
        <v>81</v>
      </c>
      <c r="AW119" s="0" t="s">
        <v>82</v>
      </c>
      <c r="AX119" s="0" t="n">
        <v>2537.73</v>
      </c>
      <c r="AY119" s="0" t="n">
        <v>2569.22</v>
      </c>
      <c r="AZ119" s="0" t="n">
        <v>1000000</v>
      </c>
      <c r="BA119" s="0" t="n">
        <f aca="false">0.04*AZ119</f>
        <v>40000</v>
      </c>
      <c r="BB119" s="0" t="n">
        <f aca="false">175+0.0075*BA119</f>
        <v>475</v>
      </c>
      <c r="BC119" s="0" t="n">
        <f aca="false">(3+4*BD119)/100000*AZ119</f>
        <v>318</v>
      </c>
      <c r="BD119" s="0" t="n">
        <v>7.2</v>
      </c>
      <c r="BE119" s="2"/>
      <c r="BF119" s="2"/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405</v>
      </c>
      <c r="E120" s="0" t="s">
        <v>96</v>
      </c>
      <c r="F120" s="2" t="n">
        <v>40882</v>
      </c>
      <c r="G120" s="2" t="s">
        <v>60</v>
      </c>
      <c r="H120" s="2" t="n">
        <v>50014</v>
      </c>
      <c r="I120" s="2" t="n">
        <v>41605</v>
      </c>
      <c r="J120" s="0" t="s">
        <v>61</v>
      </c>
      <c r="K120" s="0" t="s">
        <v>97</v>
      </c>
      <c r="L120" s="0" t="s">
        <v>98</v>
      </c>
      <c r="M120" s="0" t="s">
        <v>99</v>
      </c>
      <c r="N120" s="0" t="s">
        <v>100</v>
      </c>
      <c r="O120" s="0" t="n">
        <v>999</v>
      </c>
      <c r="P120" s="0" t="s">
        <v>66</v>
      </c>
      <c r="Q120" s="0" t="s">
        <v>74</v>
      </c>
      <c r="R120" s="0" t="s">
        <v>96</v>
      </c>
      <c r="S120" s="0" t="s">
        <v>68</v>
      </c>
      <c r="T120" s="0" t="s">
        <v>69</v>
      </c>
      <c r="U120" s="0" t="s">
        <v>101</v>
      </c>
      <c r="V120" s="0" t="s">
        <v>102</v>
      </c>
      <c r="W120" s="0" t="s">
        <v>103</v>
      </c>
      <c r="X120" s="0" t="s">
        <v>68</v>
      </c>
      <c r="Y120" s="0" t="s">
        <v>68</v>
      </c>
      <c r="Z120" s="2" t="n">
        <v>40882</v>
      </c>
      <c r="AA120" s="2" t="n">
        <v>50014</v>
      </c>
      <c r="AB120" s="0" t="s">
        <v>91</v>
      </c>
      <c r="AD120" s="0" t="s">
        <v>74</v>
      </c>
      <c r="AE120" s="0" t="s">
        <v>96</v>
      </c>
      <c r="AF120" s="0" t="s">
        <v>90</v>
      </c>
      <c r="AG120" s="0" t="s">
        <v>69</v>
      </c>
      <c r="AH120" s="0" t="s">
        <v>101</v>
      </c>
      <c r="AI120" s="0" t="s">
        <v>102</v>
      </c>
      <c r="AJ120" s="0" t="s">
        <v>103</v>
      </c>
      <c r="AK120" s="0" t="s">
        <v>90</v>
      </c>
      <c r="AL120" s="0" t="s">
        <v>90</v>
      </c>
      <c r="AM120" s="2" t="n">
        <v>40882</v>
      </c>
      <c r="AN120" s="2" t="n">
        <v>50014</v>
      </c>
      <c r="AO120" s="0" t="s">
        <v>91</v>
      </c>
      <c r="AQ120" s="0" t="s">
        <v>76</v>
      </c>
      <c r="AR120" s="0" t="s">
        <v>77</v>
      </c>
      <c r="AS120" s="0" t="s">
        <v>78</v>
      </c>
      <c r="AT120" s="0" t="s">
        <v>79</v>
      </c>
      <c r="AU120" s="4" t="s">
        <v>80</v>
      </c>
      <c r="AV120" s="4" t="s">
        <v>81</v>
      </c>
      <c r="AW120" s="0" t="s">
        <v>92</v>
      </c>
      <c r="AX120" s="0" t="n">
        <v>13376</v>
      </c>
      <c r="AY120" s="0" t="n">
        <v>13362.9</v>
      </c>
      <c r="AZ120" s="0" t="n">
        <v>1000000</v>
      </c>
      <c r="BA120" s="0" t="n">
        <f aca="false">0.04*AZ120</f>
        <v>40000</v>
      </c>
      <c r="BB120" s="0" t="n">
        <f aca="false">175+0.0075*BA120</f>
        <v>475</v>
      </c>
      <c r="BC120" s="0" t="n">
        <f aca="false">(3+4*BD120)/100000*AZ120</f>
        <v>750</v>
      </c>
      <c r="BD120" s="0" t="n">
        <v>18</v>
      </c>
      <c r="BE120" s="2"/>
      <c r="BF120" s="2"/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406</v>
      </c>
      <c r="E121" s="0" t="s">
        <v>96</v>
      </c>
      <c r="F121" s="2" t="n">
        <v>40882</v>
      </c>
      <c r="G121" s="2" t="s">
        <v>60</v>
      </c>
      <c r="H121" s="2" t="n">
        <v>50014</v>
      </c>
      <c r="I121" s="2" t="n">
        <v>41605</v>
      </c>
      <c r="J121" s="0" t="s">
        <v>61</v>
      </c>
      <c r="K121" s="0" t="s">
        <v>107</v>
      </c>
      <c r="L121" s="0" t="s">
        <v>108</v>
      </c>
      <c r="M121" s="0" t="s">
        <v>109</v>
      </c>
      <c r="N121" s="0" t="s">
        <v>110</v>
      </c>
      <c r="O121" s="0" t="n">
        <v>999</v>
      </c>
      <c r="P121" s="0" t="s">
        <v>66</v>
      </c>
      <c r="Q121" s="0" t="s">
        <v>74</v>
      </c>
      <c r="R121" s="0" t="s">
        <v>96</v>
      </c>
      <c r="S121" s="0" t="s">
        <v>68</v>
      </c>
      <c r="T121" s="0" t="s">
        <v>69</v>
      </c>
      <c r="U121" s="0" t="s">
        <v>101</v>
      </c>
      <c r="V121" s="0" t="s">
        <v>102</v>
      </c>
      <c r="W121" s="0" t="s">
        <v>103</v>
      </c>
      <c r="X121" s="0" t="s">
        <v>111</v>
      </c>
      <c r="Y121" s="0" t="s">
        <v>68</v>
      </c>
      <c r="Z121" s="2" t="n">
        <v>40882</v>
      </c>
      <c r="AA121" s="2" t="n">
        <v>50014</v>
      </c>
      <c r="AB121" s="0" t="s">
        <v>91</v>
      </c>
      <c r="AD121" s="0" t="s">
        <v>74</v>
      </c>
      <c r="AE121" s="0" t="s">
        <v>96</v>
      </c>
      <c r="AF121" s="0" t="s">
        <v>90</v>
      </c>
      <c r="AG121" s="0" t="s">
        <v>69</v>
      </c>
      <c r="AH121" s="0" t="s">
        <v>101</v>
      </c>
      <c r="AI121" s="0" t="s">
        <v>102</v>
      </c>
      <c r="AJ121" s="0" t="s">
        <v>103</v>
      </c>
      <c r="AK121" s="0" t="s">
        <v>90</v>
      </c>
      <c r="AL121" s="0" t="s">
        <v>90</v>
      </c>
      <c r="AM121" s="2" t="n">
        <v>40882</v>
      </c>
      <c r="AN121" s="2" t="n">
        <v>50014</v>
      </c>
      <c r="AO121" s="0" t="s">
        <v>91</v>
      </c>
      <c r="AQ121" s="0" t="s">
        <v>77</v>
      </c>
      <c r="AR121" s="0" t="s">
        <v>76</v>
      </c>
      <c r="AS121" s="0" t="s">
        <v>78</v>
      </c>
      <c r="AT121" s="0" t="s">
        <v>79</v>
      </c>
      <c r="AU121" s="4" t="s">
        <v>80</v>
      </c>
      <c r="AV121" s="4" t="s">
        <v>81</v>
      </c>
      <c r="AW121" s="0" t="s">
        <v>104</v>
      </c>
      <c r="AX121" s="0" t="n">
        <v>-13376</v>
      </c>
      <c r="AY121" s="0" t="n">
        <v>-13362.9</v>
      </c>
      <c r="AZ121" s="0" t="n">
        <v>1000000</v>
      </c>
      <c r="BA121" s="0" t="n">
        <f aca="false">0.04*AZ121</f>
        <v>40000</v>
      </c>
      <c r="BB121" s="0" t="n">
        <f aca="false">175+0.0075*BA121</f>
        <v>475</v>
      </c>
      <c r="BC121" s="0" t="n">
        <f aca="false">(3+4*BD121)/100000*AZ121</f>
        <v>750</v>
      </c>
      <c r="BD121" s="0" t="n">
        <v>18</v>
      </c>
      <c r="BE121" s="2"/>
      <c r="BF121" s="2"/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407</v>
      </c>
      <c r="E122" s="0" t="s">
        <v>114</v>
      </c>
      <c r="F122" s="2" t="n">
        <v>41605</v>
      </c>
      <c r="G122" s="2" t="s">
        <v>60</v>
      </c>
      <c r="H122" s="2" t="n">
        <v>56215</v>
      </c>
      <c r="I122" s="2" t="n">
        <v>41605</v>
      </c>
      <c r="J122" s="0" t="s">
        <v>61</v>
      </c>
      <c r="K122" s="0" t="s">
        <v>115</v>
      </c>
      <c r="L122" s="0" t="s">
        <v>116</v>
      </c>
      <c r="M122" s="0" t="s">
        <v>117</v>
      </c>
      <c r="N122" s="0" t="s">
        <v>118</v>
      </c>
      <c r="O122" s="0" t="n">
        <v>999</v>
      </c>
      <c r="P122" s="0" t="s">
        <v>66</v>
      </c>
      <c r="Q122" s="0" t="s">
        <v>74</v>
      </c>
      <c r="R122" s="0" t="s">
        <v>114</v>
      </c>
      <c r="S122" s="0" t="s">
        <v>68</v>
      </c>
      <c r="T122" s="0" t="s">
        <v>69</v>
      </c>
      <c r="U122" s="0" t="s">
        <v>119</v>
      </c>
      <c r="V122" s="0" t="s">
        <v>71</v>
      </c>
      <c r="W122" s="0" t="s">
        <v>120</v>
      </c>
      <c r="X122" s="0" t="s">
        <v>90</v>
      </c>
      <c r="Y122" s="0" t="s">
        <v>111</v>
      </c>
      <c r="Z122" s="2" t="n">
        <v>41605</v>
      </c>
      <c r="AA122" s="2" t="n">
        <v>56215</v>
      </c>
      <c r="AB122" s="0" t="s">
        <v>91</v>
      </c>
      <c r="AD122" s="0" t="s">
        <v>74</v>
      </c>
      <c r="AE122" s="0" t="s">
        <v>114</v>
      </c>
      <c r="AF122" s="0" t="s">
        <v>90</v>
      </c>
      <c r="AG122" s="0" t="s">
        <v>69</v>
      </c>
      <c r="AH122" s="0" t="s">
        <v>119</v>
      </c>
      <c r="AI122" s="0" t="s">
        <v>71</v>
      </c>
      <c r="AJ122" s="0" t="s">
        <v>120</v>
      </c>
      <c r="AK122" s="0" t="s">
        <v>90</v>
      </c>
      <c r="AL122" s="0" t="s">
        <v>90</v>
      </c>
      <c r="AM122" s="2" t="n">
        <v>41605</v>
      </c>
      <c r="AN122" s="2" t="n">
        <v>56215</v>
      </c>
      <c r="AO122" s="0" t="s">
        <v>91</v>
      </c>
      <c r="AQ122" s="0" t="s">
        <v>76</v>
      </c>
      <c r="AR122" s="0" t="s">
        <v>77</v>
      </c>
      <c r="AS122" s="0" t="s">
        <v>121</v>
      </c>
      <c r="AT122" s="0" t="s">
        <v>122</v>
      </c>
      <c r="AU122" s="4" t="s">
        <v>123</v>
      </c>
      <c r="AV122" s="0" t="s">
        <v>124</v>
      </c>
      <c r="AW122" s="0" t="s">
        <v>160</v>
      </c>
      <c r="AX122" s="0" t="n">
        <v>20859.9</v>
      </c>
      <c r="AY122" s="0" t="n">
        <v>20885.06</v>
      </c>
      <c r="AZ122" s="0" t="n">
        <v>1000000</v>
      </c>
      <c r="BA122" s="0" t="n">
        <f aca="false">0.04*AZ122</f>
        <v>40000</v>
      </c>
      <c r="BB122" s="0" t="n">
        <f aca="false">175+0.0075*BA122</f>
        <v>475</v>
      </c>
      <c r="BC122" s="0" t="n">
        <f aca="false">(3+4*BD122)/100000*AZ122</f>
        <v>750</v>
      </c>
      <c r="BD122" s="0" t="n">
        <v>18</v>
      </c>
      <c r="BE122" s="2"/>
      <c r="BF122" s="2"/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408</v>
      </c>
      <c r="E123" s="0" t="s">
        <v>114</v>
      </c>
      <c r="F123" s="2" t="n">
        <v>41605</v>
      </c>
      <c r="G123" s="2" t="s">
        <v>60</v>
      </c>
      <c r="H123" s="2" t="n">
        <v>56215</v>
      </c>
      <c r="I123" s="2" t="n">
        <v>41605</v>
      </c>
      <c r="J123" s="0" t="s">
        <v>61</v>
      </c>
      <c r="K123" s="0" t="s">
        <v>127</v>
      </c>
      <c r="L123" s="0" t="s">
        <v>128</v>
      </c>
      <c r="M123" s="0" t="s">
        <v>129</v>
      </c>
      <c r="N123" s="0" t="s">
        <v>130</v>
      </c>
      <c r="O123" s="0" t="n">
        <v>999</v>
      </c>
      <c r="P123" s="0" t="s">
        <v>66</v>
      </c>
      <c r="Q123" s="0" t="s">
        <v>74</v>
      </c>
      <c r="R123" s="0" t="s">
        <v>114</v>
      </c>
      <c r="S123" s="0" t="s">
        <v>68</v>
      </c>
      <c r="T123" s="0" t="s">
        <v>69</v>
      </c>
      <c r="U123" s="0" t="s">
        <v>119</v>
      </c>
      <c r="V123" s="0" t="s">
        <v>71</v>
      </c>
      <c r="W123" s="0" t="s">
        <v>120</v>
      </c>
      <c r="X123" s="0" t="s">
        <v>68</v>
      </c>
      <c r="Y123" s="0" t="s">
        <v>90</v>
      </c>
      <c r="Z123" s="2" t="n">
        <v>41605</v>
      </c>
      <c r="AA123" s="2" t="n">
        <v>56215</v>
      </c>
      <c r="AB123" s="0" t="s">
        <v>91</v>
      </c>
      <c r="AD123" s="0" t="s">
        <v>74</v>
      </c>
      <c r="AE123" s="0" t="s">
        <v>114</v>
      </c>
      <c r="AF123" s="0" t="s">
        <v>90</v>
      </c>
      <c r="AG123" s="0" t="s">
        <v>69</v>
      </c>
      <c r="AH123" s="0" t="s">
        <v>119</v>
      </c>
      <c r="AI123" s="0" t="s">
        <v>71</v>
      </c>
      <c r="AJ123" s="0" t="s">
        <v>120</v>
      </c>
      <c r="AK123" s="0" t="s">
        <v>90</v>
      </c>
      <c r="AL123" s="0" t="s">
        <v>90</v>
      </c>
      <c r="AM123" s="2" t="n">
        <v>41605</v>
      </c>
      <c r="AN123" s="2" t="n">
        <v>56215</v>
      </c>
      <c r="AO123" s="0" t="s">
        <v>91</v>
      </c>
      <c r="AQ123" s="0" t="s">
        <v>77</v>
      </c>
      <c r="AR123" s="0" t="s">
        <v>76</v>
      </c>
      <c r="AS123" s="0" t="s">
        <v>78</v>
      </c>
      <c r="AT123" s="0" t="s">
        <v>79</v>
      </c>
      <c r="AU123" s="4" t="s">
        <v>80</v>
      </c>
      <c r="AV123" s="4" t="s">
        <v>81</v>
      </c>
      <c r="AW123" s="0" t="s">
        <v>92</v>
      </c>
      <c r="AX123" s="0" t="n">
        <v>-20859.9</v>
      </c>
      <c r="AY123" s="0" t="n">
        <v>-20885.06</v>
      </c>
      <c r="AZ123" s="0" t="n">
        <v>1000000</v>
      </c>
      <c r="BA123" s="0" t="n">
        <f aca="false">0.04*AZ123</f>
        <v>40000</v>
      </c>
      <c r="BB123" s="0" t="n">
        <f aca="false">175+0.0075*BA123</f>
        <v>475</v>
      </c>
      <c r="BC123" s="0" t="n">
        <f aca="false">(3+4*BD123)/100000*AZ123</f>
        <v>750</v>
      </c>
      <c r="BD123" s="0" t="n">
        <v>18</v>
      </c>
      <c r="BE123" s="2"/>
      <c r="BF123" s="2"/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409</v>
      </c>
      <c r="E124" s="0" t="s">
        <v>114</v>
      </c>
      <c r="F124" s="2" t="n">
        <v>41611</v>
      </c>
      <c r="G124" s="2" t="s">
        <v>60</v>
      </c>
      <c r="H124" s="2" t="n">
        <v>43072</v>
      </c>
      <c r="I124" s="2" t="n">
        <v>41611</v>
      </c>
      <c r="J124" s="0" t="s">
        <v>61</v>
      </c>
      <c r="K124" s="0" t="s">
        <v>133</v>
      </c>
      <c r="L124" s="0" t="s">
        <v>134</v>
      </c>
      <c r="M124" s="0" t="s">
        <v>135</v>
      </c>
      <c r="N124" s="0" t="s">
        <v>136</v>
      </c>
      <c r="O124" s="0" t="n">
        <v>999</v>
      </c>
      <c r="P124" s="0" t="s">
        <v>66</v>
      </c>
      <c r="Q124" s="0" t="s">
        <v>74</v>
      </c>
      <c r="R124" s="0" t="s">
        <v>114</v>
      </c>
      <c r="S124" s="0" t="s">
        <v>68</v>
      </c>
      <c r="T124" s="0" t="s">
        <v>69</v>
      </c>
      <c r="U124" s="0" t="s">
        <v>119</v>
      </c>
      <c r="V124" s="0" t="s">
        <v>71</v>
      </c>
      <c r="W124" s="0" t="s">
        <v>120</v>
      </c>
      <c r="X124" s="0" t="s">
        <v>111</v>
      </c>
      <c r="Y124" s="0" t="s">
        <v>68</v>
      </c>
      <c r="Z124" s="2" t="n">
        <v>41611</v>
      </c>
      <c r="AA124" s="2" t="n">
        <v>43072</v>
      </c>
      <c r="AB124" s="0" t="s">
        <v>72</v>
      </c>
      <c r="AD124" s="0" t="s">
        <v>74</v>
      </c>
      <c r="AE124" s="0" t="s">
        <v>114</v>
      </c>
      <c r="AF124" s="0" t="s">
        <v>90</v>
      </c>
      <c r="AG124" s="0" t="s">
        <v>69</v>
      </c>
      <c r="AH124" s="0" t="s">
        <v>119</v>
      </c>
      <c r="AI124" s="0" t="s">
        <v>71</v>
      </c>
      <c r="AJ124" s="0" t="s">
        <v>120</v>
      </c>
      <c r="AK124" s="0" t="s">
        <v>90</v>
      </c>
      <c r="AL124" s="0" t="s">
        <v>90</v>
      </c>
      <c r="AM124" s="2" t="n">
        <v>41611</v>
      </c>
      <c r="AN124" s="2" t="n">
        <v>43072</v>
      </c>
      <c r="AO124" s="0" t="s">
        <v>72</v>
      </c>
      <c r="AQ124" s="0" t="s">
        <v>77</v>
      </c>
      <c r="AR124" s="0" t="s">
        <v>76</v>
      </c>
      <c r="AS124" s="0" t="s">
        <v>78</v>
      </c>
      <c r="AT124" s="0" t="s">
        <v>79</v>
      </c>
      <c r="AU124" s="4" t="s">
        <v>80</v>
      </c>
      <c r="AV124" s="4" t="s">
        <v>81</v>
      </c>
      <c r="AW124" s="0" t="s">
        <v>104</v>
      </c>
      <c r="AX124" s="0" t="n">
        <v>-16329.9</v>
      </c>
      <c r="AY124" s="0" t="n">
        <v>-16260.54</v>
      </c>
      <c r="AZ124" s="0" t="n">
        <v>10000000</v>
      </c>
      <c r="BA124" s="0" t="n">
        <f aca="false">0.04*AZ124</f>
        <v>400000</v>
      </c>
      <c r="BB124" s="0" t="n">
        <f aca="false">175+0.0075*BA124</f>
        <v>3175</v>
      </c>
      <c r="BC124" s="0" t="n">
        <f aca="false">(3+4*BD124)/100000*AZ124</f>
        <v>1920</v>
      </c>
      <c r="BD124" s="0" t="n">
        <v>4.05</v>
      </c>
      <c r="BE124" s="2"/>
      <c r="BF124" s="2"/>
    </row>
    <row r="125" customFormat="false" ht="12.8" hidden="false" customHeight="false" outlineLevel="0" collapsed="false">
      <c r="A125" s="2" t="n">
        <v>41628</v>
      </c>
      <c r="B125" s="0" t="s">
        <v>131</v>
      </c>
      <c r="C125" s="0" t="s">
        <v>57</v>
      </c>
      <c r="D125" s="1" t="s">
        <v>410</v>
      </c>
      <c r="E125" s="0" t="s">
        <v>138</v>
      </c>
      <c r="F125" s="2" t="n">
        <v>41248</v>
      </c>
      <c r="G125" s="2" t="s">
        <v>60</v>
      </c>
      <c r="H125" s="2" t="n">
        <v>44900</v>
      </c>
      <c r="I125" s="2" t="n">
        <v>41605</v>
      </c>
      <c r="J125" s="0" t="s">
        <v>61</v>
      </c>
      <c r="K125" s="0" t="n">
        <v>-7.668</v>
      </c>
      <c r="L125" s="0" t="n">
        <v>-7.962</v>
      </c>
      <c r="M125" s="0" t="n">
        <v>294</v>
      </c>
      <c r="N125" s="0" t="n">
        <v>0</v>
      </c>
      <c r="O125" s="0" t="n">
        <v>999</v>
      </c>
      <c r="P125" s="0" t="s">
        <v>66</v>
      </c>
      <c r="Q125" s="0" t="s">
        <v>74</v>
      </c>
      <c r="R125" s="0" t="s">
        <v>138</v>
      </c>
      <c r="S125" s="0" t="s">
        <v>68</v>
      </c>
      <c r="T125" s="0" t="s">
        <v>69</v>
      </c>
      <c r="U125" s="0" t="s">
        <v>139</v>
      </c>
      <c r="V125" s="0" t="s">
        <v>102</v>
      </c>
      <c r="W125" s="0" t="s">
        <v>140</v>
      </c>
      <c r="X125" s="0" t="s">
        <v>68</v>
      </c>
      <c r="Y125" s="0" t="s">
        <v>68</v>
      </c>
      <c r="Z125" s="2" t="n">
        <v>41248</v>
      </c>
      <c r="AA125" s="2" t="n">
        <v>44900</v>
      </c>
      <c r="AB125" s="0" t="s">
        <v>141</v>
      </c>
      <c r="AD125" s="0" t="s">
        <v>74</v>
      </c>
      <c r="AE125" s="0" t="s">
        <v>138</v>
      </c>
      <c r="AF125" s="0" t="s">
        <v>90</v>
      </c>
      <c r="AG125" s="0" t="s">
        <v>69</v>
      </c>
      <c r="AH125" s="0" t="s">
        <v>139</v>
      </c>
      <c r="AI125" s="0" t="s">
        <v>102</v>
      </c>
      <c r="AJ125" s="0" t="s">
        <v>140</v>
      </c>
      <c r="AK125" s="0" t="s">
        <v>90</v>
      </c>
      <c r="AL125" s="0" t="s">
        <v>90</v>
      </c>
      <c r="AM125" s="2" t="n">
        <v>41248</v>
      </c>
      <c r="AN125" s="2" t="n">
        <v>44900</v>
      </c>
      <c r="AO125" s="0" t="s">
        <v>141</v>
      </c>
      <c r="AQ125" s="0" t="s">
        <v>77</v>
      </c>
      <c r="AR125" s="0" t="s">
        <v>76</v>
      </c>
      <c r="AS125" s="0" t="s">
        <v>142</v>
      </c>
      <c r="AT125" s="0" t="s">
        <v>143</v>
      </c>
      <c r="AU125" s="4" t="s">
        <v>144</v>
      </c>
      <c r="AV125" s="0" t="s">
        <v>145</v>
      </c>
      <c r="AW125" s="0" t="s">
        <v>304</v>
      </c>
      <c r="AX125" s="0" t="n">
        <v>-7668</v>
      </c>
      <c r="AY125" s="0" t="n">
        <v>-7962</v>
      </c>
      <c r="AZ125" s="0" t="n">
        <v>1000000</v>
      </c>
      <c r="BA125" s="0" t="n">
        <f aca="false">0.04*AZ125</f>
        <v>40000</v>
      </c>
      <c r="BB125" s="0" t="n">
        <f aca="false">175+0.0075*BA125</f>
        <v>475</v>
      </c>
      <c r="BC125" s="0" t="n">
        <f aca="false">(3+4*BD125)/100000*AZ125</f>
        <v>318</v>
      </c>
      <c r="BD125" s="0" t="n">
        <v>7.2</v>
      </c>
      <c r="BE125" s="2"/>
      <c r="BF125" s="2"/>
    </row>
    <row r="126" customFormat="false" ht="12.8" hidden="false" customHeight="false" outlineLevel="0" collapsed="false">
      <c r="A126" s="2" t="n">
        <v>41628</v>
      </c>
      <c r="B126" s="0" t="s">
        <v>112</v>
      </c>
      <c r="C126" s="0" t="s">
        <v>84</v>
      </c>
      <c r="D126" s="1" t="s">
        <v>411</v>
      </c>
      <c r="E126" s="0" t="s">
        <v>138</v>
      </c>
      <c r="F126" s="2" t="n">
        <v>41248</v>
      </c>
      <c r="G126" s="2" t="s">
        <v>60</v>
      </c>
      <c r="H126" s="2" t="n">
        <v>44900</v>
      </c>
      <c r="I126" s="2" t="n">
        <v>41605</v>
      </c>
      <c r="J126" s="0" t="s">
        <v>61</v>
      </c>
      <c r="K126" s="0" t="n">
        <v>7.668</v>
      </c>
      <c r="L126" s="0" t="n">
        <v>7.962</v>
      </c>
      <c r="M126" s="0" t="n">
        <v>-294</v>
      </c>
      <c r="N126" s="0" t="n">
        <v>0</v>
      </c>
      <c r="O126" s="0" t="n">
        <v>999</v>
      </c>
      <c r="P126" s="0" t="s">
        <v>66</v>
      </c>
      <c r="Q126" s="0" t="s">
        <v>74</v>
      </c>
      <c r="R126" s="0" t="s">
        <v>138</v>
      </c>
      <c r="S126" s="0" t="s">
        <v>68</v>
      </c>
      <c r="T126" s="0" t="s">
        <v>69</v>
      </c>
      <c r="U126" s="0" t="s">
        <v>139</v>
      </c>
      <c r="V126" s="0" t="s">
        <v>102</v>
      </c>
      <c r="W126" s="0" t="s">
        <v>140</v>
      </c>
      <c r="X126" s="0" t="s">
        <v>90</v>
      </c>
      <c r="Y126" s="0" t="s">
        <v>148</v>
      </c>
      <c r="Z126" s="2" t="n">
        <v>41248</v>
      </c>
      <c r="AA126" s="2" t="n">
        <v>44900</v>
      </c>
      <c r="AB126" s="0" t="s">
        <v>141</v>
      </c>
      <c r="AD126" s="0" t="s">
        <v>74</v>
      </c>
      <c r="AE126" s="0" t="s">
        <v>138</v>
      </c>
      <c r="AF126" s="0" t="s">
        <v>90</v>
      </c>
      <c r="AG126" s="0" t="s">
        <v>69</v>
      </c>
      <c r="AH126" s="0" t="s">
        <v>139</v>
      </c>
      <c r="AI126" s="0" t="s">
        <v>102</v>
      </c>
      <c r="AJ126" s="0" t="s">
        <v>140</v>
      </c>
      <c r="AK126" s="0" t="s">
        <v>90</v>
      </c>
      <c r="AL126" s="0" t="s">
        <v>90</v>
      </c>
      <c r="AM126" s="2" t="n">
        <v>41248</v>
      </c>
      <c r="AN126" s="2" t="n">
        <v>44900</v>
      </c>
      <c r="AO126" s="0" t="s">
        <v>141</v>
      </c>
      <c r="AQ126" s="0" t="s">
        <v>76</v>
      </c>
      <c r="AR126" s="0" t="s">
        <v>77</v>
      </c>
      <c r="AS126" s="0" t="s">
        <v>142</v>
      </c>
      <c r="AT126" s="0" t="s">
        <v>143</v>
      </c>
      <c r="AU126" s="4" t="s">
        <v>144</v>
      </c>
      <c r="AV126" s="0" t="s">
        <v>145</v>
      </c>
      <c r="AW126" s="0" t="s">
        <v>146</v>
      </c>
      <c r="AX126" s="0" t="n">
        <v>7668</v>
      </c>
      <c r="AY126" s="0" t="n">
        <v>7962</v>
      </c>
      <c r="AZ126" s="0" t="n">
        <v>1000000</v>
      </c>
      <c r="BA126" s="0" t="n">
        <f aca="false">0.04*AZ126</f>
        <v>40000</v>
      </c>
      <c r="BB126" s="0" t="n">
        <f aca="false">175+0.0075*BA126</f>
        <v>475</v>
      </c>
      <c r="BC126" s="0" t="n">
        <f aca="false">(3+4*BD126)/100000*AZ126</f>
        <v>318</v>
      </c>
      <c r="BD126" s="0" t="n">
        <v>7.2</v>
      </c>
      <c r="BE126" s="2"/>
      <c r="BF126" s="2"/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412</v>
      </c>
      <c r="E127" s="0" t="s">
        <v>151</v>
      </c>
      <c r="F127" s="2" t="n">
        <v>40890</v>
      </c>
      <c r="G127" s="2" t="s">
        <v>60</v>
      </c>
      <c r="H127" s="2" t="n">
        <v>44543</v>
      </c>
      <c r="I127" s="2" t="n">
        <v>41620</v>
      </c>
      <c r="J127" s="0" t="s">
        <v>61</v>
      </c>
      <c r="K127" s="0" t="s">
        <v>152</v>
      </c>
      <c r="L127" s="0" t="s">
        <v>153</v>
      </c>
      <c r="M127" s="0" t="s">
        <v>154</v>
      </c>
      <c r="N127" s="0" t="s">
        <v>155</v>
      </c>
      <c r="O127" s="0" t="n">
        <v>999</v>
      </c>
      <c r="P127" s="0" t="s">
        <v>66</v>
      </c>
      <c r="Q127" s="0" t="s">
        <v>67</v>
      </c>
      <c r="R127" s="0" t="s">
        <v>151</v>
      </c>
      <c r="S127" s="0" t="s">
        <v>68</v>
      </c>
      <c r="T127" s="0" t="s">
        <v>69</v>
      </c>
      <c r="U127" s="0" t="s">
        <v>156</v>
      </c>
      <c r="V127" s="0" t="s">
        <v>71</v>
      </c>
      <c r="Z127" s="2" t="n">
        <v>40890</v>
      </c>
      <c r="AA127" s="2" t="n">
        <v>44543</v>
      </c>
      <c r="AB127" s="0" t="s">
        <v>157</v>
      </c>
      <c r="AC127" s="0" t="s">
        <v>158</v>
      </c>
      <c r="AD127" s="0" t="s">
        <v>74</v>
      </c>
      <c r="AE127" s="0" t="s">
        <v>151</v>
      </c>
      <c r="AF127" s="0" t="s">
        <v>68</v>
      </c>
      <c r="AG127" s="0" t="s">
        <v>69</v>
      </c>
      <c r="AH127" s="0" t="s">
        <v>156</v>
      </c>
      <c r="AI127" s="0" t="s">
        <v>71</v>
      </c>
      <c r="AJ127" s="0" t="s">
        <v>159</v>
      </c>
      <c r="AK127" s="0" t="s">
        <v>90</v>
      </c>
      <c r="AL127" s="0" t="s">
        <v>90</v>
      </c>
      <c r="AM127" s="2" t="n">
        <v>40890</v>
      </c>
      <c r="AN127" s="2" t="n">
        <v>44543</v>
      </c>
      <c r="AO127" s="0" t="s">
        <v>157</v>
      </c>
      <c r="AQ127" s="0" t="s">
        <v>77</v>
      </c>
      <c r="AR127" s="0" t="s">
        <v>76</v>
      </c>
      <c r="AS127" s="0" t="s">
        <v>121</v>
      </c>
      <c r="AT127" s="0" t="s">
        <v>122</v>
      </c>
      <c r="AU127" s="4" t="s">
        <v>123</v>
      </c>
      <c r="AV127" s="0" t="s">
        <v>124</v>
      </c>
      <c r="AW127" s="0" t="s">
        <v>249</v>
      </c>
      <c r="AX127" s="0" t="n">
        <v>140125.2</v>
      </c>
      <c r="AY127" s="0" t="n">
        <v>138840.05</v>
      </c>
      <c r="AZ127" s="0" t="n">
        <v>3000000</v>
      </c>
      <c r="BA127" s="0" t="n">
        <f aca="false">0.04*AZ127</f>
        <v>120000</v>
      </c>
      <c r="BB127" s="0" t="n">
        <f aca="false">175+0.0075*BA127</f>
        <v>1075</v>
      </c>
      <c r="BC127" s="0" t="n">
        <f aca="false">(3+4*BD127)/100000*AZ127</f>
        <v>954</v>
      </c>
      <c r="BD127" s="0" t="n">
        <v>7.2</v>
      </c>
      <c r="BE127" s="2"/>
      <c r="BF127" s="2"/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413</v>
      </c>
      <c r="E128" s="0" t="s">
        <v>162</v>
      </c>
      <c r="F128" s="2" t="n">
        <v>41409</v>
      </c>
      <c r="G128" s="2" t="s">
        <v>60</v>
      </c>
      <c r="H128" s="2" t="n">
        <v>43235</v>
      </c>
      <c r="I128" s="2" t="n">
        <v>41610</v>
      </c>
      <c r="J128" s="0" t="s">
        <v>61</v>
      </c>
      <c r="K128" s="0" t="s">
        <v>163</v>
      </c>
      <c r="L128" s="0" t="s">
        <v>164</v>
      </c>
      <c r="M128" s="0" t="s">
        <v>165</v>
      </c>
      <c r="N128" s="0" t="s">
        <v>166</v>
      </c>
      <c r="O128" s="0" t="n">
        <v>999</v>
      </c>
      <c r="P128" s="0" t="s">
        <v>66</v>
      </c>
      <c r="Q128" s="0" t="s">
        <v>67</v>
      </c>
      <c r="R128" s="0" t="s">
        <v>162</v>
      </c>
      <c r="S128" s="0" t="s">
        <v>68</v>
      </c>
      <c r="T128" s="0" t="s">
        <v>69</v>
      </c>
      <c r="U128" s="0" t="s">
        <v>167</v>
      </c>
      <c r="V128" s="0" t="s">
        <v>168</v>
      </c>
      <c r="Z128" s="2" t="n">
        <v>41409</v>
      </c>
      <c r="AA128" s="2" t="n">
        <v>43235</v>
      </c>
      <c r="AB128" s="0" t="s">
        <v>169</v>
      </c>
      <c r="AC128" s="0" t="s">
        <v>170</v>
      </c>
      <c r="AD128" s="0" t="s">
        <v>74</v>
      </c>
      <c r="AE128" s="0" t="s">
        <v>162</v>
      </c>
      <c r="AF128" s="0" t="s">
        <v>68</v>
      </c>
      <c r="AG128" s="0" t="s">
        <v>69</v>
      </c>
      <c r="AH128" s="0" t="s">
        <v>167</v>
      </c>
      <c r="AI128" s="0" t="s">
        <v>102</v>
      </c>
      <c r="AJ128" s="0" t="s">
        <v>171</v>
      </c>
      <c r="AK128" s="0" t="s">
        <v>68</v>
      </c>
      <c r="AL128" s="0" t="s">
        <v>68</v>
      </c>
      <c r="AM128" s="2" t="n">
        <v>41409</v>
      </c>
      <c r="AN128" s="2" t="n">
        <v>43235</v>
      </c>
      <c r="AO128" s="0" t="s">
        <v>169</v>
      </c>
      <c r="AQ128" s="0" t="s">
        <v>76</v>
      </c>
      <c r="AR128" s="0" t="s">
        <v>77</v>
      </c>
      <c r="AS128" s="0" t="s">
        <v>121</v>
      </c>
      <c r="AT128" s="0" t="s">
        <v>122</v>
      </c>
      <c r="AU128" s="4" t="s">
        <v>123</v>
      </c>
      <c r="AV128" s="0" t="s">
        <v>124</v>
      </c>
      <c r="AW128" s="0" t="s">
        <v>160</v>
      </c>
      <c r="AX128" s="0" t="n">
        <v>147653.43</v>
      </c>
      <c r="AY128" s="0" t="n">
        <v>150016.63</v>
      </c>
      <c r="AZ128" s="0" t="n">
        <v>11000000</v>
      </c>
      <c r="BA128" s="0" t="n">
        <f aca="false">0.04*AZ128</f>
        <v>440000</v>
      </c>
      <c r="BB128" s="0" t="n">
        <f aca="false">175+0.0075*BA128</f>
        <v>3475</v>
      </c>
      <c r="BC128" s="0" t="n">
        <f aca="false">(3+4*BD128)/100000*AZ128</f>
        <v>2112</v>
      </c>
      <c r="BD128" s="0" t="n">
        <v>4.05</v>
      </c>
      <c r="BE128" s="2"/>
      <c r="BF128" s="2"/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414</v>
      </c>
      <c r="E129" s="0" t="s">
        <v>162</v>
      </c>
      <c r="F129" s="2" t="n">
        <v>41409</v>
      </c>
      <c r="G129" s="2" t="s">
        <v>60</v>
      </c>
      <c r="H129" s="2" t="n">
        <v>43235</v>
      </c>
      <c r="I129" s="2" t="n">
        <v>41610</v>
      </c>
      <c r="J129" s="0" t="s">
        <v>61</v>
      </c>
      <c r="K129" s="0" t="s">
        <v>173</v>
      </c>
      <c r="L129" s="0" t="s">
        <v>174</v>
      </c>
      <c r="M129" s="0" t="s">
        <v>175</v>
      </c>
      <c r="N129" s="0" t="s">
        <v>176</v>
      </c>
      <c r="O129" s="0" t="n">
        <v>999</v>
      </c>
      <c r="P129" s="0" t="s">
        <v>66</v>
      </c>
      <c r="Q129" s="0" t="s">
        <v>67</v>
      </c>
      <c r="R129" s="0" t="s">
        <v>162</v>
      </c>
      <c r="S129" s="0" t="s">
        <v>68</v>
      </c>
      <c r="T129" s="0" t="s">
        <v>69</v>
      </c>
      <c r="U129" s="0" t="s">
        <v>167</v>
      </c>
      <c r="V129" s="0" t="s">
        <v>168</v>
      </c>
      <c r="Z129" s="2" t="n">
        <v>41409</v>
      </c>
      <c r="AA129" s="2" t="n">
        <v>43235</v>
      </c>
      <c r="AB129" s="0" t="s">
        <v>169</v>
      </c>
      <c r="AC129" s="0" t="s">
        <v>170</v>
      </c>
      <c r="AD129" s="0" t="s">
        <v>74</v>
      </c>
      <c r="AE129" s="0" t="s">
        <v>162</v>
      </c>
      <c r="AF129" s="0" t="s">
        <v>68</v>
      </c>
      <c r="AG129" s="0" t="s">
        <v>69</v>
      </c>
      <c r="AH129" s="0" t="s">
        <v>167</v>
      </c>
      <c r="AI129" s="0" t="s">
        <v>102</v>
      </c>
      <c r="AJ129" s="0" t="s">
        <v>171</v>
      </c>
      <c r="AK129" s="0" t="s">
        <v>68</v>
      </c>
      <c r="AL129" s="0" t="s">
        <v>68</v>
      </c>
      <c r="AM129" s="2" t="n">
        <v>41409</v>
      </c>
      <c r="AN129" s="2" t="n">
        <v>43235</v>
      </c>
      <c r="AO129" s="0" t="s">
        <v>169</v>
      </c>
      <c r="AQ129" s="0" t="s">
        <v>77</v>
      </c>
      <c r="AR129" s="0" t="s">
        <v>76</v>
      </c>
      <c r="AS129" s="0" t="s">
        <v>78</v>
      </c>
      <c r="AT129" s="0" t="s">
        <v>79</v>
      </c>
      <c r="AU129" s="4" t="s">
        <v>80</v>
      </c>
      <c r="AV129" s="4" t="s">
        <v>81</v>
      </c>
      <c r="AW129" s="0" t="s">
        <v>92</v>
      </c>
      <c r="AX129" s="0" t="n">
        <v>-147653.43</v>
      </c>
      <c r="AY129" s="0" t="n">
        <v>-150016.63</v>
      </c>
      <c r="AZ129" s="0" t="n">
        <v>11000000</v>
      </c>
      <c r="BA129" s="0" t="n">
        <f aca="false">0.04*AZ129</f>
        <v>440000</v>
      </c>
      <c r="BB129" s="0" t="n">
        <f aca="false">175+0.0075*BA129</f>
        <v>3475</v>
      </c>
      <c r="BC129" s="0" t="n">
        <f aca="false">(3+4*BD129)/100000*AZ129</f>
        <v>2112</v>
      </c>
      <c r="BD129" s="0" t="n">
        <v>4.05</v>
      </c>
      <c r="BE129" s="2"/>
      <c r="BF129" s="2"/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415</v>
      </c>
      <c r="E130" s="0" t="s">
        <v>96</v>
      </c>
      <c r="F130" s="2" t="n">
        <v>41607</v>
      </c>
      <c r="G130" s="2" t="s">
        <v>60</v>
      </c>
      <c r="H130" s="2" t="n">
        <v>44164</v>
      </c>
      <c r="I130" s="2" t="n">
        <v>41605</v>
      </c>
      <c r="J130" s="0" t="s">
        <v>61</v>
      </c>
      <c r="K130" s="0" t="s">
        <v>178</v>
      </c>
      <c r="L130" s="0" t="s">
        <v>179</v>
      </c>
      <c r="M130" s="0" t="s">
        <v>180</v>
      </c>
      <c r="N130" s="0" t="s">
        <v>181</v>
      </c>
      <c r="O130" s="0" t="n">
        <v>999</v>
      </c>
      <c r="P130" s="0" t="s">
        <v>66</v>
      </c>
      <c r="Q130" s="0" t="s">
        <v>67</v>
      </c>
      <c r="R130" s="0" t="s">
        <v>96</v>
      </c>
      <c r="S130" s="0" t="s">
        <v>111</v>
      </c>
      <c r="T130" s="0" t="s">
        <v>69</v>
      </c>
      <c r="U130" s="0" t="s">
        <v>101</v>
      </c>
      <c r="V130" s="0" t="s">
        <v>168</v>
      </c>
      <c r="Z130" s="2" t="n">
        <v>41607</v>
      </c>
      <c r="AA130" s="2" t="n">
        <v>44164</v>
      </c>
      <c r="AB130" s="0" t="s">
        <v>72</v>
      </c>
      <c r="AC130" s="0" t="s">
        <v>182</v>
      </c>
      <c r="AD130" s="0" t="s">
        <v>74</v>
      </c>
      <c r="AE130" s="0" t="s">
        <v>96</v>
      </c>
      <c r="AF130" s="0" t="s">
        <v>111</v>
      </c>
      <c r="AG130" s="0" t="s">
        <v>69</v>
      </c>
      <c r="AH130" s="0" t="s">
        <v>101</v>
      </c>
      <c r="AI130" s="0" t="s">
        <v>102</v>
      </c>
      <c r="AJ130" s="0" t="s">
        <v>103</v>
      </c>
      <c r="AK130" s="0" t="s">
        <v>111</v>
      </c>
      <c r="AL130" s="0" t="s">
        <v>111</v>
      </c>
      <c r="AM130" s="2" t="n">
        <v>41607</v>
      </c>
      <c r="AN130" s="2" t="n">
        <v>44164</v>
      </c>
      <c r="AO130" s="0" t="s">
        <v>72</v>
      </c>
      <c r="AQ130" s="0" t="s">
        <v>76</v>
      </c>
      <c r="AR130" s="0" t="s">
        <v>77</v>
      </c>
      <c r="AS130" s="0" t="s">
        <v>183</v>
      </c>
      <c r="AT130" s="0" t="s">
        <v>79</v>
      </c>
      <c r="AU130" s="4" t="s">
        <v>80</v>
      </c>
      <c r="AV130" s="4" t="s">
        <v>81</v>
      </c>
      <c r="AW130" s="0" t="s">
        <v>104</v>
      </c>
      <c r="AX130" s="0" t="n">
        <v>-208700.04</v>
      </c>
      <c r="AY130" s="0" t="n">
        <v>-197253.48</v>
      </c>
      <c r="AZ130" s="0" t="n">
        <v>10000000</v>
      </c>
      <c r="BA130" s="0" t="n">
        <f aca="false">0.04*AZ130</f>
        <v>400000</v>
      </c>
      <c r="BB130" s="0" t="n">
        <f aca="false">175+0.0075*BA130</f>
        <v>3175</v>
      </c>
      <c r="BC130" s="0" t="n">
        <f aca="false">(3+4*BD130)/100000*AZ130</f>
        <v>2460</v>
      </c>
      <c r="BD130" s="0" t="n">
        <v>5.4</v>
      </c>
      <c r="BE130" s="2"/>
      <c r="BF130" s="2"/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416</v>
      </c>
      <c r="E131" s="0" t="s">
        <v>96</v>
      </c>
      <c r="F131" s="2" t="n">
        <v>41613</v>
      </c>
      <c r="G131" s="2" t="s">
        <v>60</v>
      </c>
      <c r="H131" s="2" t="n">
        <v>52570</v>
      </c>
      <c r="I131" s="2" t="n">
        <v>41611</v>
      </c>
      <c r="J131" s="0" t="s">
        <v>61</v>
      </c>
      <c r="K131" s="0" t="s">
        <v>185</v>
      </c>
      <c r="L131" s="0" t="s">
        <v>186</v>
      </c>
      <c r="M131" s="0" t="s">
        <v>187</v>
      </c>
      <c r="N131" s="0" t="s">
        <v>188</v>
      </c>
      <c r="O131" s="0" t="n">
        <v>999</v>
      </c>
      <c r="P131" s="0" t="s">
        <v>66</v>
      </c>
      <c r="Q131" s="0" t="s">
        <v>67</v>
      </c>
      <c r="R131" s="0" t="s">
        <v>96</v>
      </c>
      <c r="S131" s="0" t="s">
        <v>90</v>
      </c>
      <c r="T131" s="0" t="s">
        <v>69</v>
      </c>
      <c r="U131" s="0" t="s">
        <v>101</v>
      </c>
      <c r="V131" s="0" t="s">
        <v>168</v>
      </c>
      <c r="Z131" s="2" t="n">
        <v>41613</v>
      </c>
      <c r="AA131" s="2" t="n">
        <v>52570</v>
      </c>
      <c r="AB131" s="0" t="s">
        <v>189</v>
      </c>
      <c r="AC131" s="0" t="s">
        <v>190</v>
      </c>
      <c r="AD131" s="0" t="s">
        <v>74</v>
      </c>
      <c r="AE131" s="0" t="s">
        <v>96</v>
      </c>
      <c r="AF131" s="0" t="s">
        <v>90</v>
      </c>
      <c r="AG131" s="0" t="s">
        <v>69</v>
      </c>
      <c r="AH131" s="0" t="s">
        <v>101</v>
      </c>
      <c r="AI131" s="0" t="s">
        <v>102</v>
      </c>
      <c r="AJ131" s="0" t="s">
        <v>103</v>
      </c>
      <c r="AK131" s="0" t="s">
        <v>90</v>
      </c>
      <c r="AL131" s="0" t="s">
        <v>90</v>
      </c>
      <c r="AM131" s="2" t="n">
        <v>41613</v>
      </c>
      <c r="AN131" s="2" t="n">
        <v>52570</v>
      </c>
      <c r="AO131" s="0" t="s">
        <v>189</v>
      </c>
      <c r="AQ131" s="0" t="s">
        <v>77</v>
      </c>
      <c r="AR131" s="0" t="s">
        <v>76</v>
      </c>
      <c r="AS131" s="0" t="s">
        <v>121</v>
      </c>
      <c r="AT131" s="0" t="s">
        <v>122</v>
      </c>
      <c r="AU131" s="4" t="s">
        <v>123</v>
      </c>
      <c r="AV131" s="0" t="s">
        <v>124</v>
      </c>
      <c r="AW131" s="0" t="s">
        <v>160</v>
      </c>
      <c r="AX131" s="0" t="n">
        <v>4874574.4</v>
      </c>
      <c r="AY131" s="0" t="n">
        <v>4819978.55</v>
      </c>
      <c r="AZ131" s="0" t="n">
        <v>14000000</v>
      </c>
      <c r="BA131" s="0" t="n">
        <f aca="false">0.04*AZ131</f>
        <v>560000</v>
      </c>
      <c r="BB131" s="0" t="n">
        <f aca="false">175+0.0075*BA131</f>
        <v>4375</v>
      </c>
      <c r="BC131" s="0" t="n">
        <f aca="false">(3+4*BD131)/100000*AZ131</f>
        <v>10500</v>
      </c>
      <c r="BD131" s="0" t="n">
        <v>18</v>
      </c>
      <c r="BE131" s="2"/>
      <c r="BF131" s="2"/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417</v>
      </c>
      <c r="E132" s="0" t="s">
        <v>114</v>
      </c>
      <c r="F132" s="2" t="n">
        <v>41256</v>
      </c>
      <c r="G132" s="2" t="s">
        <v>60</v>
      </c>
      <c r="H132" s="2" t="n">
        <v>43082</v>
      </c>
      <c r="I132" s="2" t="n">
        <v>41620</v>
      </c>
      <c r="J132" s="0" t="s">
        <v>61</v>
      </c>
      <c r="K132" s="0" t="s">
        <v>192</v>
      </c>
      <c r="L132" s="0" t="s">
        <v>193</v>
      </c>
      <c r="M132" s="0" t="s">
        <v>194</v>
      </c>
      <c r="N132" s="0" t="s">
        <v>195</v>
      </c>
      <c r="O132" s="0" t="n">
        <v>999</v>
      </c>
      <c r="P132" s="0" t="s">
        <v>66</v>
      </c>
      <c r="Q132" s="0" t="s">
        <v>67</v>
      </c>
      <c r="R132" s="0" t="s">
        <v>114</v>
      </c>
      <c r="S132" s="0" t="s">
        <v>68</v>
      </c>
      <c r="T132" s="0" t="s">
        <v>69</v>
      </c>
      <c r="U132" s="0" t="s">
        <v>119</v>
      </c>
      <c r="V132" s="0" t="s">
        <v>71</v>
      </c>
      <c r="Z132" s="2" t="n">
        <v>41256</v>
      </c>
      <c r="AA132" s="2" t="n">
        <v>43082</v>
      </c>
      <c r="AB132" s="0" t="s">
        <v>196</v>
      </c>
      <c r="AC132" s="0" t="s">
        <v>197</v>
      </c>
      <c r="AD132" s="0" t="s">
        <v>74</v>
      </c>
      <c r="AE132" s="0" t="s">
        <v>114</v>
      </c>
      <c r="AF132" s="0" t="s">
        <v>68</v>
      </c>
      <c r="AG132" s="0" t="s">
        <v>69</v>
      </c>
      <c r="AH132" s="0" t="s">
        <v>119</v>
      </c>
      <c r="AI132" s="0" t="s">
        <v>71</v>
      </c>
      <c r="AJ132" s="0" t="s">
        <v>120</v>
      </c>
      <c r="AK132" s="0" t="s">
        <v>68</v>
      </c>
      <c r="AL132" s="0" t="s">
        <v>68</v>
      </c>
      <c r="AM132" s="2" t="n">
        <v>41256</v>
      </c>
      <c r="AN132" s="2" t="n">
        <v>43082</v>
      </c>
      <c r="AO132" s="0" t="s">
        <v>196</v>
      </c>
      <c r="AQ132" s="0" t="s">
        <v>77</v>
      </c>
      <c r="AR132" s="0" t="s">
        <v>76</v>
      </c>
      <c r="AS132" s="0" t="s">
        <v>78</v>
      </c>
      <c r="AT132" s="0" t="s">
        <v>79</v>
      </c>
      <c r="AU132" s="4" t="s">
        <v>80</v>
      </c>
      <c r="AV132" s="4" t="s">
        <v>81</v>
      </c>
      <c r="AW132" s="0" t="s">
        <v>92</v>
      </c>
      <c r="AX132" s="0" t="n">
        <v>860690.21</v>
      </c>
      <c r="AY132" s="0" t="n">
        <v>808914.68</v>
      </c>
      <c r="AZ132" s="0" t="n">
        <v>35000000</v>
      </c>
      <c r="BA132" s="0" t="n">
        <f aca="false">0.04*AZ132</f>
        <v>1400000</v>
      </c>
      <c r="BB132" s="0" t="n">
        <f aca="false">175+0.0075*BA132</f>
        <v>10675</v>
      </c>
      <c r="BC132" s="0" t="n">
        <f aca="false">(3+4*BD132)/100000*AZ132</f>
        <v>6720</v>
      </c>
      <c r="BD132" s="0" t="n">
        <v>4.05</v>
      </c>
      <c r="BE132" s="2"/>
      <c r="BF132" s="2"/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418</v>
      </c>
      <c r="E133" s="0" t="s">
        <v>199</v>
      </c>
      <c r="F133" s="2" t="n">
        <v>40889</v>
      </c>
      <c r="G133" s="2" t="s">
        <v>60</v>
      </c>
      <c r="H133" s="2" t="n">
        <v>44542</v>
      </c>
      <c r="I133" s="2" t="n">
        <v>41620</v>
      </c>
      <c r="J133" s="0" t="s">
        <v>61</v>
      </c>
      <c r="K133" s="0" t="s">
        <v>200</v>
      </c>
      <c r="L133" s="0" t="s">
        <v>201</v>
      </c>
      <c r="M133" s="0" t="s">
        <v>202</v>
      </c>
      <c r="N133" s="0" t="s">
        <v>203</v>
      </c>
      <c r="O133" s="0" t="n">
        <v>999</v>
      </c>
      <c r="P133" s="0" t="s">
        <v>66</v>
      </c>
      <c r="Q133" s="0" t="s">
        <v>67</v>
      </c>
      <c r="R133" s="0" t="s">
        <v>199</v>
      </c>
      <c r="S133" s="0" t="s">
        <v>148</v>
      </c>
      <c r="T133" s="0" t="s">
        <v>69</v>
      </c>
      <c r="U133" s="0" t="s">
        <v>204</v>
      </c>
      <c r="V133" s="0" t="s">
        <v>102</v>
      </c>
      <c r="Z133" s="2" t="n">
        <v>40889</v>
      </c>
      <c r="AA133" s="2" t="n">
        <v>44542</v>
      </c>
      <c r="AB133" s="0" t="s">
        <v>157</v>
      </c>
      <c r="AC133" s="0" t="s">
        <v>205</v>
      </c>
      <c r="AD133" s="0" t="s">
        <v>74</v>
      </c>
      <c r="AE133" s="0" t="s">
        <v>199</v>
      </c>
      <c r="AF133" s="0" t="s">
        <v>68</v>
      </c>
      <c r="AG133" s="0" t="s">
        <v>69</v>
      </c>
      <c r="AH133" s="0" t="s">
        <v>204</v>
      </c>
      <c r="AI133" s="0" t="s">
        <v>102</v>
      </c>
      <c r="AJ133" s="0" t="s">
        <v>206</v>
      </c>
      <c r="AK133" s="0" t="s">
        <v>68</v>
      </c>
      <c r="AL133" s="0" t="s">
        <v>68</v>
      </c>
      <c r="AM133" s="2" t="n">
        <v>40889</v>
      </c>
      <c r="AN133" s="2" t="n">
        <v>44542</v>
      </c>
      <c r="AO133" s="0" t="s">
        <v>157</v>
      </c>
      <c r="AQ133" s="0" t="s">
        <v>77</v>
      </c>
      <c r="AR133" s="0" t="s">
        <v>76</v>
      </c>
      <c r="AS133" s="0" t="s">
        <v>183</v>
      </c>
      <c r="AT133" s="0" t="s">
        <v>79</v>
      </c>
      <c r="AU133" s="4" t="s">
        <v>80</v>
      </c>
      <c r="AV133" s="4" t="s">
        <v>81</v>
      </c>
      <c r="AW133" s="0" t="s">
        <v>104</v>
      </c>
      <c r="AX133" s="0" t="n">
        <v>55355.62</v>
      </c>
      <c r="AY133" s="0" t="n">
        <v>55644.08</v>
      </c>
      <c r="AZ133" s="0" t="n">
        <v>3000000</v>
      </c>
      <c r="BA133" s="0" t="n">
        <f aca="false">0.04*AZ133</f>
        <v>120000</v>
      </c>
      <c r="BB133" s="0" t="n">
        <f aca="false">175+0.0075*BA133</f>
        <v>1075</v>
      </c>
      <c r="BC133" s="0" t="n">
        <f aca="false">(3+4*BD133)/100000*AZ133</f>
        <v>954</v>
      </c>
      <c r="BD133" s="0" t="n">
        <v>7.2</v>
      </c>
      <c r="BE133" s="2"/>
      <c r="BF133" s="2"/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419</v>
      </c>
      <c r="E134" s="0" t="s">
        <v>199</v>
      </c>
      <c r="F134" s="2" t="n">
        <v>40889</v>
      </c>
      <c r="G134" s="2" t="s">
        <v>60</v>
      </c>
      <c r="H134" s="2" t="n">
        <v>44542</v>
      </c>
      <c r="I134" s="2" t="n">
        <v>41620</v>
      </c>
      <c r="J134" s="0" t="s">
        <v>61</v>
      </c>
      <c r="K134" s="0" t="s">
        <v>208</v>
      </c>
      <c r="L134" s="0" t="s">
        <v>209</v>
      </c>
      <c r="M134" s="0" t="s">
        <v>210</v>
      </c>
      <c r="N134" s="0" t="s">
        <v>211</v>
      </c>
      <c r="O134" s="0" t="n">
        <v>999</v>
      </c>
      <c r="P134" s="0" t="s">
        <v>66</v>
      </c>
      <c r="Q134" s="0" t="s">
        <v>67</v>
      </c>
      <c r="R134" s="0" t="s">
        <v>199</v>
      </c>
      <c r="S134" s="0" t="s">
        <v>148</v>
      </c>
      <c r="T134" s="0" t="s">
        <v>69</v>
      </c>
      <c r="U134" s="0" t="s">
        <v>204</v>
      </c>
      <c r="V134" s="0" t="s">
        <v>102</v>
      </c>
      <c r="Z134" s="2" t="n">
        <v>40889</v>
      </c>
      <c r="AA134" s="2" t="n">
        <v>44542</v>
      </c>
      <c r="AB134" s="0" t="s">
        <v>157</v>
      </c>
      <c r="AC134" s="0" t="s">
        <v>205</v>
      </c>
      <c r="AD134" s="0" t="s">
        <v>74</v>
      </c>
      <c r="AE134" s="0" t="s">
        <v>199</v>
      </c>
      <c r="AF134" s="0" t="s">
        <v>68</v>
      </c>
      <c r="AG134" s="0" t="s">
        <v>69</v>
      </c>
      <c r="AH134" s="0" t="s">
        <v>204</v>
      </c>
      <c r="AI134" s="0" t="s">
        <v>102</v>
      </c>
      <c r="AJ134" s="0" t="s">
        <v>206</v>
      </c>
      <c r="AK134" s="0" t="s">
        <v>68</v>
      </c>
      <c r="AL134" s="0" t="s">
        <v>68</v>
      </c>
      <c r="AM134" s="2" t="n">
        <v>40889</v>
      </c>
      <c r="AN134" s="2" t="n">
        <v>44542</v>
      </c>
      <c r="AO134" s="0" t="s">
        <v>157</v>
      </c>
      <c r="AQ134" s="0" t="s">
        <v>76</v>
      </c>
      <c r="AR134" s="0" t="s">
        <v>77</v>
      </c>
      <c r="AS134" s="0" t="s">
        <v>183</v>
      </c>
      <c r="AT134" s="0" t="s">
        <v>79</v>
      </c>
      <c r="AU134" s="4" t="s">
        <v>80</v>
      </c>
      <c r="AV134" s="4" t="s">
        <v>81</v>
      </c>
      <c r="AW134" s="0" t="s">
        <v>82</v>
      </c>
      <c r="AX134" s="0" t="n">
        <v>-55355.62</v>
      </c>
      <c r="AY134" s="0" t="n">
        <v>-55644.08</v>
      </c>
      <c r="AZ134" s="0" t="n">
        <v>3000000</v>
      </c>
      <c r="BA134" s="0" t="n">
        <f aca="false">0.04*AZ134</f>
        <v>120000</v>
      </c>
      <c r="BB134" s="0" t="n">
        <f aca="false">175+0.0075*BA134</f>
        <v>1075</v>
      </c>
      <c r="BC134" s="0" t="n">
        <f aca="false">(3+4*BD134)/100000*AZ134</f>
        <v>954</v>
      </c>
      <c r="BD134" s="0" t="n">
        <v>7.2</v>
      </c>
      <c r="BE134" s="2"/>
      <c r="BF134" s="2"/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420</v>
      </c>
      <c r="E135" s="0" t="s">
        <v>213</v>
      </c>
      <c r="F135" s="2" t="n">
        <v>41607</v>
      </c>
      <c r="G135" s="2" t="s">
        <v>60</v>
      </c>
      <c r="H135" s="2" t="n">
        <v>44164</v>
      </c>
      <c r="I135" s="2" t="n">
        <v>41605</v>
      </c>
      <c r="J135" s="0" t="s">
        <v>61</v>
      </c>
      <c r="K135" s="0" t="s">
        <v>214</v>
      </c>
      <c r="L135" s="0" t="s">
        <v>215</v>
      </c>
      <c r="M135" s="0" t="s">
        <v>216</v>
      </c>
      <c r="N135" s="0" t="s">
        <v>217</v>
      </c>
      <c r="O135" s="0" t="n">
        <v>999</v>
      </c>
      <c r="P135" s="0" t="s">
        <v>218</v>
      </c>
      <c r="Q135" s="0" t="s">
        <v>67</v>
      </c>
      <c r="R135" s="0" t="s">
        <v>213</v>
      </c>
      <c r="S135" s="0" t="s">
        <v>68</v>
      </c>
      <c r="T135" s="0" t="s">
        <v>69</v>
      </c>
      <c r="U135" s="0" t="s">
        <v>219</v>
      </c>
      <c r="V135" s="0" t="s">
        <v>71</v>
      </c>
      <c r="Z135" s="2" t="n">
        <v>41607</v>
      </c>
      <c r="AA135" s="2" t="n">
        <v>44164</v>
      </c>
      <c r="AB135" s="0" t="s">
        <v>72</v>
      </c>
      <c r="AC135" s="0" t="s">
        <v>220</v>
      </c>
      <c r="AD135" s="0" t="s">
        <v>74</v>
      </c>
      <c r="AE135" s="0" t="s">
        <v>213</v>
      </c>
      <c r="AF135" s="0" t="s">
        <v>68</v>
      </c>
      <c r="AG135" s="0" t="s">
        <v>69</v>
      </c>
      <c r="AH135" s="0" t="s">
        <v>219</v>
      </c>
      <c r="AI135" s="0" t="s">
        <v>102</v>
      </c>
      <c r="AJ135" s="0" t="s">
        <v>221</v>
      </c>
      <c r="AK135" s="0" t="s">
        <v>68</v>
      </c>
      <c r="AL135" s="0" t="s">
        <v>68</v>
      </c>
      <c r="AM135" s="2" t="n">
        <v>41607</v>
      </c>
      <c r="AN135" s="2" t="n">
        <v>44164</v>
      </c>
      <c r="AO135" s="0" t="s">
        <v>72</v>
      </c>
      <c r="AQ135" s="0" t="s">
        <v>76</v>
      </c>
      <c r="AR135" s="0" t="s">
        <v>77</v>
      </c>
      <c r="AS135" s="0" t="s">
        <v>78</v>
      </c>
      <c r="AT135" s="0" t="s">
        <v>79</v>
      </c>
      <c r="AU135" s="4" t="s">
        <v>80</v>
      </c>
      <c r="AV135" s="4" t="s">
        <v>81</v>
      </c>
      <c r="AW135" s="0" t="s">
        <v>92</v>
      </c>
      <c r="AX135" s="0" t="n">
        <v>-556853.24</v>
      </c>
      <c r="AY135" s="0" t="n">
        <v>-549919.55</v>
      </c>
      <c r="AZ135" s="0" t="n">
        <v>10000000</v>
      </c>
      <c r="BA135" s="0" t="n">
        <f aca="false">0.04*AZ135</f>
        <v>400000</v>
      </c>
      <c r="BB135" s="0" t="n">
        <f aca="false">175+0.0075*BA135</f>
        <v>3175</v>
      </c>
      <c r="BC135" s="0" t="n">
        <f aca="false">(3+4*BD135)/100000*AZ135</f>
        <v>2460</v>
      </c>
      <c r="BD135" s="0" t="n">
        <v>5.4</v>
      </c>
      <c r="BE135" s="2"/>
      <c r="BF135" s="2"/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421</v>
      </c>
      <c r="E136" s="0" t="s">
        <v>223</v>
      </c>
      <c r="F136" s="2" t="n">
        <v>40882</v>
      </c>
      <c r="G136" s="2" t="s">
        <v>60</v>
      </c>
      <c r="H136" s="2" t="n">
        <v>43439</v>
      </c>
      <c r="I136" s="2" t="n">
        <v>41605</v>
      </c>
      <c r="J136" s="0" t="s">
        <v>61</v>
      </c>
      <c r="K136" s="0" t="s">
        <v>224</v>
      </c>
      <c r="L136" s="0" t="s">
        <v>225</v>
      </c>
      <c r="M136" s="0" t="s">
        <v>226</v>
      </c>
      <c r="N136" s="0" t="s">
        <v>227</v>
      </c>
      <c r="O136" s="0" t="n">
        <v>999</v>
      </c>
      <c r="P136" s="0" t="s">
        <v>218</v>
      </c>
      <c r="Q136" s="0" t="s">
        <v>67</v>
      </c>
      <c r="R136" s="0" t="s">
        <v>223</v>
      </c>
      <c r="S136" s="0" t="s">
        <v>90</v>
      </c>
      <c r="T136" s="0" t="s">
        <v>69</v>
      </c>
      <c r="U136" s="0" t="s">
        <v>228</v>
      </c>
      <c r="V136" s="0" t="s">
        <v>71</v>
      </c>
      <c r="Z136" s="2" t="n">
        <v>40882</v>
      </c>
      <c r="AA136" s="2" t="n">
        <v>43439</v>
      </c>
      <c r="AB136" s="0" t="s">
        <v>72</v>
      </c>
      <c r="AC136" s="0" t="s">
        <v>229</v>
      </c>
      <c r="AD136" s="0" t="s">
        <v>74</v>
      </c>
      <c r="AE136" s="0" t="s">
        <v>223</v>
      </c>
      <c r="AF136" s="0" t="s">
        <v>90</v>
      </c>
      <c r="AG136" s="0" t="s">
        <v>69</v>
      </c>
      <c r="AH136" s="0" t="s">
        <v>228</v>
      </c>
      <c r="AI136" s="0" t="s">
        <v>71</v>
      </c>
      <c r="AJ136" s="0" t="s">
        <v>230</v>
      </c>
      <c r="AK136" s="0" t="s">
        <v>90</v>
      </c>
      <c r="AL136" s="0" t="s">
        <v>90</v>
      </c>
      <c r="AM136" s="2" t="n">
        <v>40882</v>
      </c>
      <c r="AN136" s="2" t="n">
        <v>43439</v>
      </c>
      <c r="AO136" s="0" t="s">
        <v>72</v>
      </c>
      <c r="AQ136" s="0" t="s">
        <v>76</v>
      </c>
      <c r="AR136" s="0" t="s">
        <v>77</v>
      </c>
      <c r="AS136" s="0" t="s">
        <v>78</v>
      </c>
      <c r="AT136" s="0" t="s">
        <v>79</v>
      </c>
      <c r="AU136" s="4" t="s">
        <v>80</v>
      </c>
      <c r="AV136" s="4" t="s">
        <v>81</v>
      </c>
      <c r="AW136" s="0" t="s">
        <v>104</v>
      </c>
      <c r="AX136" s="0" t="n">
        <v>-360449.97</v>
      </c>
      <c r="AY136" s="0" t="n">
        <v>-359174.95</v>
      </c>
      <c r="AZ136" s="0" t="n">
        <v>10000000</v>
      </c>
      <c r="BA136" s="0" t="n">
        <f aca="false">0.04*AZ136</f>
        <v>400000</v>
      </c>
      <c r="BB136" s="0" t="n">
        <f aca="false">175+0.0075*BA136</f>
        <v>3175</v>
      </c>
      <c r="BC136" s="0" t="n">
        <f aca="false">(3+4*BD136)/100000*AZ136</f>
        <v>2460</v>
      </c>
      <c r="BD136" s="0" t="n">
        <v>5.4</v>
      </c>
      <c r="BE136" s="2"/>
      <c r="BF136" s="2"/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422</v>
      </c>
      <c r="E137" s="0" t="s">
        <v>232</v>
      </c>
      <c r="F137" s="2" t="n">
        <v>41250</v>
      </c>
      <c r="G137" s="2" t="s">
        <v>60</v>
      </c>
      <c r="H137" s="2" t="n">
        <v>43076</v>
      </c>
      <c r="I137" s="2" t="n">
        <v>41605</v>
      </c>
      <c r="J137" s="0" t="s">
        <v>61</v>
      </c>
      <c r="K137" s="0" t="s">
        <v>233</v>
      </c>
      <c r="L137" s="0" t="s">
        <v>234</v>
      </c>
      <c r="M137" s="0" t="s">
        <v>235</v>
      </c>
      <c r="N137" s="0" t="s">
        <v>236</v>
      </c>
      <c r="O137" s="0" t="n">
        <v>999</v>
      </c>
      <c r="P137" s="0" t="s">
        <v>218</v>
      </c>
      <c r="Q137" s="0" t="s">
        <v>67</v>
      </c>
      <c r="R137" s="0" t="s">
        <v>232</v>
      </c>
      <c r="S137" s="0" t="s">
        <v>68</v>
      </c>
      <c r="T137" s="0" t="s">
        <v>69</v>
      </c>
      <c r="U137" s="0" t="s">
        <v>237</v>
      </c>
      <c r="V137" s="0" t="s">
        <v>168</v>
      </c>
      <c r="Z137" s="2" t="n">
        <v>41250</v>
      </c>
      <c r="AA137" s="2" t="n">
        <v>43076</v>
      </c>
      <c r="AB137" s="0" t="s">
        <v>72</v>
      </c>
      <c r="AC137" s="0" t="s">
        <v>238</v>
      </c>
      <c r="AD137" s="0" t="s">
        <v>74</v>
      </c>
      <c r="AE137" s="0" t="s">
        <v>232</v>
      </c>
      <c r="AF137" s="0" t="s">
        <v>68</v>
      </c>
      <c r="AG137" s="0" t="s">
        <v>69</v>
      </c>
      <c r="AH137" s="0" t="s">
        <v>237</v>
      </c>
      <c r="AI137" s="0" t="s">
        <v>102</v>
      </c>
      <c r="AJ137" s="0" t="s">
        <v>239</v>
      </c>
      <c r="AK137" s="0" t="s">
        <v>68</v>
      </c>
      <c r="AL137" s="0" t="s">
        <v>68</v>
      </c>
      <c r="AM137" s="2" t="n">
        <v>41250</v>
      </c>
      <c r="AN137" s="2" t="n">
        <v>43076</v>
      </c>
      <c r="AO137" s="0" t="s">
        <v>72</v>
      </c>
      <c r="AQ137" s="0" t="s">
        <v>76</v>
      </c>
      <c r="AR137" s="0" t="s">
        <v>77</v>
      </c>
      <c r="AS137" s="0" t="s">
        <v>121</v>
      </c>
      <c r="AT137" s="0" t="s">
        <v>122</v>
      </c>
      <c r="AU137" s="4" t="s">
        <v>123</v>
      </c>
      <c r="AV137" s="0" t="s">
        <v>124</v>
      </c>
      <c r="AW137" s="0" t="s">
        <v>160</v>
      </c>
      <c r="AX137" s="0" t="n">
        <v>-498170.12</v>
      </c>
      <c r="AY137" s="0" t="n">
        <v>-495711.88</v>
      </c>
      <c r="AZ137" s="0" t="n">
        <v>10000000</v>
      </c>
      <c r="BA137" s="0" t="n">
        <f aca="false">0.04*AZ137</f>
        <v>400000</v>
      </c>
      <c r="BB137" s="0" t="n">
        <f aca="false">175+0.0075*BA137</f>
        <v>3175</v>
      </c>
      <c r="BC137" s="0" t="n">
        <f aca="false">(3+4*BD137)/100000*AZ137</f>
        <v>1920</v>
      </c>
      <c r="BD137" s="0" t="n">
        <v>4.05</v>
      </c>
      <c r="BE137" s="2"/>
      <c r="BF137" s="2"/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423</v>
      </c>
      <c r="E138" s="0" t="s">
        <v>241</v>
      </c>
      <c r="F138" s="2" t="n">
        <v>41607</v>
      </c>
      <c r="G138" s="2" t="s">
        <v>60</v>
      </c>
      <c r="H138" s="2" t="n">
        <v>47086</v>
      </c>
      <c r="I138" s="2" t="n">
        <v>41605</v>
      </c>
      <c r="J138" s="0" t="s">
        <v>61</v>
      </c>
      <c r="K138" s="0" t="s">
        <v>242</v>
      </c>
      <c r="L138" s="0" t="s">
        <v>243</v>
      </c>
      <c r="M138" s="0" t="s">
        <v>244</v>
      </c>
      <c r="N138" s="0" t="s">
        <v>245</v>
      </c>
      <c r="O138" s="0" t="n">
        <v>999</v>
      </c>
      <c r="P138" s="0" t="s">
        <v>218</v>
      </c>
      <c r="Q138" s="0" t="s">
        <v>67</v>
      </c>
      <c r="R138" s="0" t="s">
        <v>241</v>
      </c>
      <c r="S138" s="0" t="s">
        <v>90</v>
      </c>
      <c r="T138" s="0" t="s">
        <v>69</v>
      </c>
      <c r="U138" s="0" t="s">
        <v>246</v>
      </c>
      <c r="V138" s="0" t="s">
        <v>71</v>
      </c>
      <c r="Z138" s="2" t="n">
        <v>41607</v>
      </c>
      <c r="AA138" s="2" t="n">
        <v>47086</v>
      </c>
      <c r="AB138" s="0" t="s">
        <v>72</v>
      </c>
      <c r="AC138" s="0" t="s">
        <v>247</v>
      </c>
      <c r="AD138" s="0" t="s">
        <v>74</v>
      </c>
      <c r="AE138" s="0" t="s">
        <v>241</v>
      </c>
      <c r="AF138" s="0" t="s">
        <v>90</v>
      </c>
      <c r="AG138" s="0" t="s">
        <v>69</v>
      </c>
      <c r="AH138" s="0" t="s">
        <v>246</v>
      </c>
      <c r="AI138" s="0" t="s">
        <v>71</v>
      </c>
      <c r="AJ138" s="0" t="s">
        <v>248</v>
      </c>
      <c r="AK138" s="0" t="s">
        <v>90</v>
      </c>
      <c r="AL138" s="0" t="s">
        <v>90</v>
      </c>
      <c r="AM138" s="2" t="n">
        <v>41607</v>
      </c>
      <c r="AN138" s="2" t="n">
        <v>47086</v>
      </c>
      <c r="AO138" s="0" t="s">
        <v>72</v>
      </c>
      <c r="AQ138" s="0" t="s">
        <v>76</v>
      </c>
      <c r="AR138" s="0" t="s">
        <v>77</v>
      </c>
      <c r="AS138" s="0" t="s">
        <v>121</v>
      </c>
      <c r="AT138" s="0" t="s">
        <v>122</v>
      </c>
      <c r="AU138" s="4" t="s">
        <v>123</v>
      </c>
      <c r="AV138" s="0" t="s">
        <v>124</v>
      </c>
      <c r="AW138" s="0" t="s">
        <v>125</v>
      </c>
      <c r="AX138" s="0" t="n">
        <v>-4615082.46</v>
      </c>
      <c r="AY138" s="0" t="n">
        <v>-4625495.96</v>
      </c>
      <c r="AZ138" s="0" t="n">
        <v>10000000</v>
      </c>
      <c r="BA138" s="0" t="n">
        <f aca="false">0.04*AZ138</f>
        <v>400000</v>
      </c>
      <c r="BB138" s="0" t="n">
        <f aca="false">175+0.0075*BA138</f>
        <v>3175</v>
      </c>
      <c r="BC138" s="0" t="n">
        <f aca="false">(3+4*BD138)/100000*AZ138</f>
        <v>3900</v>
      </c>
      <c r="BD138" s="0" t="n">
        <v>9</v>
      </c>
      <c r="BE138" s="2"/>
      <c r="BF138" s="2"/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424</v>
      </c>
      <c r="E139" s="0" t="s">
        <v>251</v>
      </c>
      <c r="F139" s="2" t="n">
        <v>41250</v>
      </c>
      <c r="G139" s="2" t="s">
        <v>60</v>
      </c>
      <c r="H139" s="2" t="n">
        <v>43441</v>
      </c>
      <c r="I139" s="2" t="n">
        <v>41605</v>
      </c>
      <c r="J139" s="0" t="s">
        <v>61</v>
      </c>
      <c r="K139" s="0" t="s">
        <v>252</v>
      </c>
      <c r="L139" s="0" t="s">
        <v>253</v>
      </c>
      <c r="M139" s="0" t="s">
        <v>254</v>
      </c>
      <c r="N139" s="0" t="s">
        <v>255</v>
      </c>
      <c r="O139" s="0" t="n">
        <v>999</v>
      </c>
      <c r="P139" s="0" t="s">
        <v>218</v>
      </c>
      <c r="Q139" s="0" t="s">
        <v>67</v>
      </c>
      <c r="R139" s="0" t="s">
        <v>251</v>
      </c>
      <c r="S139" s="0" t="s">
        <v>68</v>
      </c>
      <c r="T139" s="0" t="s">
        <v>69</v>
      </c>
      <c r="U139" s="0" t="s">
        <v>256</v>
      </c>
      <c r="V139" s="0" t="s">
        <v>257</v>
      </c>
      <c r="Z139" s="2" t="n">
        <v>41250</v>
      </c>
      <c r="AA139" s="2" t="n">
        <v>43441</v>
      </c>
      <c r="AB139" s="0" t="s">
        <v>72</v>
      </c>
      <c r="AC139" s="0" t="s">
        <v>258</v>
      </c>
      <c r="AD139" s="0" t="s">
        <v>74</v>
      </c>
      <c r="AE139" s="0" t="s">
        <v>251</v>
      </c>
      <c r="AF139" s="0" t="s">
        <v>68</v>
      </c>
      <c r="AG139" s="0" t="s">
        <v>69</v>
      </c>
      <c r="AH139" s="0" t="s">
        <v>256</v>
      </c>
      <c r="AI139" s="0" t="s">
        <v>71</v>
      </c>
      <c r="AJ139" s="0" t="s">
        <v>259</v>
      </c>
      <c r="AK139" s="0" t="s">
        <v>68</v>
      </c>
      <c r="AL139" s="0" t="s">
        <v>68</v>
      </c>
      <c r="AM139" s="2" t="n">
        <v>41250</v>
      </c>
      <c r="AN139" s="2" t="n">
        <v>43441</v>
      </c>
      <c r="AO139" s="0" t="s">
        <v>72</v>
      </c>
      <c r="AQ139" s="0" t="s">
        <v>76</v>
      </c>
      <c r="AR139" s="0" t="s">
        <v>77</v>
      </c>
      <c r="AS139" s="0" t="s">
        <v>183</v>
      </c>
      <c r="AT139" s="0" t="s">
        <v>79</v>
      </c>
      <c r="AU139" s="4" t="s">
        <v>80</v>
      </c>
      <c r="AV139" s="4" t="s">
        <v>81</v>
      </c>
      <c r="AW139" s="0" t="s">
        <v>104</v>
      </c>
      <c r="AX139" s="0" t="n">
        <v>-615812.34</v>
      </c>
      <c r="AY139" s="0" t="n">
        <v>-616081.28</v>
      </c>
      <c r="AZ139" s="0" t="n">
        <v>10000000</v>
      </c>
      <c r="BA139" s="0" t="n">
        <f aca="false">0.04*AZ139</f>
        <v>400000</v>
      </c>
      <c r="BB139" s="0" t="n">
        <f aca="false">175+0.0075*BA139</f>
        <v>3175</v>
      </c>
      <c r="BC139" s="0" t="n">
        <f aca="false">(3+4*BD139)/100000*AZ139</f>
        <v>1920</v>
      </c>
      <c r="BD139" s="0" t="n">
        <v>4.05</v>
      </c>
      <c r="BE139" s="2"/>
      <c r="BF139" s="2"/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425</v>
      </c>
      <c r="E140" s="0" t="s">
        <v>251</v>
      </c>
      <c r="F140" s="2" t="n">
        <v>41250</v>
      </c>
      <c r="G140" s="2" t="s">
        <v>60</v>
      </c>
      <c r="H140" s="2" t="n">
        <v>43441</v>
      </c>
      <c r="I140" s="2" t="n">
        <v>41605</v>
      </c>
      <c r="J140" s="0" t="s">
        <v>61</v>
      </c>
      <c r="K140" s="0" t="s">
        <v>261</v>
      </c>
      <c r="L140" s="0" t="s">
        <v>262</v>
      </c>
      <c r="M140" s="0" t="s">
        <v>263</v>
      </c>
      <c r="N140" s="0" t="s">
        <v>264</v>
      </c>
      <c r="O140" s="0" t="n">
        <v>999</v>
      </c>
      <c r="P140" s="0" t="s">
        <v>218</v>
      </c>
      <c r="Q140" s="0" t="s">
        <v>67</v>
      </c>
      <c r="R140" s="0" t="s">
        <v>251</v>
      </c>
      <c r="S140" s="0" t="s">
        <v>68</v>
      </c>
      <c r="T140" s="0" t="s">
        <v>69</v>
      </c>
      <c r="U140" s="0" t="s">
        <v>256</v>
      </c>
      <c r="V140" s="0" t="s">
        <v>257</v>
      </c>
      <c r="Z140" s="2" t="n">
        <v>41250</v>
      </c>
      <c r="AA140" s="2" t="n">
        <v>43441</v>
      </c>
      <c r="AB140" s="0" t="s">
        <v>72</v>
      </c>
      <c r="AC140" s="0" t="s">
        <v>258</v>
      </c>
      <c r="AD140" s="0" t="s">
        <v>74</v>
      </c>
      <c r="AE140" s="0" t="s">
        <v>251</v>
      </c>
      <c r="AF140" s="0" t="s">
        <v>68</v>
      </c>
      <c r="AG140" s="0" t="s">
        <v>69</v>
      </c>
      <c r="AH140" s="0" t="s">
        <v>256</v>
      </c>
      <c r="AI140" s="0" t="s">
        <v>71</v>
      </c>
      <c r="AJ140" s="0" t="s">
        <v>259</v>
      </c>
      <c r="AK140" s="0" t="s">
        <v>68</v>
      </c>
      <c r="AL140" s="0" t="s">
        <v>68</v>
      </c>
      <c r="AM140" s="2" t="n">
        <v>41250</v>
      </c>
      <c r="AN140" s="2" t="n">
        <v>43441</v>
      </c>
      <c r="AO140" s="0" t="s">
        <v>72</v>
      </c>
      <c r="AQ140" s="0" t="s">
        <v>77</v>
      </c>
      <c r="AR140" s="0" t="s">
        <v>76</v>
      </c>
      <c r="AS140" s="0" t="s">
        <v>183</v>
      </c>
      <c r="AT140" s="0" t="s">
        <v>79</v>
      </c>
      <c r="AU140" s="4" t="s">
        <v>80</v>
      </c>
      <c r="AV140" s="4" t="s">
        <v>81</v>
      </c>
      <c r="AW140" s="0" t="s">
        <v>82</v>
      </c>
      <c r="AX140" s="0" t="n">
        <v>615812.34</v>
      </c>
      <c r="AY140" s="0" t="n">
        <v>616081.28</v>
      </c>
      <c r="AZ140" s="0" t="n">
        <v>10000000</v>
      </c>
      <c r="BA140" s="0" t="n">
        <f aca="false">0.04*AZ140</f>
        <v>400000</v>
      </c>
      <c r="BB140" s="0" t="n">
        <f aca="false">175+0.0075*BA140</f>
        <v>3175</v>
      </c>
      <c r="BC140" s="0" t="n">
        <f aca="false">(3+4*BD140)/100000*AZ140</f>
        <v>1920</v>
      </c>
      <c r="BD140" s="0" t="n">
        <v>4.05</v>
      </c>
      <c r="BE140" s="2"/>
      <c r="BF140" s="2"/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426</v>
      </c>
      <c r="E141" s="0" t="s">
        <v>266</v>
      </c>
      <c r="F141" s="2" t="n">
        <v>41618</v>
      </c>
      <c r="G141" s="2" t="s">
        <v>60</v>
      </c>
      <c r="H141" s="2" t="n">
        <v>43079</v>
      </c>
      <c r="I141" s="2" t="n">
        <v>41614</v>
      </c>
      <c r="J141" s="0" t="s">
        <v>61</v>
      </c>
      <c r="K141" s="0" t="s">
        <v>267</v>
      </c>
      <c r="L141" s="0" t="s">
        <v>268</v>
      </c>
      <c r="M141" s="0" t="s">
        <v>269</v>
      </c>
      <c r="N141" s="0" t="s">
        <v>270</v>
      </c>
      <c r="O141" s="0" t="n">
        <v>999</v>
      </c>
      <c r="P141" s="0" t="s">
        <v>218</v>
      </c>
      <c r="Q141" s="0" t="s">
        <v>67</v>
      </c>
      <c r="R141" s="0" t="s">
        <v>266</v>
      </c>
      <c r="S141" s="0" t="s">
        <v>148</v>
      </c>
      <c r="T141" s="0" t="s">
        <v>69</v>
      </c>
      <c r="U141" s="0" t="s">
        <v>271</v>
      </c>
      <c r="V141" s="0" t="s">
        <v>168</v>
      </c>
      <c r="Z141" s="2" t="n">
        <v>41618</v>
      </c>
      <c r="AA141" s="2" t="n">
        <v>43079</v>
      </c>
      <c r="AB141" s="0" t="s">
        <v>272</v>
      </c>
      <c r="AC141" s="0" t="s">
        <v>273</v>
      </c>
      <c r="AD141" s="0" t="s">
        <v>74</v>
      </c>
      <c r="AE141" s="0" t="s">
        <v>266</v>
      </c>
      <c r="AF141" s="0" t="s">
        <v>90</v>
      </c>
      <c r="AG141" s="0" t="s">
        <v>69</v>
      </c>
      <c r="AH141" s="0" t="s">
        <v>271</v>
      </c>
      <c r="AI141" s="0" t="s">
        <v>102</v>
      </c>
      <c r="AJ141" s="0" t="s">
        <v>274</v>
      </c>
      <c r="AK141" s="0" t="s">
        <v>90</v>
      </c>
      <c r="AL141" s="0" t="s">
        <v>90</v>
      </c>
      <c r="AM141" s="2" t="n">
        <v>41618</v>
      </c>
      <c r="AN141" s="2" t="n">
        <v>43079</v>
      </c>
      <c r="AO141" s="0" t="s">
        <v>272</v>
      </c>
      <c r="AQ141" s="0" t="s">
        <v>77</v>
      </c>
      <c r="AR141" s="0" t="s">
        <v>76</v>
      </c>
      <c r="AS141" s="0" t="s">
        <v>121</v>
      </c>
      <c r="AT141" s="0" t="s">
        <v>122</v>
      </c>
      <c r="AU141" s="4" t="s">
        <v>123</v>
      </c>
      <c r="AV141" s="0" t="s">
        <v>124</v>
      </c>
      <c r="AW141" s="0" t="s">
        <v>125</v>
      </c>
      <c r="AX141" s="0" t="n">
        <v>2532712.07</v>
      </c>
      <c r="AY141" s="0" t="n">
        <v>2512216.47</v>
      </c>
      <c r="AZ141" s="0" t="n">
        <v>55000000</v>
      </c>
      <c r="BA141" s="0" t="n">
        <f aca="false">0.04*AZ141</f>
        <v>2200000</v>
      </c>
      <c r="BB141" s="0" t="n">
        <f aca="false">175+0.0075*BA141</f>
        <v>16675</v>
      </c>
      <c r="BC141" s="0" t="n">
        <f aca="false">(3+4*BD141)/100000*AZ141</f>
        <v>10560</v>
      </c>
      <c r="BD141" s="0" t="n">
        <v>4.05</v>
      </c>
      <c r="BE141" s="2"/>
      <c r="BF141" s="2"/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427</v>
      </c>
      <c r="E142" s="0" t="s">
        <v>276</v>
      </c>
      <c r="F142" s="2" t="n">
        <v>41607</v>
      </c>
      <c r="G142" s="2" t="s">
        <v>60</v>
      </c>
      <c r="H142" s="2" t="n">
        <v>44164</v>
      </c>
      <c r="I142" s="2" t="n">
        <v>41605</v>
      </c>
      <c r="J142" s="0" t="s">
        <v>61</v>
      </c>
      <c r="K142" s="0" t="s">
        <v>277</v>
      </c>
      <c r="L142" s="0" t="s">
        <v>278</v>
      </c>
      <c r="M142" s="0" t="s">
        <v>279</v>
      </c>
      <c r="N142" s="0" t="s">
        <v>280</v>
      </c>
      <c r="O142" s="0" t="n">
        <v>999</v>
      </c>
      <c r="P142" s="0" t="s">
        <v>218</v>
      </c>
      <c r="Q142" s="0" t="s">
        <v>67</v>
      </c>
      <c r="R142" s="0" t="s">
        <v>276</v>
      </c>
      <c r="S142" s="0" t="s">
        <v>68</v>
      </c>
      <c r="T142" s="0" t="s">
        <v>69</v>
      </c>
      <c r="U142" s="0" t="s">
        <v>281</v>
      </c>
      <c r="V142" s="0" t="s">
        <v>71</v>
      </c>
      <c r="Z142" s="2" t="n">
        <v>41607</v>
      </c>
      <c r="AA142" s="2" t="n">
        <v>44164</v>
      </c>
      <c r="AB142" s="0" t="s">
        <v>72</v>
      </c>
      <c r="AC142" s="0" t="s">
        <v>197</v>
      </c>
      <c r="AD142" s="0" t="s">
        <v>74</v>
      </c>
      <c r="AE142" s="0" t="s">
        <v>276</v>
      </c>
      <c r="AF142" s="0" t="s">
        <v>68</v>
      </c>
      <c r="AG142" s="0" t="s">
        <v>69</v>
      </c>
      <c r="AH142" s="0" t="s">
        <v>281</v>
      </c>
      <c r="AI142" s="0" t="s">
        <v>71</v>
      </c>
      <c r="AJ142" s="0" t="s">
        <v>282</v>
      </c>
      <c r="AK142" s="0" t="s">
        <v>68</v>
      </c>
      <c r="AL142" s="0" t="s">
        <v>68</v>
      </c>
      <c r="AM142" s="2" t="n">
        <v>41607</v>
      </c>
      <c r="AN142" s="2" t="n">
        <v>44164</v>
      </c>
      <c r="AO142" s="0" t="s">
        <v>72</v>
      </c>
      <c r="AQ142" s="0" t="s">
        <v>77</v>
      </c>
      <c r="AR142" s="0" t="s">
        <v>76</v>
      </c>
      <c r="AS142" s="0" t="s">
        <v>283</v>
      </c>
      <c r="AT142" s="0" t="s">
        <v>284</v>
      </c>
      <c r="AU142" s="4" t="s">
        <v>285</v>
      </c>
      <c r="AV142" s="0" t="s">
        <v>286</v>
      </c>
      <c r="AW142" s="0" t="s">
        <v>339</v>
      </c>
      <c r="AX142" s="0" t="n">
        <v>797345.79</v>
      </c>
      <c r="AY142" s="0" t="n">
        <v>820511.45</v>
      </c>
      <c r="AZ142" s="0" t="n">
        <v>10000000</v>
      </c>
      <c r="BA142" s="0" t="n">
        <f aca="false">0.04*AZ142</f>
        <v>400000</v>
      </c>
      <c r="BB142" s="0" t="n">
        <f aca="false">175+0.0075*BA142</f>
        <v>3175</v>
      </c>
      <c r="BC142" s="0" t="n">
        <f aca="false">(3+4*BD142)/100000*AZ142</f>
        <v>3180</v>
      </c>
      <c r="BD142" s="0" t="n">
        <v>7.2</v>
      </c>
      <c r="BE142" s="2"/>
      <c r="BF142" s="2"/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428</v>
      </c>
      <c r="E143" s="0" t="s">
        <v>289</v>
      </c>
      <c r="F143" s="2" t="n">
        <v>41605</v>
      </c>
      <c r="G143" s="2" t="s">
        <v>60</v>
      </c>
      <c r="H143" s="2" t="n">
        <v>43796</v>
      </c>
      <c r="I143" s="2" t="n">
        <v>41605</v>
      </c>
      <c r="J143" s="0" t="s">
        <v>61</v>
      </c>
      <c r="K143" s="0" t="s">
        <v>290</v>
      </c>
      <c r="L143" s="0" t="s">
        <v>291</v>
      </c>
      <c r="M143" s="0" t="s">
        <v>292</v>
      </c>
      <c r="N143" s="0" t="s">
        <v>293</v>
      </c>
      <c r="O143" s="0" t="n">
        <v>999</v>
      </c>
      <c r="P143" s="0" t="s">
        <v>218</v>
      </c>
      <c r="Q143" s="0" t="s">
        <v>67</v>
      </c>
      <c r="R143" s="0" t="s">
        <v>289</v>
      </c>
      <c r="S143" s="0" t="s">
        <v>90</v>
      </c>
      <c r="T143" s="0" t="s">
        <v>69</v>
      </c>
      <c r="U143" s="0" t="s">
        <v>294</v>
      </c>
      <c r="V143" s="0" t="s">
        <v>71</v>
      </c>
      <c r="Z143" s="2" t="n">
        <v>41605</v>
      </c>
      <c r="AA143" s="2" t="n">
        <v>43796</v>
      </c>
      <c r="AB143" s="0" t="s">
        <v>72</v>
      </c>
      <c r="AC143" s="0" t="s">
        <v>295</v>
      </c>
      <c r="AD143" s="0" t="s">
        <v>74</v>
      </c>
      <c r="AE143" s="0" t="s">
        <v>289</v>
      </c>
      <c r="AF143" s="0" t="s">
        <v>90</v>
      </c>
      <c r="AG143" s="0" t="s">
        <v>69</v>
      </c>
      <c r="AH143" s="0" t="s">
        <v>294</v>
      </c>
      <c r="AI143" s="0" t="s">
        <v>71</v>
      </c>
      <c r="AJ143" s="0" t="s">
        <v>296</v>
      </c>
      <c r="AK143" s="0" t="s">
        <v>90</v>
      </c>
      <c r="AL143" s="0" t="s">
        <v>90</v>
      </c>
      <c r="AM143" s="2" t="n">
        <v>41605</v>
      </c>
      <c r="AN143" s="2" t="n">
        <v>43796</v>
      </c>
      <c r="AO143" s="0" t="s">
        <v>72</v>
      </c>
      <c r="AQ143" s="0" t="s">
        <v>77</v>
      </c>
      <c r="AR143" s="0" t="s">
        <v>76</v>
      </c>
      <c r="AS143" s="0" t="s">
        <v>183</v>
      </c>
      <c r="AT143" s="0" t="s">
        <v>79</v>
      </c>
      <c r="AU143" s="4" t="s">
        <v>80</v>
      </c>
      <c r="AV143" s="4" t="s">
        <v>81</v>
      </c>
      <c r="AW143" s="0" t="s">
        <v>82</v>
      </c>
      <c r="AX143" s="0" t="n">
        <v>3179886.09</v>
      </c>
      <c r="AY143" s="0" t="n">
        <v>3194230.81</v>
      </c>
      <c r="AZ143" s="0" t="n">
        <v>10000000</v>
      </c>
      <c r="BA143" s="0" t="n">
        <f aca="false">0.04*AZ143</f>
        <v>400000</v>
      </c>
      <c r="BB143" s="0" t="n">
        <f aca="false">175+0.0075*BA143</f>
        <v>3175</v>
      </c>
      <c r="BC143" s="0" t="n">
        <f aca="false">(3+4*BD143)/100000*AZ143</f>
        <v>2460</v>
      </c>
      <c r="BD143" s="0" t="n">
        <v>5.4</v>
      </c>
      <c r="BE143" s="2"/>
      <c r="BF143" s="2"/>
    </row>
    <row r="144" customFormat="false" ht="12.8" hidden="false" customHeight="false" outlineLevel="0" collapsed="false">
      <c r="A144" s="2" t="n">
        <v>41628</v>
      </c>
      <c r="B144" s="0" t="s">
        <v>112</v>
      </c>
      <c r="C144" s="0" t="s">
        <v>84</v>
      </c>
      <c r="D144" s="1" t="s">
        <v>429</v>
      </c>
      <c r="E144" s="0" t="s">
        <v>138</v>
      </c>
      <c r="F144" s="2" t="n">
        <v>41613</v>
      </c>
      <c r="G144" s="2" t="s">
        <v>60</v>
      </c>
      <c r="H144" s="2" t="n">
        <v>43074</v>
      </c>
      <c r="I144" s="2" t="n">
        <v>41611</v>
      </c>
      <c r="J144" s="0" t="s">
        <v>61</v>
      </c>
      <c r="K144" s="0" t="n">
        <v>-169.565</v>
      </c>
      <c r="L144" s="0" t="n">
        <v>-168.981</v>
      </c>
      <c r="M144" s="0" t="n">
        <v>-584</v>
      </c>
      <c r="N144" s="0" t="n">
        <v>1</v>
      </c>
      <c r="O144" s="0" t="n">
        <v>999</v>
      </c>
      <c r="P144" s="0" t="s">
        <v>218</v>
      </c>
      <c r="Q144" s="0" t="s">
        <v>67</v>
      </c>
      <c r="R144" s="0" t="s">
        <v>138</v>
      </c>
      <c r="S144" s="0" t="s">
        <v>90</v>
      </c>
      <c r="T144" s="0" t="s">
        <v>69</v>
      </c>
      <c r="U144" s="0" t="s">
        <v>139</v>
      </c>
      <c r="V144" s="0" t="s">
        <v>71</v>
      </c>
      <c r="Z144" s="2" t="n">
        <v>41613</v>
      </c>
      <c r="AA144" s="2" t="n">
        <v>43074</v>
      </c>
      <c r="AB144" s="0" t="s">
        <v>298</v>
      </c>
      <c r="AC144" s="0" t="s">
        <v>299</v>
      </c>
      <c r="AD144" s="0" t="s">
        <v>74</v>
      </c>
      <c r="AE144" s="0" t="s">
        <v>138</v>
      </c>
      <c r="AF144" s="0" t="s">
        <v>90</v>
      </c>
      <c r="AG144" s="0" t="s">
        <v>69</v>
      </c>
      <c r="AH144" s="0" t="s">
        <v>139</v>
      </c>
      <c r="AI144" s="0" t="s">
        <v>102</v>
      </c>
      <c r="AJ144" s="0" t="s">
        <v>140</v>
      </c>
      <c r="AK144" s="0" t="s">
        <v>90</v>
      </c>
      <c r="AL144" s="0" t="s">
        <v>90</v>
      </c>
      <c r="AM144" s="2" t="n">
        <v>41613</v>
      </c>
      <c r="AN144" s="2" t="n">
        <v>43074</v>
      </c>
      <c r="AO144" s="0" t="s">
        <v>298</v>
      </c>
      <c r="AQ144" s="0" t="s">
        <v>77</v>
      </c>
      <c r="AR144" s="0" t="s">
        <v>76</v>
      </c>
      <c r="AS144" s="0" t="s">
        <v>142</v>
      </c>
      <c r="AT144" s="0" t="s">
        <v>143</v>
      </c>
      <c r="AU144" s="4" t="s">
        <v>144</v>
      </c>
      <c r="AV144" s="0" t="s">
        <v>145</v>
      </c>
      <c r="AW144" s="0" t="s">
        <v>146</v>
      </c>
      <c r="AX144" s="0" t="n">
        <v>-169565</v>
      </c>
      <c r="AY144" s="0" t="n">
        <v>-168981</v>
      </c>
      <c r="AZ144" s="0" t="n">
        <v>10000000</v>
      </c>
      <c r="BA144" s="0" t="n">
        <f aca="false">0.04*AZ144</f>
        <v>400000</v>
      </c>
      <c r="BB144" s="0" t="n">
        <f aca="false">175+0.0075*BA144</f>
        <v>3175</v>
      </c>
      <c r="BC144" s="0" t="n">
        <f aca="false">(3+4*BD144)/100000*AZ144</f>
        <v>1920</v>
      </c>
      <c r="BD144" s="0" t="n">
        <v>4.05</v>
      </c>
      <c r="BE144" s="2"/>
      <c r="BF144" s="2"/>
    </row>
    <row r="145" customFormat="false" ht="12.8" hidden="false" customHeight="false" outlineLevel="0" collapsed="false">
      <c r="A145" s="2" t="n">
        <v>41628</v>
      </c>
      <c r="B145" s="0" t="s">
        <v>93</v>
      </c>
      <c r="C145" s="0" t="s">
        <v>94</v>
      </c>
      <c r="D145" s="1" t="s">
        <v>430</v>
      </c>
      <c r="E145" s="0" t="s">
        <v>138</v>
      </c>
      <c r="F145" s="2" t="n">
        <v>41613</v>
      </c>
      <c r="G145" s="2" t="s">
        <v>60</v>
      </c>
      <c r="H145" s="2" t="n">
        <v>45265</v>
      </c>
      <c r="I145" s="2" t="n">
        <v>41611</v>
      </c>
      <c r="J145" s="0" t="s">
        <v>61</v>
      </c>
      <c r="K145" s="0" t="n">
        <v>-277.766</v>
      </c>
      <c r="L145" s="0" t="n">
        <v>-291.315</v>
      </c>
      <c r="M145" s="0" t="n">
        <v>13.549</v>
      </c>
      <c r="N145" s="0" t="n">
        <v>2</v>
      </c>
      <c r="O145" s="0" t="n">
        <v>999</v>
      </c>
      <c r="P145" s="0" t="s">
        <v>301</v>
      </c>
      <c r="Q145" s="0" t="s">
        <v>67</v>
      </c>
      <c r="R145" s="0" t="s">
        <v>138</v>
      </c>
      <c r="S145" s="0" t="s">
        <v>90</v>
      </c>
      <c r="T145" s="0" t="s">
        <v>69</v>
      </c>
      <c r="U145" s="0" t="s">
        <v>139</v>
      </c>
      <c r="V145" s="0" t="s">
        <v>71</v>
      </c>
      <c r="Z145" s="2" t="n">
        <v>41613</v>
      </c>
      <c r="AA145" s="2" t="n">
        <v>45265</v>
      </c>
      <c r="AB145" s="0" t="s">
        <v>302</v>
      </c>
      <c r="AC145" s="0" t="s">
        <v>303</v>
      </c>
      <c r="AD145" s="0" t="s">
        <v>74</v>
      </c>
      <c r="AE145" s="0" t="s">
        <v>138</v>
      </c>
      <c r="AF145" s="0" t="s">
        <v>90</v>
      </c>
      <c r="AG145" s="0" t="s">
        <v>69</v>
      </c>
      <c r="AH145" s="0" t="s">
        <v>139</v>
      </c>
      <c r="AI145" s="0" t="s">
        <v>102</v>
      </c>
      <c r="AJ145" s="0" t="s">
        <v>140</v>
      </c>
      <c r="AK145" s="0" t="s">
        <v>90</v>
      </c>
      <c r="AL145" s="0" t="s">
        <v>90</v>
      </c>
      <c r="AM145" s="2" t="n">
        <v>41613</v>
      </c>
      <c r="AN145" s="2" t="n">
        <v>45265</v>
      </c>
      <c r="AO145" s="0" t="s">
        <v>302</v>
      </c>
      <c r="AQ145" s="0" t="s">
        <v>77</v>
      </c>
      <c r="AR145" s="0" t="s">
        <v>76</v>
      </c>
      <c r="AS145" s="0" t="s">
        <v>142</v>
      </c>
      <c r="AT145" s="0" t="s">
        <v>143</v>
      </c>
      <c r="AU145" s="4" t="s">
        <v>144</v>
      </c>
      <c r="AV145" s="0" t="s">
        <v>145</v>
      </c>
      <c r="AW145" s="0" t="s">
        <v>149</v>
      </c>
      <c r="AX145" s="0" t="n">
        <v>-277766</v>
      </c>
      <c r="AY145" s="0" t="n">
        <v>-291315</v>
      </c>
      <c r="AZ145" s="0" t="n">
        <v>12000000</v>
      </c>
      <c r="BA145" s="0" t="n">
        <f aca="false">0.04*AZ145</f>
        <v>480000</v>
      </c>
      <c r="BB145" s="0" t="n">
        <f aca="false">175+0.0075*BA145</f>
        <v>3775</v>
      </c>
      <c r="BC145" s="0" t="n">
        <f aca="false">(3+4*BD145)/100000*AZ145</f>
        <v>4248</v>
      </c>
      <c r="BD145" s="0" t="n">
        <v>8.1</v>
      </c>
      <c r="BE145" s="2"/>
      <c r="BF145" s="2"/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431</v>
      </c>
      <c r="E146" s="0" t="s">
        <v>306</v>
      </c>
      <c r="F146" s="2" t="n">
        <v>41618</v>
      </c>
      <c r="G146" s="2" t="s">
        <v>60</v>
      </c>
      <c r="H146" s="2" t="n">
        <v>45270</v>
      </c>
      <c r="I146" s="2" t="n">
        <v>41614</v>
      </c>
      <c r="J146" s="0" t="s">
        <v>61</v>
      </c>
      <c r="K146" s="0" t="s">
        <v>307</v>
      </c>
      <c r="L146" s="0" t="s">
        <v>308</v>
      </c>
      <c r="M146" s="0" t="s">
        <v>309</v>
      </c>
      <c r="N146" s="0" t="s">
        <v>310</v>
      </c>
      <c r="O146" s="0" t="n">
        <v>999</v>
      </c>
      <c r="P146" s="0" t="s">
        <v>301</v>
      </c>
      <c r="Q146" s="0" t="s">
        <v>67</v>
      </c>
      <c r="R146" s="0" t="s">
        <v>306</v>
      </c>
      <c r="S146" s="0" t="s">
        <v>68</v>
      </c>
      <c r="T146" s="0" t="s">
        <v>69</v>
      </c>
      <c r="U146" s="0" t="s">
        <v>311</v>
      </c>
      <c r="V146" s="0" t="s">
        <v>168</v>
      </c>
      <c r="Z146" s="2" t="n">
        <v>41618</v>
      </c>
      <c r="AA146" s="2" t="n">
        <v>45270</v>
      </c>
      <c r="AB146" s="0" t="s">
        <v>312</v>
      </c>
      <c r="AC146" s="0" t="s">
        <v>295</v>
      </c>
      <c r="AD146" s="0" t="s">
        <v>74</v>
      </c>
      <c r="AE146" s="0" t="s">
        <v>306</v>
      </c>
      <c r="AF146" s="0" t="s">
        <v>90</v>
      </c>
      <c r="AG146" s="0" t="s">
        <v>69</v>
      </c>
      <c r="AH146" s="0" t="s">
        <v>311</v>
      </c>
      <c r="AI146" s="0" t="s">
        <v>102</v>
      </c>
      <c r="AJ146" s="0" t="s">
        <v>313</v>
      </c>
      <c r="AK146" s="0" t="s">
        <v>90</v>
      </c>
      <c r="AL146" s="0" t="s">
        <v>90</v>
      </c>
      <c r="AM146" s="2" t="n">
        <v>41618</v>
      </c>
      <c r="AN146" s="2" t="n">
        <v>45270</v>
      </c>
      <c r="AO146" s="0" t="s">
        <v>312</v>
      </c>
      <c r="AQ146" s="0" t="s">
        <v>77</v>
      </c>
      <c r="AR146" s="0" t="s">
        <v>76</v>
      </c>
      <c r="AS146" s="0" t="s">
        <v>121</v>
      </c>
      <c r="AT146" s="0" t="s">
        <v>122</v>
      </c>
      <c r="AU146" s="4" t="s">
        <v>123</v>
      </c>
      <c r="AV146" s="0" t="s">
        <v>124</v>
      </c>
      <c r="AW146" s="0" t="s">
        <v>160</v>
      </c>
      <c r="AX146" s="0" t="n">
        <v>6430233.7</v>
      </c>
      <c r="AY146" s="0" t="n">
        <v>5901579.7</v>
      </c>
      <c r="AZ146" s="0" t="n">
        <v>150000000</v>
      </c>
      <c r="BA146" s="0" t="n">
        <f aca="false">0.04*AZ146</f>
        <v>6000000</v>
      </c>
      <c r="BB146" s="0" t="n">
        <f aca="false">175+0.0075*BA146</f>
        <v>45175</v>
      </c>
      <c r="BC146" s="0" t="n">
        <f aca="false">(3+4*BD146)/100000*AZ146</f>
        <v>53100</v>
      </c>
      <c r="BD146" s="0" t="n">
        <v>8.1</v>
      </c>
      <c r="BE146" s="2"/>
      <c r="BF146" s="2"/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432</v>
      </c>
      <c r="E147" s="0" t="s">
        <v>59</v>
      </c>
      <c r="F147" s="2" t="n">
        <v>40882</v>
      </c>
      <c r="G147" s="2" t="s">
        <v>60</v>
      </c>
      <c r="H147" s="2" t="n">
        <v>43439</v>
      </c>
      <c r="I147" s="2" t="n">
        <v>41605</v>
      </c>
      <c r="J147" s="0" t="s">
        <v>61</v>
      </c>
      <c r="K147" s="0" t="s">
        <v>62</v>
      </c>
      <c r="L147" s="0" t="s">
        <v>63</v>
      </c>
      <c r="M147" s="0" t="s">
        <v>64</v>
      </c>
      <c r="N147" s="0" t="s">
        <v>65</v>
      </c>
      <c r="O147" s="0" t="n">
        <v>999</v>
      </c>
      <c r="P147" s="0" t="s">
        <v>66</v>
      </c>
      <c r="Q147" s="0" t="s">
        <v>67</v>
      </c>
      <c r="R147" s="0" t="s">
        <v>59</v>
      </c>
      <c r="S147" s="0" t="s">
        <v>68</v>
      </c>
      <c r="T147" s="0" t="s">
        <v>69</v>
      </c>
      <c r="U147" s="0" t="s">
        <v>70</v>
      </c>
      <c r="V147" s="0" t="s">
        <v>71</v>
      </c>
      <c r="Z147" s="2" t="n">
        <v>40882</v>
      </c>
      <c r="AA147" s="2" t="n">
        <v>43439</v>
      </c>
      <c r="AB147" s="0" t="s">
        <v>72</v>
      </c>
      <c r="AC147" s="0" t="s">
        <v>73</v>
      </c>
      <c r="AD147" s="0" t="s">
        <v>74</v>
      </c>
      <c r="AE147" s="0" t="s">
        <v>59</v>
      </c>
      <c r="AF147" s="0" t="s">
        <v>68</v>
      </c>
      <c r="AG147" s="0" t="s">
        <v>69</v>
      </c>
      <c r="AH147" s="0" t="s">
        <v>70</v>
      </c>
      <c r="AI147" s="0" t="s">
        <v>71</v>
      </c>
      <c r="AJ147" s="0" t="s">
        <v>75</v>
      </c>
      <c r="AK147" s="0" t="s">
        <v>68</v>
      </c>
      <c r="AL147" s="0" t="s">
        <v>68</v>
      </c>
      <c r="AM147" s="2" t="n">
        <v>40882</v>
      </c>
      <c r="AN147" s="2" t="n">
        <v>43439</v>
      </c>
      <c r="AO147" s="0" t="s">
        <v>72</v>
      </c>
      <c r="AQ147" s="0" t="s">
        <v>76</v>
      </c>
      <c r="AR147" s="0" t="s">
        <v>77</v>
      </c>
      <c r="AS147" s="0" t="s">
        <v>78</v>
      </c>
      <c r="AT147" s="0" t="s">
        <v>79</v>
      </c>
      <c r="AU147" s="4" t="s">
        <v>80</v>
      </c>
      <c r="AV147" s="4" t="s">
        <v>81</v>
      </c>
      <c r="AW147" s="0" t="s">
        <v>92</v>
      </c>
      <c r="AX147" s="0" t="n">
        <v>-631053.94</v>
      </c>
      <c r="AY147" s="0" t="n">
        <v>-621377.18</v>
      </c>
      <c r="AZ147" s="0" t="n">
        <v>10000000</v>
      </c>
      <c r="BA147" s="0" t="n">
        <f aca="false">0.04*AZ147</f>
        <v>400000</v>
      </c>
      <c r="BB147" s="0" t="n">
        <f aca="false">175+0.0075*BA147</f>
        <v>3175</v>
      </c>
      <c r="BC147" s="0" t="n">
        <f aca="false">(3+4*BD147)/100000*AZ147</f>
        <v>2460</v>
      </c>
      <c r="BD147" s="0" t="n">
        <v>5.4</v>
      </c>
      <c r="BE147" s="2"/>
      <c r="BF147" s="2"/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433</v>
      </c>
      <c r="E148" s="0" t="s">
        <v>59</v>
      </c>
      <c r="F148" s="2" t="n">
        <v>41247</v>
      </c>
      <c r="G148" s="2" t="s">
        <v>60</v>
      </c>
      <c r="H148" s="2" t="n">
        <v>44899</v>
      </c>
      <c r="I148" s="2" t="n">
        <v>41605</v>
      </c>
      <c r="J148" s="0" t="s">
        <v>61</v>
      </c>
      <c r="K148" s="0" t="s">
        <v>86</v>
      </c>
      <c r="L148" s="0" t="s">
        <v>87</v>
      </c>
      <c r="M148" s="0" t="s">
        <v>88</v>
      </c>
      <c r="N148" s="0" t="s">
        <v>89</v>
      </c>
      <c r="O148" s="0" t="n">
        <v>999</v>
      </c>
      <c r="P148" s="0" t="s">
        <v>66</v>
      </c>
      <c r="Q148" s="0" t="s">
        <v>74</v>
      </c>
      <c r="R148" s="0" t="s">
        <v>59</v>
      </c>
      <c r="S148" s="0" t="s">
        <v>68</v>
      </c>
      <c r="T148" s="0" t="s">
        <v>69</v>
      </c>
      <c r="U148" s="0" t="s">
        <v>70</v>
      </c>
      <c r="V148" s="0" t="s">
        <v>71</v>
      </c>
      <c r="W148" s="0" t="s">
        <v>75</v>
      </c>
      <c r="X148" s="0" t="s">
        <v>68</v>
      </c>
      <c r="Y148" s="0" t="s">
        <v>90</v>
      </c>
      <c r="Z148" s="2" t="n">
        <v>41247</v>
      </c>
      <c r="AA148" s="2" t="n">
        <v>44899</v>
      </c>
      <c r="AB148" s="0" t="s">
        <v>91</v>
      </c>
      <c r="AD148" s="0" t="s">
        <v>74</v>
      </c>
      <c r="AE148" s="0" t="s">
        <v>59</v>
      </c>
      <c r="AF148" s="0" t="s">
        <v>90</v>
      </c>
      <c r="AG148" s="0" t="s">
        <v>69</v>
      </c>
      <c r="AH148" s="0" t="s">
        <v>70</v>
      </c>
      <c r="AI148" s="0" t="s">
        <v>71</v>
      </c>
      <c r="AJ148" s="0" t="s">
        <v>75</v>
      </c>
      <c r="AK148" s="0" t="s">
        <v>90</v>
      </c>
      <c r="AL148" s="0" t="s">
        <v>90</v>
      </c>
      <c r="AM148" s="2" t="n">
        <v>41247</v>
      </c>
      <c r="AN148" s="2" t="n">
        <v>44899</v>
      </c>
      <c r="AO148" s="0" t="s">
        <v>91</v>
      </c>
      <c r="AQ148" s="0" t="s">
        <v>76</v>
      </c>
      <c r="AR148" s="0" t="s">
        <v>77</v>
      </c>
      <c r="AS148" s="0" t="s">
        <v>78</v>
      </c>
      <c r="AT148" s="0" t="s">
        <v>79</v>
      </c>
      <c r="AU148" s="4" t="s">
        <v>80</v>
      </c>
      <c r="AV148" s="4" t="s">
        <v>81</v>
      </c>
      <c r="AW148" s="0" t="s">
        <v>104</v>
      </c>
      <c r="AX148" s="0" t="n">
        <v>2537.73</v>
      </c>
      <c r="AY148" s="0" t="n">
        <v>2569.22</v>
      </c>
      <c r="AZ148" s="0" t="n">
        <v>1000000</v>
      </c>
      <c r="BA148" s="0" t="n">
        <f aca="false">0.04*AZ148</f>
        <v>40000</v>
      </c>
      <c r="BB148" s="0" t="n">
        <f aca="false">175+0.0075*BA148</f>
        <v>475</v>
      </c>
      <c r="BC148" s="0" t="n">
        <f aca="false">(3+4*BD148)/100000*AZ148</f>
        <v>318</v>
      </c>
      <c r="BD148" s="0" t="n">
        <v>7.2</v>
      </c>
      <c r="BE148" s="2"/>
      <c r="BF148" s="2"/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434</v>
      </c>
      <c r="E149" s="0" t="s">
        <v>96</v>
      </c>
      <c r="F149" s="2" t="n">
        <v>40882</v>
      </c>
      <c r="G149" s="2" t="s">
        <v>60</v>
      </c>
      <c r="H149" s="2" t="n">
        <v>50014</v>
      </c>
      <c r="I149" s="2" t="n">
        <v>41605</v>
      </c>
      <c r="J149" s="0" t="s">
        <v>61</v>
      </c>
      <c r="K149" s="0" t="s">
        <v>97</v>
      </c>
      <c r="L149" s="0" t="s">
        <v>98</v>
      </c>
      <c r="M149" s="0" t="s">
        <v>99</v>
      </c>
      <c r="N149" s="0" t="s">
        <v>100</v>
      </c>
      <c r="O149" s="0" t="n">
        <v>999</v>
      </c>
      <c r="P149" s="0" t="s">
        <v>66</v>
      </c>
      <c r="Q149" s="0" t="s">
        <v>74</v>
      </c>
      <c r="R149" s="0" t="s">
        <v>96</v>
      </c>
      <c r="S149" s="0" t="s">
        <v>68</v>
      </c>
      <c r="T149" s="0" t="s">
        <v>69</v>
      </c>
      <c r="U149" s="0" t="s">
        <v>101</v>
      </c>
      <c r="V149" s="0" t="s">
        <v>102</v>
      </c>
      <c r="W149" s="0" t="s">
        <v>103</v>
      </c>
      <c r="X149" s="0" t="s">
        <v>68</v>
      </c>
      <c r="Y149" s="0" t="s">
        <v>68</v>
      </c>
      <c r="Z149" s="2" t="n">
        <v>40882</v>
      </c>
      <c r="AA149" s="2" t="n">
        <v>50014</v>
      </c>
      <c r="AB149" s="0" t="s">
        <v>91</v>
      </c>
      <c r="AD149" s="0" t="s">
        <v>74</v>
      </c>
      <c r="AE149" s="0" t="s">
        <v>96</v>
      </c>
      <c r="AF149" s="0" t="s">
        <v>90</v>
      </c>
      <c r="AG149" s="0" t="s">
        <v>69</v>
      </c>
      <c r="AH149" s="0" t="s">
        <v>101</v>
      </c>
      <c r="AI149" s="0" t="s">
        <v>102</v>
      </c>
      <c r="AJ149" s="0" t="s">
        <v>103</v>
      </c>
      <c r="AK149" s="0" t="s">
        <v>90</v>
      </c>
      <c r="AL149" s="0" t="s">
        <v>90</v>
      </c>
      <c r="AM149" s="2" t="n">
        <v>40882</v>
      </c>
      <c r="AN149" s="2" t="n">
        <v>50014</v>
      </c>
      <c r="AO149" s="0" t="s">
        <v>91</v>
      </c>
      <c r="AQ149" s="0" t="s">
        <v>76</v>
      </c>
      <c r="AR149" s="0" t="s">
        <v>77</v>
      </c>
      <c r="AS149" s="0" t="s">
        <v>78</v>
      </c>
      <c r="AT149" s="0" t="s">
        <v>79</v>
      </c>
      <c r="AU149" s="4" t="s">
        <v>80</v>
      </c>
      <c r="AV149" s="4" t="s">
        <v>81</v>
      </c>
      <c r="AW149" s="0" t="s">
        <v>82</v>
      </c>
      <c r="AX149" s="0" t="n">
        <v>13376</v>
      </c>
      <c r="AY149" s="0" t="n">
        <v>13362.9</v>
      </c>
      <c r="AZ149" s="0" t="n">
        <v>1000000</v>
      </c>
      <c r="BA149" s="0" t="n">
        <f aca="false">0.04*AZ149</f>
        <v>40000</v>
      </c>
      <c r="BB149" s="0" t="n">
        <f aca="false">175+0.0075*BA149</f>
        <v>475</v>
      </c>
      <c r="BC149" s="0" t="n">
        <f aca="false">(3+4*BD149)/100000*AZ149</f>
        <v>750</v>
      </c>
      <c r="BD149" s="0" t="n">
        <v>18</v>
      </c>
      <c r="BE149" s="2"/>
      <c r="BF149" s="2"/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435</v>
      </c>
      <c r="E150" s="0" t="s">
        <v>96</v>
      </c>
      <c r="F150" s="2" t="n">
        <v>40882</v>
      </c>
      <c r="G150" s="2" t="s">
        <v>60</v>
      </c>
      <c r="H150" s="2" t="n">
        <v>50014</v>
      </c>
      <c r="I150" s="2" t="n">
        <v>41605</v>
      </c>
      <c r="J150" s="0" t="s">
        <v>61</v>
      </c>
      <c r="K150" s="0" t="s">
        <v>107</v>
      </c>
      <c r="L150" s="0" t="s">
        <v>108</v>
      </c>
      <c r="M150" s="0" t="s">
        <v>109</v>
      </c>
      <c r="N150" s="0" t="s">
        <v>110</v>
      </c>
      <c r="O150" s="0" t="n">
        <v>999</v>
      </c>
      <c r="P150" s="0" t="s">
        <v>66</v>
      </c>
      <c r="Q150" s="0" t="s">
        <v>74</v>
      </c>
      <c r="R150" s="0" t="s">
        <v>96</v>
      </c>
      <c r="S150" s="0" t="s">
        <v>68</v>
      </c>
      <c r="T150" s="0" t="s">
        <v>69</v>
      </c>
      <c r="U150" s="0" t="s">
        <v>101</v>
      </c>
      <c r="V150" s="0" t="s">
        <v>102</v>
      </c>
      <c r="W150" s="0" t="s">
        <v>103</v>
      </c>
      <c r="X150" s="0" t="s">
        <v>111</v>
      </c>
      <c r="Y150" s="0" t="s">
        <v>68</v>
      </c>
      <c r="Z150" s="2" t="n">
        <v>40882</v>
      </c>
      <c r="AA150" s="2" t="n">
        <v>50014</v>
      </c>
      <c r="AB150" s="0" t="s">
        <v>91</v>
      </c>
      <c r="AD150" s="0" t="s">
        <v>74</v>
      </c>
      <c r="AE150" s="0" t="s">
        <v>96</v>
      </c>
      <c r="AF150" s="0" t="s">
        <v>90</v>
      </c>
      <c r="AG150" s="0" t="s">
        <v>69</v>
      </c>
      <c r="AH150" s="0" t="s">
        <v>101</v>
      </c>
      <c r="AI150" s="0" t="s">
        <v>102</v>
      </c>
      <c r="AJ150" s="0" t="s">
        <v>103</v>
      </c>
      <c r="AK150" s="0" t="s">
        <v>90</v>
      </c>
      <c r="AL150" s="0" t="s">
        <v>90</v>
      </c>
      <c r="AM150" s="2" t="n">
        <v>40882</v>
      </c>
      <c r="AN150" s="2" t="n">
        <v>50014</v>
      </c>
      <c r="AO150" s="0" t="s">
        <v>91</v>
      </c>
      <c r="AQ150" s="0" t="s">
        <v>77</v>
      </c>
      <c r="AR150" s="0" t="s">
        <v>76</v>
      </c>
      <c r="AS150" s="0" t="s">
        <v>78</v>
      </c>
      <c r="AT150" s="0" t="s">
        <v>79</v>
      </c>
      <c r="AU150" s="4" t="s">
        <v>80</v>
      </c>
      <c r="AV150" s="4" t="s">
        <v>81</v>
      </c>
      <c r="AW150" s="0" t="s">
        <v>92</v>
      </c>
      <c r="AX150" s="0" t="n">
        <v>-13376</v>
      </c>
      <c r="AY150" s="0" t="n">
        <v>-13362.9</v>
      </c>
      <c r="AZ150" s="0" t="n">
        <v>1000000</v>
      </c>
      <c r="BA150" s="0" t="n">
        <f aca="false">0.04*AZ150</f>
        <v>40000</v>
      </c>
      <c r="BB150" s="0" t="n">
        <f aca="false">175+0.0075*BA150</f>
        <v>475</v>
      </c>
      <c r="BC150" s="0" t="n">
        <f aca="false">(3+4*BD150)/100000*AZ150</f>
        <v>750</v>
      </c>
      <c r="BD150" s="0" t="n">
        <v>18</v>
      </c>
      <c r="BE150" s="2"/>
      <c r="BF150" s="2"/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436</v>
      </c>
      <c r="E151" s="0" t="s">
        <v>114</v>
      </c>
      <c r="F151" s="2" t="n">
        <v>41605</v>
      </c>
      <c r="G151" s="2" t="s">
        <v>60</v>
      </c>
      <c r="H151" s="2" t="n">
        <v>56215</v>
      </c>
      <c r="I151" s="2" t="n">
        <v>41605</v>
      </c>
      <c r="J151" s="0" t="s">
        <v>61</v>
      </c>
      <c r="K151" s="0" t="s">
        <v>115</v>
      </c>
      <c r="L151" s="0" t="s">
        <v>116</v>
      </c>
      <c r="M151" s="0" t="s">
        <v>117</v>
      </c>
      <c r="N151" s="0" t="s">
        <v>118</v>
      </c>
      <c r="O151" s="0" t="n">
        <v>999</v>
      </c>
      <c r="P151" s="0" t="s">
        <v>66</v>
      </c>
      <c r="Q151" s="0" t="s">
        <v>74</v>
      </c>
      <c r="R151" s="0" t="s">
        <v>114</v>
      </c>
      <c r="S151" s="0" t="s">
        <v>68</v>
      </c>
      <c r="T151" s="0" t="s">
        <v>69</v>
      </c>
      <c r="U151" s="0" t="s">
        <v>119</v>
      </c>
      <c r="V151" s="0" t="s">
        <v>71</v>
      </c>
      <c r="W151" s="0" t="s">
        <v>120</v>
      </c>
      <c r="X151" s="0" t="s">
        <v>90</v>
      </c>
      <c r="Y151" s="0" t="s">
        <v>111</v>
      </c>
      <c r="Z151" s="2" t="n">
        <v>41605</v>
      </c>
      <c r="AA151" s="2" t="n">
        <v>56215</v>
      </c>
      <c r="AB151" s="0" t="s">
        <v>91</v>
      </c>
      <c r="AD151" s="0" t="s">
        <v>74</v>
      </c>
      <c r="AE151" s="0" t="s">
        <v>114</v>
      </c>
      <c r="AF151" s="0" t="s">
        <v>90</v>
      </c>
      <c r="AG151" s="0" t="s">
        <v>69</v>
      </c>
      <c r="AH151" s="0" t="s">
        <v>119</v>
      </c>
      <c r="AI151" s="0" t="s">
        <v>71</v>
      </c>
      <c r="AJ151" s="0" t="s">
        <v>120</v>
      </c>
      <c r="AK151" s="0" t="s">
        <v>90</v>
      </c>
      <c r="AL151" s="0" t="s">
        <v>90</v>
      </c>
      <c r="AM151" s="2" t="n">
        <v>41605</v>
      </c>
      <c r="AN151" s="2" t="n">
        <v>56215</v>
      </c>
      <c r="AO151" s="0" t="s">
        <v>91</v>
      </c>
      <c r="AQ151" s="0" t="s">
        <v>76</v>
      </c>
      <c r="AR151" s="0" t="s">
        <v>77</v>
      </c>
      <c r="AS151" s="0" t="s">
        <v>121</v>
      </c>
      <c r="AT151" s="0" t="s">
        <v>122</v>
      </c>
      <c r="AU151" s="4" t="s">
        <v>123</v>
      </c>
      <c r="AV151" s="0" t="s">
        <v>124</v>
      </c>
      <c r="AW151" s="0" t="s">
        <v>249</v>
      </c>
      <c r="AX151" s="0" t="n">
        <v>20859.9</v>
      </c>
      <c r="AY151" s="0" t="n">
        <v>20885.06</v>
      </c>
      <c r="AZ151" s="0" t="n">
        <v>1000000</v>
      </c>
      <c r="BA151" s="0" t="n">
        <f aca="false">0.04*AZ151</f>
        <v>40000</v>
      </c>
      <c r="BB151" s="0" t="n">
        <f aca="false">175+0.0075*BA151</f>
        <v>475</v>
      </c>
      <c r="BC151" s="0" t="n">
        <f aca="false">(3+4*BD151)/100000*AZ151</f>
        <v>750</v>
      </c>
      <c r="BD151" s="0" t="n">
        <v>18</v>
      </c>
      <c r="BE151" s="2"/>
      <c r="BF151" s="2"/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437</v>
      </c>
      <c r="E152" s="0" t="s">
        <v>114</v>
      </c>
      <c r="F152" s="2" t="n">
        <v>41605</v>
      </c>
      <c r="G152" s="2" t="s">
        <v>60</v>
      </c>
      <c r="H152" s="2" t="n">
        <v>56215</v>
      </c>
      <c r="I152" s="2" t="n">
        <v>41605</v>
      </c>
      <c r="J152" s="0" t="s">
        <v>61</v>
      </c>
      <c r="K152" s="0" t="s">
        <v>127</v>
      </c>
      <c r="L152" s="0" t="s">
        <v>128</v>
      </c>
      <c r="M152" s="0" t="s">
        <v>129</v>
      </c>
      <c r="N152" s="0" t="s">
        <v>130</v>
      </c>
      <c r="O152" s="0" t="n">
        <v>999</v>
      </c>
      <c r="P152" s="0" t="s">
        <v>66</v>
      </c>
      <c r="Q152" s="0" t="s">
        <v>74</v>
      </c>
      <c r="R152" s="0" t="s">
        <v>114</v>
      </c>
      <c r="S152" s="0" t="s">
        <v>68</v>
      </c>
      <c r="T152" s="0" t="s">
        <v>69</v>
      </c>
      <c r="U152" s="0" t="s">
        <v>119</v>
      </c>
      <c r="V152" s="0" t="s">
        <v>71</v>
      </c>
      <c r="W152" s="0" t="s">
        <v>120</v>
      </c>
      <c r="X152" s="0" t="s">
        <v>68</v>
      </c>
      <c r="Y152" s="0" t="s">
        <v>90</v>
      </c>
      <c r="Z152" s="2" t="n">
        <v>41605</v>
      </c>
      <c r="AA152" s="2" t="n">
        <v>56215</v>
      </c>
      <c r="AB152" s="0" t="s">
        <v>91</v>
      </c>
      <c r="AD152" s="0" t="s">
        <v>74</v>
      </c>
      <c r="AE152" s="0" t="s">
        <v>114</v>
      </c>
      <c r="AF152" s="0" t="s">
        <v>90</v>
      </c>
      <c r="AG152" s="0" t="s">
        <v>69</v>
      </c>
      <c r="AH152" s="0" t="s">
        <v>119</v>
      </c>
      <c r="AI152" s="0" t="s">
        <v>71</v>
      </c>
      <c r="AJ152" s="0" t="s">
        <v>120</v>
      </c>
      <c r="AK152" s="0" t="s">
        <v>90</v>
      </c>
      <c r="AL152" s="0" t="s">
        <v>90</v>
      </c>
      <c r="AM152" s="2" t="n">
        <v>41605</v>
      </c>
      <c r="AN152" s="2" t="n">
        <v>56215</v>
      </c>
      <c r="AO152" s="0" t="s">
        <v>91</v>
      </c>
      <c r="AQ152" s="0" t="s">
        <v>77</v>
      </c>
      <c r="AR152" s="0" t="s">
        <v>76</v>
      </c>
      <c r="AS152" s="0" t="s">
        <v>78</v>
      </c>
      <c r="AT152" s="0" t="s">
        <v>79</v>
      </c>
      <c r="AU152" s="4" t="s">
        <v>80</v>
      </c>
      <c r="AV152" s="4" t="s">
        <v>81</v>
      </c>
      <c r="AW152" s="0" t="s">
        <v>82</v>
      </c>
      <c r="AX152" s="0" t="n">
        <v>-20859.9</v>
      </c>
      <c r="AY152" s="0" t="n">
        <v>-20885.06</v>
      </c>
      <c r="AZ152" s="0" t="n">
        <v>1000000</v>
      </c>
      <c r="BA152" s="0" t="n">
        <f aca="false">0.04*AZ152</f>
        <v>40000</v>
      </c>
      <c r="BB152" s="0" t="n">
        <f aca="false">175+0.0075*BA152</f>
        <v>475</v>
      </c>
      <c r="BC152" s="0" t="n">
        <f aca="false">(3+4*BD152)/100000*AZ152</f>
        <v>750</v>
      </c>
      <c r="BD152" s="0" t="n">
        <v>18</v>
      </c>
      <c r="BE152" s="2"/>
      <c r="BF152" s="2"/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438</v>
      </c>
      <c r="E153" s="0" t="s">
        <v>114</v>
      </c>
      <c r="F153" s="2" t="n">
        <v>41611</v>
      </c>
      <c r="G153" s="2" t="s">
        <v>60</v>
      </c>
      <c r="H153" s="2" t="n">
        <v>43072</v>
      </c>
      <c r="I153" s="2" t="n">
        <v>41611</v>
      </c>
      <c r="J153" s="0" t="s">
        <v>61</v>
      </c>
      <c r="K153" s="0" t="s">
        <v>133</v>
      </c>
      <c r="L153" s="0" t="s">
        <v>134</v>
      </c>
      <c r="M153" s="0" t="s">
        <v>135</v>
      </c>
      <c r="N153" s="0" t="s">
        <v>136</v>
      </c>
      <c r="O153" s="0" t="n">
        <v>999</v>
      </c>
      <c r="P153" s="0" t="s">
        <v>66</v>
      </c>
      <c r="Q153" s="0" t="s">
        <v>74</v>
      </c>
      <c r="R153" s="0" t="s">
        <v>114</v>
      </c>
      <c r="S153" s="0" t="s">
        <v>68</v>
      </c>
      <c r="T153" s="0" t="s">
        <v>69</v>
      </c>
      <c r="U153" s="0" t="s">
        <v>119</v>
      </c>
      <c r="V153" s="0" t="s">
        <v>71</v>
      </c>
      <c r="W153" s="0" t="s">
        <v>120</v>
      </c>
      <c r="X153" s="0" t="s">
        <v>111</v>
      </c>
      <c r="Y153" s="0" t="s">
        <v>68</v>
      </c>
      <c r="Z153" s="2" t="n">
        <v>41611</v>
      </c>
      <c r="AA153" s="2" t="n">
        <v>43072</v>
      </c>
      <c r="AB153" s="0" t="s">
        <v>72</v>
      </c>
      <c r="AD153" s="0" t="s">
        <v>74</v>
      </c>
      <c r="AE153" s="0" t="s">
        <v>114</v>
      </c>
      <c r="AF153" s="0" t="s">
        <v>90</v>
      </c>
      <c r="AG153" s="0" t="s">
        <v>69</v>
      </c>
      <c r="AH153" s="0" t="s">
        <v>119</v>
      </c>
      <c r="AI153" s="0" t="s">
        <v>71</v>
      </c>
      <c r="AJ153" s="0" t="s">
        <v>120</v>
      </c>
      <c r="AK153" s="0" t="s">
        <v>90</v>
      </c>
      <c r="AL153" s="0" t="s">
        <v>90</v>
      </c>
      <c r="AM153" s="2" t="n">
        <v>41611</v>
      </c>
      <c r="AN153" s="2" t="n">
        <v>43072</v>
      </c>
      <c r="AO153" s="0" t="s">
        <v>72</v>
      </c>
      <c r="AQ153" s="0" t="s">
        <v>77</v>
      </c>
      <c r="AR153" s="0" t="s">
        <v>76</v>
      </c>
      <c r="AS153" s="0" t="s">
        <v>78</v>
      </c>
      <c r="AT153" s="0" t="s">
        <v>79</v>
      </c>
      <c r="AU153" s="4" t="s">
        <v>80</v>
      </c>
      <c r="AV153" s="4" t="s">
        <v>81</v>
      </c>
      <c r="AW153" s="0" t="s">
        <v>92</v>
      </c>
      <c r="AX153" s="0" t="n">
        <v>-16329.9</v>
      </c>
      <c r="AY153" s="0" t="n">
        <v>-16260.54</v>
      </c>
      <c r="AZ153" s="0" t="n">
        <v>10000000</v>
      </c>
      <c r="BA153" s="0" t="n">
        <f aca="false">0.04*AZ153</f>
        <v>400000</v>
      </c>
      <c r="BB153" s="0" t="n">
        <f aca="false">175+0.0075*BA153</f>
        <v>3175</v>
      </c>
      <c r="BC153" s="0" t="n">
        <f aca="false">(3+4*BD153)/100000*AZ153</f>
        <v>1920</v>
      </c>
      <c r="BD153" s="0" t="n">
        <v>4.05</v>
      </c>
      <c r="BE153" s="2"/>
      <c r="BF153" s="2"/>
    </row>
    <row r="154" customFormat="false" ht="12.8" hidden="false" customHeight="false" outlineLevel="0" collapsed="false">
      <c r="A154" s="2" t="n">
        <v>41628</v>
      </c>
      <c r="B154" s="0" t="s">
        <v>93</v>
      </c>
      <c r="C154" s="0" t="s">
        <v>94</v>
      </c>
      <c r="D154" s="1" t="s">
        <v>439</v>
      </c>
      <c r="E154" s="0" t="s">
        <v>138</v>
      </c>
      <c r="F154" s="2" t="n">
        <v>41248</v>
      </c>
      <c r="G154" s="2" t="s">
        <v>60</v>
      </c>
      <c r="H154" s="2" t="n">
        <v>44900</v>
      </c>
      <c r="I154" s="2" t="n">
        <v>41605</v>
      </c>
      <c r="J154" s="0" t="s">
        <v>61</v>
      </c>
      <c r="K154" s="0" t="n">
        <v>-7.668</v>
      </c>
      <c r="L154" s="0" t="n">
        <v>-7.962</v>
      </c>
      <c r="M154" s="0" t="n">
        <v>294</v>
      </c>
      <c r="N154" s="0" t="n">
        <v>0</v>
      </c>
      <c r="O154" s="0" t="n">
        <v>999</v>
      </c>
      <c r="P154" s="0" t="s">
        <v>66</v>
      </c>
      <c r="Q154" s="0" t="s">
        <v>74</v>
      </c>
      <c r="R154" s="0" t="s">
        <v>138</v>
      </c>
      <c r="S154" s="0" t="s">
        <v>68</v>
      </c>
      <c r="T154" s="0" t="s">
        <v>69</v>
      </c>
      <c r="U154" s="0" t="s">
        <v>139</v>
      </c>
      <c r="V154" s="0" t="s">
        <v>102</v>
      </c>
      <c r="W154" s="0" t="s">
        <v>140</v>
      </c>
      <c r="X154" s="0" t="s">
        <v>68</v>
      </c>
      <c r="Y154" s="0" t="s">
        <v>68</v>
      </c>
      <c r="Z154" s="2" t="n">
        <v>41248</v>
      </c>
      <c r="AA154" s="2" t="n">
        <v>44900</v>
      </c>
      <c r="AB154" s="0" t="s">
        <v>141</v>
      </c>
      <c r="AD154" s="0" t="s">
        <v>74</v>
      </c>
      <c r="AE154" s="0" t="s">
        <v>138</v>
      </c>
      <c r="AF154" s="0" t="s">
        <v>90</v>
      </c>
      <c r="AG154" s="0" t="s">
        <v>69</v>
      </c>
      <c r="AH154" s="0" t="s">
        <v>139</v>
      </c>
      <c r="AI154" s="0" t="s">
        <v>102</v>
      </c>
      <c r="AJ154" s="0" t="s">
        <v>140</v>
      </c>
      <c r="AK154" s="0" t="s">
        <v>90</v>
      </c>
      <c r="AL154" s="0" t="s">
        <v>90</v>
      </c>
      <c r="AM154" s="2" t="n">
        <v>41248</v>
      </c>
      <c r="AN154" s="2" t="n">
        <v>44900</v>
      </c>
      <c r="AO154" s="0" t="s">
        <v>141</v>
      </c>
      <c r="AQ154" s="0" t="s">
        <v>77</v>
      </c>
      <c r="AR154" s="0" t="s">
        <v>76</v>
      </c>
      <c r="AS154" s="0" t="s">
        <v>142</v>
      </c>
      <c r="AT154" s="0" t="s">
        <v>143</v>
      </c>
      <c r="AU154" s="4" t="s">
        <v>144</v>
      </c>
      <c r="AV154" s="0" t="s">
        <v>145</v>
      </c>
      <c r="AW154" s="0" t="s">
        <v>149</v>
      </c>
      <c r="AX154" s="0" t="n">
        <v>-7668</v>
      </c>
      <c r="AY154" s="0" t="n">
        <v>-7962</v>
      </c>
      <c r="AZ154" s="0" t="n">
        <v>1000000</v>
      </c>
      <c r="BA154" s="0" t="n">
        <f aca="false">0.04*AZ154</f>
        <v>40000</v>
      </c>
      <c r="BB154" s="0" t="n">
        <f aca="false">175+0.0075*BA154</f>
        <v>475</v>
      </c>
      <c r="BC154" s="0" t="n">
        <f aca="false">(3+4*BD154)/100000*AZ154</f>
        <v>318</v>
      </c>
      <c r="BD154" s="0" t="n">
        <v>7.2</v>
      </c>
      <c r="BE154" s="2"/>
      <c r="BF154" s="2"/>
    </row>
    <row r="155" customFormat="false" ht="12.8" hidden="false" customHeight="false" outlineLevel="0" collapsed="false">
      <c r="A155" s="2" t="n">
        <v>41628</v>
      </c>
      <c r="B155" s="0" t="s">
        <v>56</v>
      </c>
      <c r="C155" s="0" t="s">
        <v>57</v>
      </c>
      <c r="D155" s="1" t="s">
        <v>440</v>
      </c>
      <c r="E155" s="0" t="s">
        <v>138</v>
      </c>
      <c r="F155" s="2" t="n">
        <v>41248</v>
      </c>
      <c r="G155" s="2" t="s">
        <v>60</v>
      </c>
      <c r="H155" s="2" t="n">
        <v>44900</v>
      </c>
      <c r="I155" s="2" t="n">
        <v>41605</v>
      </c>
      <c r="J155" s="0" t="s">
        <v>61</v>
      </c>
      <c r="K155" s="0" t="n">
        <v>7.668</v>
      </c>
      <c r="L155" s="0" t="n">
        <v>7.962</v>
      </c>
      <c r="M155" s="0" t="n">
        <v>-294</v>
      </c>
      <c r="N155" s="0" t="n">
        <v>0</v>
      </c>
      <c r="O155" s="0" t="n">
        <v>999</v>
      </c>
      <c r="P155" s="0" t="s">
        <v>66</v>
      </c>
      <c r="Q155" s="0" t="s">
        <v>74</v>
      </c>
      <c r="R155" s="0" t="s">
        <v>138</v>
      </c>
      <c r="S155" s="0" t="s">
        <v>68</v>
      </c>
      <c r="T155" s="0" t="s">
        <v>69</v>
      </c>
      <c r="U155" s="0" t="s">
        <v>139</v>
      </c>
      <c r="V155" s="0" t="s">
        <v>102</v>
      </c>
      <c r="W155" s="0" t="s">
        <v>140</v>
      </c>
      <c r="X155" s="0" t="s">
        <v>90</v>
      </c>
      <c r="Y155" s="0" t="s">
        <v>148</v>
      </c>
      <c r="Z155" s="2" t="n">
        <v>41248</v>
      </c>
      <c r="AA155" s="2" t="n">
        <v>44900</v>
      </c>
      <c r="AB155" s="0" t="s">
        <v>141</v>
      </c>
      <c r="AD155" s="0" t="s">
        <v>74</v>
      </c>
      <c r="AE155" s="0" t="s">
        <v>138</v>
      </c>
      <c r="AF155" s="0" t="s">
        <v>90</v>
      </c>
      <c r="AG155" s="0" t="s">
        <v>69</v>
      </c>
      <c r="AH155" s="0" t="s">
        <v>139</v>
      </c>
      <c r="AI155" s="0" t="s">
        <v>102</v>
      </c>
      <c r="AJ155" s="0" t="s">
        <v>140</v>
      </c>
      <c r="AK155" s="0" t="s">
        <v>90</v>
      </c>
      <c r="AL155" s="0" t="s">
        <v>90</v>
      </c>
      <c r="AM155" s="2" t="n">
        <v>41248</v>
      </c>
      <c r="AN155" s="2" t="n">
        <v>44900</v>
      </c>
      <c r="AO155" s="0" t="s">
        <v>141</v>
      </c>
      <c r="AQ155" s="0" t="s">
        <v>76</v>
      </c>
      <c r="AR155" s="0" t="s">
        <v>77</v>
      </c>
      <c r="AS155" s="0" t="s">
        <v>142</v>
      </c>
      <c r="AT155" s="0" t="s">
        <v>143</v>
      </c>
      <c r="AU155" s="4" t="s">
        <v>144</v>
      </c>
      <c r="AV155" s="0" t="s">
        <v>145</v>
      </c>
      <c r="AW155" s="0" t="s">
        <v>304</v>
      </c>
      <c r="AX155" s="0" t="n">
        <v>7668</v>
      </c>
      <c r="AY155" s="0" t="n">
        <v>7962</v>
      </c>
      <c r="AZ155" s="0" t="n">
        <v>1000000</v>
      </c>
      <c r="BA155" s="0" t="n">
        <f aca="false">0.04*AZ155</f>
        <v>40000</v>
      </c>
      <c r="BB155" s="0" t="n">
        <f aca="false">175+0.0075*BA155</f>
        <v>475</v>
      </c>
      <c r="BC155" s="0" t="n">
        <f aca="false">(3+4*BD155)/100000*AZ155</f>
        <v>318</v>
      </c>
      <c r="BD155" s="0" t="n">
        <v>7.2</v>
      </c>
      <c r="BE155" s="2"/>
      <c r="BF155" s="2"/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441</v>
      </c>
      <c r="E156" s="0" t="s">
        <v>151</v>
      </c>
      <c r="F156" s="2" t="n">
        <v>40890</v>
      </c>
      <c r="G156" s="2" t="s">
        <v>60</v>
      </c>
      <c r="H156" s="2" t="n">
        <v>44543</v>
      </c>
      <c r="I156" s="2" t="n">
        <v>41620</v>
      </c>
      <c r="J156" s="0" t="s">
        <v>61</v>
      </c>
      <c r="K156" s="0" t="s">
        <v>152</v>
      </c>
      <c r="L156" s="0" t="s">
        <v>153</v>
      </c>
      <c r="M156" s="0" t="s">
        <v>154</v>
      </c>
      <c r="N156" s="0" t="s">
        <v>155</v>
      </c>
      <c r="O156" s="0" t="n">
        <v>999</v>
      </c>
      <c r="P156" s="0" t="s">
        <v>66</v>
      </c>
      <c r="Q156" s="0" t="s">
        <v>67</v>
      </c>
      <c r="R156" s="0" t="s">
        <v>151</v>
      </c>
      <c r="S156" s="0" t="s">
        <v>68</v>
      </c>
      <c r="T156" s="0" t="s">
        <v>69</v>
      </c>
      <c r="U156" s="0" t="s">
        <v>156</v>
      </c>
      <c r="V156" s="0" t="s">
        <v>71</v>
      </c>
      <c r="Z156" s="2" t="n">
        <v>40890</v>
      </c>
      <c r="AA156" s="2" t="n">
        <v>44543</v>
      </c>
      <c r="AB156" s="0" t="s">
        <v>157</v>
      </c>
      <c r="AC156" s="0" t="s">
        <v>158</v>
      </c>
      <c r="AD156" s="0" t="s">
        <v>74</v>
      </c>
      <c r="AE156" s="0" t="s">
        <v>151</v>
      </c>
      <c r="AF156" s="0" t="s">
        <v>68</v>
      </c>
      <c r="AG156" s="0" t="s">
        <v>69</v>
      </c>
      <c r="AH156" s="0" t="s">
        <v>156</v>
      </c>
      <c r="AI156" s="0" t="s">
        <v>71</v>
      </c>
      <c r="AJ156" s="0" t="s">
        <v>159</v>
      </c>
      <c r="AK156" s="0" t="s">
        <v>90</v>
      </c>
      <c r="AL156" s="0" t="s">
        <v>90</v>
      </c>
      <c r="AM156" s="2" t="n">
        <v>40890</v>
      </c>
      <c r="AN156" s="2" t="n">
        <v>44543</v>
      </c>
      <c r="AO156" s="0" t="s">
        <v>157</v>
      </c>
      <c r="AQ156" s="0" t="s">
        <v>77</v>
      </c>
      <c r="AR156" s="0" t="s">
        <v>76</v>
      </c>
      <c r="AS156" s="0" t="s">
        <v>121</v>
      </c>
      <c r="AT156" s="0" t="s">
        <v>122</v>
      </c>
      <c r="AU156" s="4" t="s">
        <v>123</v>
      </c>
      <c r="AV156" s="0" t="s">
        <v>124</v>
      </c>
      <c r="AW156" s="0" t="s">
        <v>125</v>
      </c>
      <c r="AX156" s="0" t="n">
        <v>140125.2</v>
      </c>
      <c r="AY156" s="0" t="n">
        <v>138840.05</v>
      </c>
      <c r="AZ156" s="0" t="n">
        <v>3000000</v>
      </c>
      <c r="BA156" s="0" t="n">
        <f aca="false">0.04*AZ156</f>
        <v>120000</v>
      </c>
      <c r="BB156" s="0" t="n">
        <f aca="false">175+0.0075*BA156</f>
        <v>1075</v>
      </c>
      <c r="BC156" s="0" t="n">
        <f aca="false">(3+4*BD156)/100000*AZ156</f>
        <v>954</v>
      </c>
      <c r="BD156" s="0" t="n">
        <v>7.2</v>
      </c>
      <c r="BE156" s="2"/>
      <c r="BF156" s="2"/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442</v>
      </c>
      <c r="E157" s="0" t="s">
        <v>162</v>
      </c>
      <c r="F157" s="2" t="n">
        <v>41409</v>
      </c>
      <c r="G157" s="2" t="s">
        <v>60</v>
      </c>
      <c r="H157" s="2" t="n">
        <v>43235</v>
      </c>
      <c r="I157" s="2" t="n">
        <v>41610</v>
      </c>
      <c r="J157" s="0" t="s">
        <v>61</v>
      </c>
      <c r="K157" s="0" t="s">
        <v>163</v>
      </c>
      <c r="L157" s="0" t="s">
        <v>164</v>
      </c>
      <c r="M157" s="0" t="s">
        <v>165</v>
      </c>
      <c r="N157" s="0" t="s">
        <v>166</v>
      </c>
      <c r="O157" s="0" t="n">
        <v>999</v>
      </c>
      <c r="P157" s="0" t="s">
        <v>66</v>
      </c>
      <c r="Q157" s="0" t="s">
        <v>67</v>
      </c>
      <c r="R157" s="0" t="s">
        <v>162</v>
      </c>
      <c r="S157" s="0" t="s">
        <v>68</v>
      </c>
      <c r="T157" s="0" t="s">
        <v>69</v>
      </c>
      <c r="U157" s="0" t="s">
        <v>167</v>
      </c>
      <c r="V157" s="0" t="s">
        <v>168</v>
      </c>
      <c r="Z157" s="2" t="n">
        <v>41409</v>
      </c>
      <c r="AA157" s="2" t="n">
        <v>43235</v>
      </c>
      <c r="AB157" s="0" t="s">
        <v>169</v>
      </c>
      <c r="AC157" s="0" t="s">
        <v>170</v>
      </c>
      <c r="AD157" s="0" t="s">
        <v>74</v>
      </c>
      <c r="AE157" s="0" t="s">
        <v>162</v>
      </c>
      <c r="AF157" s="0" t="s">
        <v>68</v>
      </c>
      <c r="AG157" s="0" t="s">
        <v>69</v>
      </c>
      <c r="AH157" s="0" t="s">
        <v>167</v>
      </c>
      <c r="AI157" s="0" t="s">
        <v>102</v>
      </c>
      <c r="AJ157" s="0" t="s">
        <v>171</v>
      </c>
      <c r="AK157" s="0" t="s">
        <v>68</v>
      </c>
      <c r="AL157" s="0" t="s">
        <v>68</v>
      </c>
      <c r="AM157" s="2" t="n">
        <v>41409</v>
      </c>
      <c r="AN157" s="2" t="n">
        <v>43235</v>
      </c>
      <c r="AO157" s="0" t="s">
        <v>169</v>
      </c>
      <c r="AQ157" s="0" t="s">
        <v>76</v>
      </c>
      <c r="AR157" s="0" t="s">
        <v>77</v>
      </c>
      <c r="AS157" s="0" t="s">
        <v>121</v>
      </c>
      <c r="AT157" s="0" t="s">
        <v>122</v>
      </c>
      <c r="AU157" s="4" t="s">
        <v>123</v>
      </c>
      <c r="AV157" s="0" t="s">
        <v>124</v>
      </c>
      <c r="AW157" s="0" t="s">
        <v>249</v>
      </c>
      <c r="AX157" s="0" t="n">
        <v>147653.43</v>
      </c>
      <c r="AY157" s="0" t="n">
        <v>150016.63</v>
      </c>
      <c r="AZ157" s="0" t="n">
        <v>11000000</v>
      </c>
      <c r="BA157" s="0" t="n">
        <f aca="false">0.04*AZ157</f>
        <v>440000</v>
      </c>
      <c r="BB157" s="0" t="n">
        <f aca="false">175+0.0075*BA157</f>
        <v>3475</v>
      </c>
      <c r="BC157" s="0" t="n">
        <f aca="false">(3+4*BD157)/100000*AZ157</f>
        <v>2112</v>
      </c>
      <c r="BD157" s="0" t="n">
        <v>4.05</v>
      </c>
      <c r="BE157" s="2"/>
      <c r="BF157" s="2"/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443</v>
      </c>
      <c r="E158" s="0" t="s">
        <v>162</v>
      </c>
      <c r="F158" s="2" t="n">
        <v>41409</v>
      </c>
      <c r="G158" s="2" t="s">
        <v>60</v>
      </c>
      <c r="H158" s="2" t="n">
        <v>43235</v>
      </c>
      <c r="I158" s="2" t="n">
        <v>41610</v>
      </c>
      <c r="J158" s="0" t="s">
        <v>61</v>
      </c>
      <c r="K158" s="0" t="s">
        <v>173</v>
      </c>
      <c r="L158" s="0" t="s">
        <v>174</v>
      </c>
      <c r="M158" s="0" t="s">
        <v>175</v>
      </c>
      <c r="N158" s="0" t="s">
        <v>176</v>
      </c>
      <c r="O158" s="0" t="n">
        <v>999</v>
      </c>
      <c r="P158" s="0" t="s">
        <v>66</v>
      </c>
      <c r="Q158" s="0" t="s">
        <v>67</v>
      </c>
      <c r="R158" s="0" t="s">
        <v>162</v>
      </c>
      <c r="S158" s="0" t="s">
        <v>68</v>
      </c>
      <c r="T158" s="0" t="s">
        <v>69</v>
      </c>
      <c r="U158" s="0" t="s">
        <v>167</v>
      </c>
      <c r="V158" s="0" t="s">
        <v>168</v>
      </c>
      <c r="Z158" s="2" t="n">
        <v>41409</v>
      </c>
      <c r="AA158" s="2" t="n">
        <v>43235</v>
      </c>
      <c r="AB158" s="0" t="s">
        <v>169</v>
      </c>
      <c r="AC158" s="0" t="s">
        <v>170</v>
      </c>
      <c r="AD158" s="0" t="s">
        <v>74</v>
      </c>
      <c r="AE158" s="0" t="s">
        <v>162</v>
      </c>
      <c r="AF158" s="0" t="s">
        <v>68</v>
      </c>
      <c r="AG158" s="0" t="s">
        <v>69</v>
      </c>
      <c r="AH158" s="0" t="s">
        <v>167</v>
      </c>
      <c r="AI158" s="0" t="s">
        <v>102</v>
      </c>
      <c r="AJ158" s="0" t="s">
        <v>171</v>
      </c>
      <c r="AK158" s="0" t="s">
        <v>68</v>
      </c>
      <c r="AL158" s="0" t="s">
        <v>68</v>
      </c>
      <c r="AM158" s="2" t="n">
        <v>41409</v>
      </c>
      <c r="AN158" s="2" t="n">
        <v>43235</v>
      </c>
      <c r="AO158" s="0" t="s">
        <v>169</v>
      </c>
      <c r="AQ158" s="0" t="s">
        <v>77</v>
      </c>
      <c r="AR158" s="0" t="s">
        <v>76</v>
      </c>
      <c r="AS158" s="0" t="s">
        <v>78</v>
      </c>
      <c r="AT158" s="0" t="s">
        <v>79</v>
      </c>
      <c r="AU158" s="4" t="s">
        <v>80</v>
      </c>
      <c r="AV158" s="4" t="s">
        <v>81</v>
      </c>
      <c r="AW158" s="0" t="s">
        <v>82</v>
      </c>
      <c r="AX158" s="0" t="n">
        <v>-147653.43</v>
      </c>
      <c r="AY158" s="0" t="n">
        <v>-150016.63</v>
      </c>
      <c r="AZ158" s="0" t="n">
        <v>11000000</v>
      </c>
      <c r="BA158" s="0" t="n">
        <f aca="false">0.04*AZ158</f>
        <v>440000</v>
      </c>
      <c r="BB158" s="0" t="n">
        <f aca="false">175+0.0075*BA158</f>
        <v>3475</v>
      </c>
      <c r="BC158" s="0" t="n">
        <f aca="false">(3+4*BD158)/100000*AZ158</f>
        <v>2112</v>
      </c>
      <c r="BD158" s="0" t="n">
        <v>4.05</v>
      </c>
      <c r="BE158" s="2"/>
      <c r="BF158" s="2"/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444</v>
      </c>
      <c r="E159" s="0" t="s">
        <v>96</v>
      </c>
      <c r="F159" s="2" t="n">
        <v>41607</v>
      </c>
      <c r="G159" s="2" t="s">
        <v>60</v>
      </c>
      <c r="H159" s="2" t="n">
        <v>44164</v>
      </c>
      <c r="I159" s="2" t="n">
        <v>41605</v>
      </c>
      <c r="J159" s="0" t="s">
        <v>61</v>
      </c>
      <c r="K159" s="0" t="s">
        <v>178</v>
      </c>
      <c r="L159" s="0" t="s">
        <v>179</v>
      </c>
      <c r="M159" s="0" t="s">
        <v>180</v>
      </c>
      <c r="N159" s="0" t="s">
        <v>181</v>
      </c>
      <c r="O159" s="0" t="n">
        <v>999</v>
      </c>
      <c r="P159" s="0" t="s">
        <v>66</v>
      </c>
      <c r="Q159" s="0" t="s">
        <v>67</v>
      </c>
      <c r="R159" s="0" t="s">
        <v>96</v>
      </c>
      <c r="S159" s="0" t="s">
        <v>111</v>
      </c>
      <c r="T159" s="0" t="s">
        <v>69</v>
      </c>
      <c r="U159" s="0" t="s">
        <v>101</v>
      </c>
      <c r="V159" s="0" t="s">
        <v>168</v>
      </c>
      <c r="Z159" s="2" t="n">
        <v>41607</v>
      </c>
      <c r="AA159" s="2" t="n">
        <v>44164</v>
      </c>
      <c r="AB159" s="0" t="s">
        <v>72</v>
      </c>
      <c r="AC159" s="0" t="s">
        <v>182</v>
      </c>
      <c r="AD159" s="0" t="s">
        <v>74</v>
      </c>
      <c r="AE159" s="0" t="s">
        <v>96</v>
      </c>
      <c r="AF159" s="0" t="s">
        <v>111</v>
      </c>
      <c r="AG159" s="0" t="s">
        <v>69</v>
      </c>
      <c r="AH159" s="0" t="s">
        <v>101</v>
      </c>
      <c r="AI159" s="0" t="s">
        <v>102</v>
      </c>
      <c r="AJ159" s="0" t="s">
        <v>103</v>
      </c>
      <c r="AK159" s="0" t="s">
        <v>111</v>
      </c>
      <c r="AL159" s="0" t="s">
        <v>111</v>
      </c>
      <c r="AM159" s="2" t="n">
        <v>41607</v>
      </c>
      <c r="AN159" s="2" t="n">
        <v>44164</v>
      </c>
      <c r="AO159" s="0" t="s">
        <v>72</v>
      </c>
      <c r="AQ159" s="0" t="s">
        <v>76</v>
      </c>
      <c r="AR159" s="0" t="s">
        <v>77</v>
      </c>
      <c r="AS159" s="0" t="s">
        <v>183</v>
      </c>
      <c r="AT159" s="0" t="s">
        <v>79</v>
      </c>
      <c r="AU159" s="4" t="s">
        <v>80</v>
      </c>
      <c r="AV159" s="4" t="s">
        <v>81</v>
      </c>
      <c r="AW159" s="0" t="s">
        <v>92</v>
      </c>
      <c r="AX159" s="0" t="n">
        <v>-208700.04</v>
      </c>
      <c r="AY159" s="0" t="n">
        <v>-197253.48</v>
      </c>
      <c r="AZ159" s="0" t="n">
        <v>10000000</v>
      </c>
      <c r="BA159" s="0" t="n">
        <f aca="false">0.04*AZ159</f>
        <v>400000</v>
      </c>
      <c r="BB159" s="0" t="n">
        <f aca="false">175+0.0075*BA159</f>
        <v>3175</v>
      </c>
      <c r="BC159" s="0" t="n">
        <f aca="false">(3+4*BD159)/100000*AZ159</f>
        <v>2460</v>
      </c>
      <c r="BD159" s="0" t="n">
        <v>5.4</v>
      </c>
      <c r="BE159" s="2"/>
      <c r="BF159" s="2"/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445</v>
      </c>
      <c r="E160" s="0" t="s">
        <v>96</v>
      </c>
      <c r="F160" s="2" t="n">
        <v>41613</v>
      </c>
      <c r="G160" s="2" t="s">
        <v>60</v>
      </c>
      <c r="H160" s="2" t="n">
        <v>52570</v>
      </c>
      <c r="I160" s="2" t="n">
        <v>41611</v>
      </c>
      <c r="J160" s="0" t="s">
        <v>61</v>
      </c>
      <c r="K160" s="0" t="s">
        <v>185</v>
      </c>
      <c r="L160" s="0" t="s">
        <v>186</v>
      </c>
      <c r="M160" s="0" t="s">
        <v>187</v>
      </c>
      <c r="N160" s="0" t="s">
        <v>188</v>
      </c>
      <c r="O160" s="0" t="n">
        <v>999</v>
      </c>
      <c r="P160" s="0" t="s">
        <v>66</v>
      </c>
      <c r="Q160" s="0" t="s">
        <v>67</v>
      </c>
      <c r="R160" s="0" t="s">
        <v>96</v>
      </c>
      <c r="S160" s="0" t="s">
        <v>90</v>
      </c>
      <c r="T160" s="0" t="s">
        <v>69</v>
      </c>
      <c r="U160" s="0" t="s">
        <v>101</v>
      </c>
      <c r="V160" s="0" t="s">
        <v>168</v>
      </c>
      <c r="Z160" s="2" t="n">
        <v>41613</v>
      </c>
      <c r="AA160" s="2" t="n">
        <v>52570</v>
      </c>
      <c r="AB160" s="0" t="s">
        <v>189</v>
      </c>
      <c r="AC160" s="0" t="s">
        <v>190</v>
      </c>
      <c r="AD160" s="0" t="s">
        <v>74</v>
      </c>
      <c r="AE160" s="0" t="s">
        <v>96</v>
      </c>
      <c r="AF160" s="0" t="s">
        <v>90</v>
      </c>
      <c r="AG160" s="0" t="s">
        <v>69</v>
      </c>
      <c r="AH160" s="0" t="s">
        <v>101</v>
      </c>
      <c r="AI160" s="0" t="s">
        <v>102</v>
      </c>
      <c r="AJ160" s="0" t="s">
        <v>103</v>
      </c>
      <c r="AK160" s="0" t="s">
        <v>90</v>
      </c>
      <c r="AL160" s="0" t="s">
        <v>90</v>
      </c>
      <c r="AM160" s="2" t="n">
        <v>41613</v>
      </c>
      <c r="AN160" s="2" t="n">
        <v>52570</v>
      </c>
      <c r="AO160" s="0" t="s">
        <v>189</v>
      </c>
      <c r="AQ160" s="0" t="s">
        <v>77</v>
      </c>
      <c r="AR160" s="0" t="s">
        <v>76</v>
      </c>
      <c r="AS160" s="0" t="s">
        <v>121</v>
      </c>
      <c r="AT160" s="0" t="s">
        <v>122</v>
      </c>
      <c r="AU160" s="4" t="s">
        <v>123</v>
      </c>
      <c r="AV160" s="0" t="s">
        <v>124</v>
      </c>
      <c r="AW160" s="0" t="s">
        <v>249</v>
      </c>
      <c r="AX160" s="0" t="n">
        <v>4874574.4</v>
      </c>
      <c r="AY160" s="0" t="n">
        <v>4819978.55</v>
      </c>
      <c r="AZ160" s="0" t="n">
        <v>14000000</v>
      </c>
      <c r="BA160" s="0" t="n">
        <f aca="false">0.04*AZ160</f>
        <v>560000</v>
      </c>
      <c r="BB160" s="0" t="n">
        <f aca="false">175+0.0075*BA160</f>
        <v>4375</v>
      </c>
      <c r="BC160" s="0" t="n">
        <f aca="false">(3+4*BD160)/100000*AZ160</f>
        <v>10500</v>
      </c>
      <c r="BD160" s="0" t="n">
        <v>18</v>
      </c>
      <c r="BE160" s="2"/>
      <c r="BF160" s="2"/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446</v>
      </c>
      <c r="E161" s="0" t="s">
        <v>114</v>
      </c>
      <c r="F161" s="2" t="n">
        <v>41256</v>
      </c>
      <c r="G161" s="2" t="s">
        <v>60</v>
      </c>
      <c r="H161" s="2" t="n">
        <v>43082</v>
      </c>
      <c r="I161" s="2" t="n">
        <v>41620</v>
      </c>
      <c r="J161" s="0" t="s">
        <v>61</v>
      </c>
      <c r="K161" s="0" t="s">
        <v>192</v>
      </c>
      <c r="L161" s="0" t="s">
        <v>193</v>
      </c>
      <c r="M161" s="0" t="s">
        <v>194</v>
      </c>
      <c r="N161" s="0" t="s">
        <v>195</v>
      </c>
      <c r="O161" s="0" t="n">
        <v>999</v>
      </c>
      <c r="P161" s="0" t="s">
        <v>66</v>
      </c>
      <c r="Q161" s="0" t="s">
        <v>67</v>
      </c>
      <c r="R161" s="0" t="s">
        <v>114</v>
      </c>
      <c r="S161" s="0" t="s">
        <v>68</v>
      </c>
      <c r="T161" s="0" t="s">
        <v>69</v>
      </c>
      <c r="U161" s="0" t="s">
        <v>119</v>
      </c>
      <c r="V161" s="0" t="s">
        <v>71</v>
      </c>
      <c r="Z161" s="2" t="n">
        <v>41256</v>
      </c>
      <c r="AA161" s="2" t="n">
        <v>43082</v>
      </c>
      <c r="AB161" s="0" t="s">
        <v>196</v>
      </c>
      <c r="AC161" s="0" t="s">
        <v>197</v>
      </c>
      <c r="AD161" s="0" t="s">
        <v>74</v>
      </c>
      <c r="AE161" s="0" t="s">
        <v>114</v>
      </c>
      <c r="AF161" s="0" t="s">
        <v>68</v>
      </c>
      <c r="AG161" s="0" t="s">
        <v>69</v>
      </c>
      <c r="AH161" s="0" t="s">
        <v>119</v>
      </c>
      <c r="AI161" s="0" t="s">
        <v>71</v>
      </c>
      <c r="AJ161" s="0" t="s">
        <v>120</v>
      </c>
      <c r="AK161" s="0" t="s">
        <v>68</v>
      </c>
      <c r="AL161" s="0" t="s">
        <v>68</v>
      </c>
      <c r="AM161" s="2" t="n">
        <v>41256</v>
      </c>
      <c r="AN161" s="2" t="n">
        <v>43082</v>
      </c>
      <c r="AO161" s="0" t="s">
        <v>196</v>
      </c>
      <c r="AQ161" s="0" t="s">
        <v>77</v>
      </c>
      <c r="AR161" s="0" t="s">
        <v>76</v>
      </c>
      <c r="AS161" s="0" t="s">
        <v>78</v>
      </c>
      <c r="AT161" s="0" t="s">
        <v>79</v>
      </c>
      <c r="AU161" s="4" t="s">
        <v>80</v>
      </c>
      <c r="AV161" s="4" t="s">
        <v>81</v>
      </c>
      <c r="AW161" s="0" t="s">
        <v>82</v>
      </c>
      <c r="AX161" s="0" t="n">
        <v>860690.21</v>
      </c>
      <c r="AY161" s="0" t="n">
        <v>808914.68</v>
      </c>
      <c r="AZ161" s="0" t="n">
        <v>35000000</v>
      </c>
      <c r="BA161" s="0" t="n">
        <f aca="false">0.04*AZ161</f>
        <v>1400000</v>
      </c>
      <c r="BB161" s="0" t="n">
        <f aca="false">175+0.0075*BA161</f>
        <v>10675</v>
      </c>
      <c r="BC161" s="0" t="n">
        <f aca="false">(3+4*BD161)/100000*AZ161</f>
        <v>6720</v>
      </c>
      <c r="BD161" s="0" t="n">
        <v>4.05</v>
      </c>
      <c r="BE161" s="2"/>
      <c r="BF161" s="2"/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447</v>
      </c>
      <c r="E162" s="0" t="s">
        <v>199</v>
      </c>
      <c r="F162" s="2" t="n">
        <v>40889</v>
      </c>
      <c r="G162" s="2" t="s">
        <v>60</v>
      </c>
      <c r="H162" s="2" t="n">
        <v>44542</v>
      </c>
      <c r="I162" s="2" t="n">
        <v>41620</v>
      </c>
      <c r="J162" s="0" t="s">
        <v>61</v>
      </c>
      <c r="K162" s="0" t="s">
        <v>200</v>
      </c>
      <c r="L162" s="0" t="s">
        <v>201</v>
      </c>
      <c r="M162" s="0" t="s">
        <v>202</v>
      </c>
      <c r="N162" s="0" t="s">
        <v>203</v>
      </c>
      <c r="O162" s="0" t="n">
        <v>999</v>
      </c>
      <c r="P162" s="0" t="s">
        <v>66</v>
      </c>
      <c r="Q162" s="0" t="s">
        <v>67</v>
      </c>
      <c r="R162" s="0" t="s">
        <v>199</v>
      </c>
      <c r="S162" s="0" t="s">
        <v>148</v>
      </c>
      <c r="T162" s="0" t="s">
        <v>69</v>
      </c>
      <c r="U162" s="0" t="s">
        <v>204</v>
      </c>
      <c r="V162" s="0" t="s">
        <v>102</v>
      </c>
      <c r="Z162" s="2" t="n">
        <v>40889</v>
      </c>
      <c r="AA162" s="2" t="n">
        <v>44542</v>
      </c>
      <c r="AB162" s="0" t="s">
        <v>157</v>
      </c>
      <c r="AC162" s="0" t="s">
        <v>205</v>
      </c>
      <c r="AD162" s="0" t="s">
        <v>74</v>
      </c>
      <c r="AE162" s="0" t="s">
        <v>199</v>
      </c>
      <c r="AF162" s="0" t="s">
        <v>68</v>
      </c>
      <c r="AG162" s="0" t="s">
        <v>69</v>
      </c>
      <c r="AH162" s="0" t="s">
        <v>204</v>
      </c>
      <c r="AI162" s="0" t="s">
        <v>102</v>
      </c>
      <c r="AJ162" s="0" t="s">
        <v>206</v>
      </c>
      <c r="AK162" s="0" t="s">
        <v>68</v>
      </c>
      <c r="AL162" s="0" t="s">
        <v>68</v>
      </c>
      <c r="AM162" s="2" t="n">
        <v>40889</v>
      </c>
      <c r="AN162" s="2" t="n">
        <v>44542</v>
      </c>
      <c r="AO162" s="0" t="s">
        <v>157</v>
      </c>
      <c r="AQ162" s="0" t="s">
        <v>77</v>
      </c>
      <c r="AR162" s="0" t="s">
        <v>76</v>
      </c>
      <c r="AS162" s="0" t="s">
        <v>183</v>
      </c>
      <c r="AT162" s="0" t="s">
        <v>79</v>
      </c>
      <c r="AU162" s="4" t="s">
        <v>80</v>
      </c>
      <c r="AV162" s="4" t="s">
        <v>81</v>
      </c>
      <c r="AW162" s="0" t="s">
        <v>92</v>
      </c>
      <c r="AX162" s="0" t="n">
        <v>55355.62</v>
      </c>
      <c r="AY162" s="0" t="n">
        <v>55644.08</v>
      </c>
      <c r="AZ162" s="0" t="n">
        <v>3000000</v>
      </c>
      <c r="BA162" s="0" t="n">
        <f aca="false">0.04*AZ162</f>
        <v>120000</v>
      </c>
      <c r="BB162" s="0" t="n">
        <f aca="false">175+0.0075*BA162</f>
        <v>1075</v>
      </c>
      <c r="BC162" s="0" t="n">
        <f aca="false">(3+4*BD162)/100000*AZ162</f>
        <v>954</v>
      </c>
      <c r="BD162" s="0" t="n">
        <v>7.2</v>
      </c>
      <c r="BE162" s="2"/>
      <c r="BF162" s="2"/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448</v>
      </c>
      <c r="E163" s="0" t="s">
        <v>199</v>
      </c>
      <c r="F163" s="2" t="n">
        <v>40889</v>
      </c>
      <c r="G163" s="2" t="s">
        <v>60</v>
      </c>
      <c r="H163" s="2" t="n">
        <v>44542</v>
      </c>
      <c r="I163" s="2" t="n">
        <v>41620</v>
      </c>
      <c r="J163" s="0" t="s">
        <v>61</v>
      </c>
      <c r="K163" s="0" t="s">
        <v>208</v>
      </c>
      <c r="L163" s="0" t="s">
        <v>209</v>
      </c>
      <c r="M163" s="0" t="s">
        <v>210</v>
      </c>
      <c r="N163" s="0" t="s">
        <v>211</v>
      </c>
      <c r="O163" s="0" t="n">
        <v>999</v>
      </c>
      <c r="P163" s="0" t="s">
        <v>66</v>
      </c>
      <c r="Q163" s="0" t="s">
        <v>67</v>
      </c>
      <c r="R163" s="0" t="s">
        <v>199</v>
      </c>
      <c r="S163" s="0" t="s">
        <v>148</v>
      </c>
      <c r="T163" s="0" t="s">
        <v>69</v>
      </c>
      <c r="U163" s="0" t="s">
        <v>204</v>
      </c>
      <c r="V163" s="0" t="s">
        <v>102</v>
      </c>
      <c r="Z163" s="2" t="n">
        <v>40889</v>
      </c>
      <c r="AA163" s="2" t="n">
        <v>44542</v>
      </c>
      <c r="AB163" s="0" t="s">
        <v>157</v>
      </c>
      <c r="AC163" s="0" t="s">
        <v>205</v>
      </c>
      <c r="AD163" s="0" t="s">
        <v>74</v>
      </c>
      <c r="AE163" s="0" t="s">
        <v>199</v>
      </c>
      <c r="AF163" s="0" t="s">
        <v>68</v>
      </c>
      <c r="AG163" s="0" t="s">
        <v>69</v>
      </c>
      <c r="AH163" s="0" t="s">
        <v>204</v>
      </c>
      <c r="AI163" s="0" t="s">
        <v>102</v>
      </c>
      <c r="AJ163" s="0" t="s">
        <v>206</v>
      </c>
      <c r="AK163" s="0" t="s">
        <v>68</v>
      </c>
      <c r="AL163" s="0" t="s">
        <v>68</v>
      </c>
      <c r="AM163" s="2" t="n">
        <v>40889</v>
      </c>
      <c r="AN163" s="2" t="n">
        <v>44542</v>
      </c>
      <c r="AO163" s="0" t="s">
        <v>157</v>
      </c>
      <c r="AQ163" s="0" t="s">
        <v>76</v>
      </c>
      <c r="AR163" s="0" t="s">
        <v>77</v>
      </c>
      <c r="AS163" s="0" t="s">
        <v>183</v>
      </c>
      <c r="AT163" s="0" t="s">
        <v>79</v>
      </c>
      <c r="AU163" s="4" t="s">
        <v>80</v>
      </c>
      <c r="AV163" s="4" t="s">
        <v>81</v>
      </c>
      <c r="AW163" s="0" t="s">
        <v>104</v>
      </c>
      <c r="AX163" s="0" t="n">
        <v>-55355.62</v>
      </c>
      <c r="AY163" s="0" t="n">
        <v>-55644.08</v>
      </c>
      <c r="AZ163" s="0" t="n">
        <v>3000000</v>
      </c>
      <c r="BA163" s="0" t="n">
        <f aca="false">0.04*AZ163</f>
        <v>120000</v>
      </c>
      <c r="BB163" s="0" t="n">
        <f aca="false">175+0.0075*BA163</f>
        <v>1075</v>
      </c>
      <c r="BC163" s="0" t="n">
        <f aca="false">(3+4*BD163)/100000*AZ163</f>
        <v>954</v>
      </c>
      <c r="BD163" s="0" t="n">
        <v>7.2</v>
      </c>
      <c r="BE163" s="2"/>
      <c r="BF163" s="2"/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449</v>
      </c>
      <c r="E164" s="0" t="s">
        <v>213</v>
      </c>
      <c r="F164" s="2" t="n">
        <v>41607</v>
      </c>
      <c r="G164" s="2" t="s">
        <v>60</v>
      </c>
      <c r="H164" s="2" t="n">
        <v>44164</v>
      </c>
      <c r="I164" s="2" t="n">
        <v>41605</v>
      </c>
      <c r="J164" s="0" t="s">
        <v>61</v>
      </c>
      <c r="K164" s="0" t="s">
        <v>214</v>
      </c>
      <c r="L164" s="0" t="s">
        <v>215</v>
      </c>
      <c r="M164" s="0" t="s">
        <v>216</v>
      </c>
      <c r="N164" s="0" t="s">
        <v>217</v>
      </c>
      <c r="O164" s="0" t="n">
        <v>999</v>
      </c>
      <c r="P164" s="0" t="s">
        <v>218</v>
      </c>
      <c r="Q164" s="0" t="s">
        <v>67</v>
      </c>
      <c r="R164" s="0" t="s">
        <v>213</v>
      </c>
      <c r="S164" s="0" t="s">
        <v>68</v>
      </c>
      <c r="T164" s="0" t="s">
        <v>69</v>
      </c>
      <c r="U164" s="0" t="s">
        <v>219</v>
      </c>
      <c r="V164" s="0" t="s">
        <v>71</v>
      </c>
      <c r="Z164" s="2" t="n">
        <v>41607</v>
      </c>
      <c r="AA164" s="2" t="n">
        <v>44164</v>
      </c>
      <c r="AB164" s="0" t="s">
        <v>72</v>
      </c>
      <c r="AC164" s="0" t="s">
        <v>220</v>
      </c>
      <c r="AD164" s="0" t="s">
        <v>74</v>
      </c>
      <c r="AE164" s="0" t="s">
        <v>213</v>
      </c>
      <c r="AF164" s="0" t="s">
        <v>68</v>
      </c>
      <c r="AG164" s="0" t="s">
        <v>69</v>
      </c>
      <c r="AH164" s="0" t="s">
        <v>219</v>
      </c>
      <c r="AI164" s="0" t="s">
        <v>102</v>
      </c>
      <c r="AJ164" s="0" t="s">
        <v>221</v>
      </c>
      <c r="AK164" s="0" t="s">
        <v>68</v>
      </c>
      <c r="AL164" s="0" t="s">
        <v>68</v>
      </c>
      <c r="AM164" s="2" t="n">
        <v>41607</v>
      </c>
      <c r="AN164" s="2" t="n">
        <v>44164</v>
      </c>
      <c r="AO164" s="0" t="s">
        <v>72</v>
      </c>
      <c r="AQ164" s="0" t="s">
        <v>76</v>
      </c>
      <c r="AR164" s="0" t="s">
        <v>77</v>
      </c>
      <c r="AS164" s="0" t="s">
        <v>78</v>
      </c>
      <c r="AT164" s="0" t="s">
        <v>79</v>
      </c>
      <c r="AU164" s="4" t="s">
        <v>80</v>
      </c>
      <c r="AV164" s="4" t="s">
        <v>81</v>
      </c>
      <c r="AW164" s="0" t="s">
        <v>82</v>
      </c>
      <c r="AX164" s="0" t="n">
        <v>-556853.24</v>
      </c>
      <c r="AY164" s="0" t="n">
        <v>-549919.55</v>
      </c>
      <c r="AZ164" s="0" t="n">
        <v>10000000</v>
      </c>
      <c r="BA164" s="0" t="n">
        <f aca="false">0.04*AZ164</f>
        <v>400000</v>
      </c>
      <c r="BB164" s="0" t="n">
        <f aca="false">175+0.0075*BA164</f>
        <v>3175</v>
      </c>
      <c r="BC164" s="0" t="n">
        <f aca="false">(3+4*BD164)/100000*AZ164</f>
        <v>2460</v>
      </c>
      <c r="BD164" s="0" t="n">
        <v>5.4</v>
      </c>
      <c r="BE164" s="2"/>
      <c r="BF164" s="2"/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450</v>
      </c>
      <c r="E165" s="0" t="s">
        <v>223</v>
      </c>
      <c r="F165" s="2" t="n">
        <v>40882</v>
      </c>
      <c r="G165" s="2" t="s">
        <v>60</v>
      </c>
      <c r="H165" s="2" t="n">
        <v>43439</v>
      </c>
      <c r="I165" s="2" t="n">
        <v>41605</v>
      </c>
      <c r="J165" s="0" t="s">
        <v>61</v>
      </c>
      <c r="K165" s="0" t="s">
        <v>224</v>
      </c>
      <c r="L165" s="0" t="s">
        <v>225</v>
      </c>
      <c r="M165" s="0" t="s">
        <v>226</v>
      </c>
      <c r="N165" s="0" t="s">
        <v>227</v>
      </c>
      <c r="O165" s="0" t="n">
        <v>999</v>
      </c>
      <c r="P165" s="0" t="s">
        <v>218</v>
      </c>
      <c r="Q165" s="0" t="s">
        <v>67</v>
      </c>
      <c r="R165" s="0" t="s">
        <v>223</v>
      </c>
      <c r="S165" s="0" t="s">
        <v>90</v>
      </c>
      <c r="T165" s="0" t="s">
        <v>69</v>
      </c>
      <c r="U165" s="0" t="s">
        <v>228</v>
      </c>
      <c r="V165" s="0" t="s">
        <v>71</v>
      </c>
      <c r="Z165" s="2" t="n">
        <v>40882</v>
      </c>
      <c r="AA165" s="2" t="n">
        <v>43439</v>
      </c>
      <c r="AB165" s="0" t="s">
        <v>72</v>
      </c>
      <c r="AC165" s="0" t="s">
        <v>229</v>
      </c>
      <c r="AD165" s="0" t="s">
        <v>74</v>
      </c>
      <c r="AE165" s="0" t="s">
        <v>223</v>
      </c>
      <c r="AF165" s="0" t="s">
        <v>90</v>
      </c>
      <c r="AG165" s="0" t="s">
        <v>69</v>
      </c>
      <c r="AH165" s="0" t="s">
        <v>228</v>
      </c>
      <c r="AI165" s="0" t="s">
        <v>71</v>
      </c>
      <c r="AJ165" s="0" t="s">
        <v>230</v>
      </c>
      <c r="AK165" s="0" t="s">
        <v>90</v>
      </c>
      <c r="AL165" s="0" t="s">
        <v>90</v>
      </c>
      <c r="AM165" s="2" t="n">
        <v>40882</v>
      </c>
      <c r="AN165" s="2" t="n">
        <v>43439</v>
      </c>
      <c r="AO165" s="0" t="s">
        <v>72</v>
      </c>
      <c r="AQ165" s="0" t="s">
        <v>76</v>
      </c>
      <c r="AR165" s="0" t="s">
        <v>77</v>
      </c>
      <c r="AS165" s="0" t="s">
        <v>78</v>
      </c>
      <c r="AT165" s="0" t="s">
        <v>79</v>
      </c>
      <c r="AU165" s="4" t="s">
        <v>80</v>
      </c>
      <c r="AV165" s="4" t="s">
        <v>81</v>
      </c>
      <c r="AW165" s="0" t="s">
        <v>92</v>
      </c>
      <c r="AX165" s="0" t="n">
        <v>-360449.97</v>
      </c>
      <c r="AY165" s="0" t="n">
        <v>-359174.95</v>
      </c>
      <c r="AZ165" s="0" t="n">
        <v>10000000</v>
      </c>
      <c r="BA165" s="0" t="n">
        <f aca="false">0.04*AZ165</f>
        <v>400000</v>
      </c>
      <c r="BB165" s="0" t="n">
        <f aca="false">175+0.0075*BA165</f>
        <v>3175</v>
      </c>
      <c r="BC165" s="0" t="n">
        <f aca="false">(3+4*BD165)/100000*AZ165</f>
        <v>2460</v>
      </c>
      <c r="BD165" s="0" t="n">
        <v>5.4</v>
      </c>
      <c r="BE165" s="2"/>
      <c r="BF165" s="2"/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451</v>
      </c>
      <c r="E166" s="0" t="s">
        <v>232</v>
      </c>
      <c r="F166" s="2" t="n">
        <v>41250</v>
      </c>
      <c r="G166" s="2" t="s">
        <v>60</v>
      </c>
      <c r="H166" s="2" t="n">
        <v>43076</v>
      </c>
      <c r="I166" s="2" t="n">
        <v>41605</v>
      </c>
      <c r="J166" s="0" t="s">
        <v>61</v>
      </c>
      <c r="K166" s="0" t="s">
        <v>233</v>
      </c>
      <c r="L166" s="0" t="s">
        <v>234</v>
      </c>
      <c r="M166" s="0" t="s">
        <v>235</v>
      </c>
      <c r="N166" s="0" t="s">
        <v>236</v>
      </c>
      <c r="O166" s="0" t="n">
        <v>999</v>
      </c>
      <c r="P166" s="0" t="s">
        <v>218</v>
      </c>
      <c r="Q166" s="0" t="s">
        <v>67</v>
      </c>
      <c r="R166" s="0" t="s">
        <v>232</v>
      </c>
      <c r="S166" s="0" t="s">
        <v>68</v>
      </c>
      <c r="T166" s="0" t="s">
        <v>69</v>
      </c>
      <c r="U166" s="0" t="s">
        <v>237</v>
      </c>
      <c r="V166" s="0" t="s">
        <v>168</v>
      </c>
      <c r="Z166" s="2" t="n">
        <v>41250</v>
      </c>
      <c r="AA166" s="2" t="n">
        <v>43076</v>
      </c>
      <c r="AB166" s="0" t="s">
        <v>72</v>
      </c>
      <c r="AC166" s="0" t="s">
        <v>238</v>
      </c>
      <c r="AD166" s="0" t="s">
        <v>74</v>
      </c>
      <c r="AE166" s="0" t="s">
        <v>232</v>
      </c>
      <c r="AF166" s="0" t="s">
        <v>68</v>
      </c>
      <c r="AG166" s="0" t="s">
        <v>69</v>
      </c>
      <c r="AH166" s="0" t="s">
        <v>237</v>
      </c>
      <c r="AI166" s="0" t="s">
        <v>102</v>
      </c>
      <c r="AJ166" s="0" t="s">
        <v>239</v>
      </c>
      <c r="AK166" s="0" t="s">
        <v>68</v>
      </c>
      <c r="AL166" s="0" t="s">
        <v>68</v>
      </c>
      <c r="AM166" s="2" t="n">
        <v>41250</v>
      </c>
      <c r="AN166" s="2" t="n">
        <v>43076</v>
      </c>
      <c r="AO166" s="0" t="s">
        <v>72</v>
      </c>
      <c r="AQ166" s="0" t="s">
        <v>76</v>
      </c>
      <c r="AR166" s="0" t="s">
        <v>77</v>
      </c>
      <c r="AS166" s="0" t="s">
        <v>121</v>
      </c>
      <c r="AT166" s="0" t="s">
        <v>122</v>
      </c>
      <c r="AU166" s="4" t="s">
        <v>123</v>
      </c>
      <c r="AV166" s="0" t="s">
        <v>124</v>
      </c>
      <c r="AW166" s="0" t="s">
        <v>249</v>
      </c>
      <c r="AX166" s="0" t="n">
        <v>-498170.12</v>
      </c>
      <c r="AY166" s="0" t="n">
        <v>-495711.88</v>
      </c>
      <c r="AZ166" s="0" t="n">
        <v>10000000</v>
      </c>
      <c r="BA166" s="0" t="n">
        <f aca="false">0.04*AZ166</f>
        <v>400000</v>
      </c>
      <c r="BB166" s="0" t="n">
        <f aca="false">175+0.0075*BA166</f>
        <v>3175</v>
      </c>
      <c r="BC166" s="0" t="n">
        <f aca="false">(3+4*BD166)/100000*AZ166</f>
        <v>1920</v>
      </c>
      <c r="BD166" s="0" t="n">
        <v>4.05</v>
      </c>
      <c r="BE166" s="2"/>
      <c r="BF166" s="2"/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452</v>
      </c>
      <c r="E167" s="0" t="s">
        <v>241</v>
      </c>
      <c r="F167" s="2" t="n">
        <v>41607</v>
      </c>
      <c r="G167" s="2" t="s">
        <v>60</v>
      </c>
      <c r="H167" s="2" t="n">
        <v>47086</v>
      </c>
      <c r="I167" s="2" t="n">
        <v>41605</v>
      </c>
      <c r="J167" s="0" t="s">
        <v>61</v>
      </c>
      <c r="K167" s="0" t="s">
        <v>242</v>
      </c>
      <c r="L167" s="0" t="s">
        <v>243</v>
      </c>
      <c r="M167" s="0" t="s">
        <v>244</v>
      </c>
      <c r="N167" s="0" t="s">
        <v>245</v>
      </c>
      <c r="O167" s="0" t="n">
        <v>999</v>
      </c>
      <c r="P167" s="0" t="s">
        <v>218</v>
      </c>
      <c r="Q167" s="0" t="s">
        <v>67</v>
      </c>
      <c r="R167" s="0" t="s">
        <v>241</v>
      </c>
      <c r="S167" s="0" t="s">
        <v>90</v>
      </c>
      <c r="T167" s="0" t="s">
        <v>69</v>
      </c>
      <c r="U167" s="0" t="s">
        <v>246</v>
      </c>
      <c r="V167" s="0" t="s">
        <v>71</v>
      </c>
      <c r="Z167" s="2" t="n">
        <v>41607</v>
      </c>
      <c r="AA167" s="2" t="n">
        <v>47086</v>
      </c>
      <c r="AB167" s="0" t="s">
        <v>72</v>
      </c>
      <c r="AC167" s="0" t="s">
        <v>247</v>
      </c>
      <c r="AD167" s="0" t="s">
        <v>74</v>
      </c>
      <c r="AE167" s="0" t="s">
        <v>241</v>
      </c>
      <c r="AF167" s="0" t="s">
        <v>90</v>
      </c>
      <c r="AG167" s="0" t="s">
        <v>69</v>
      </c>
      <c r="AH167" s="0" t="s">
        <v>246</v>
      </c>
      <c r="AI167" s="0" t="s">
        <v>71</v>
      </c>
      <c r="AJ167" s="0" t="s">
        <v>248</v>
      </c>
      <c r="AK167" s="0" t="s">
        <v>90</v>
      </c>
      <c r="AL167" s="0" t="s">
        <v>90</v>
      </c>
      <c r="AM167" s="2" t="n">
        <v>41607</v>
      </c>
      <c r="AN167" s="2" t="n">
        <v>47086</v>
      </c>
      <c r="AO167" s="0" t="s">
        <v>72</v>
      </c>
      <c r="AQ167" s="0" t="s">
        <v>76</v>
      </c>
      <c r="AR167" s="0" t="s">
        <v>77</v>
      </c>
      <c r="AS167" s="0" t="s">
        <v>121</v>
      </c>
      <c r="AT167" s="0" t="s">
        <v>122</v>
      </c>
      <c r="AU167" s="4" t="s">
        <v>123</v>
      </c>
      <c r="AV167" s="0" t="s">
        <v>124</v>
      </c>
      <c r="AW167" s="0" t="s">
        <v>160</v>
      </c>
      <c r="AX167" s="0" t="n">
        <v>-4615082.46</v>
      </c>
      <c r="AY167" s="0" t="n">
        <v>-4625495.96</v>
      </c>
      <c r="AZ167" s="0" t="n">
        <v>10000000</v>
      </c>
      <c r="BA167" s="0" t="n">
        <f aca="false">0.04*AZ167</f>
        <v>400000</v>
      </c>
      <c r="BB167" s="0" t="n">
        <f aca="false">175+0.0075*BA167</f>
        <v>3175</v>
      </c>
      <c r="BC167" s="0" t="n">
        <f aca="false">(3+4*BD167)/100000*AZ167</f>
        <v>3900</v>
      </c>
      <c r="BD167" s="0" t="n">
        <v>9</v>
      </c>
      <c r="BE167" s="2"/>
      <c r="BF167" s="2"/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453</v>
      </c>
      <c r="E168" s="0" t="s">
        <v>251</v>
      </c>
      <c r="F168" s="2" t="n">
        <v>41250</v>
      </c>
      <c r="G168" s="2" t="s">
        <v>60</v>
      </c>
      <c r="H168" s="2" t="n">
        <v>43441</v>
      </c>
      <c r="I168" s="2" t="n">
        <v>41605</v>
      </c>
      <c r="J168" s="0" t="s">
        <v>61</v>
      </c>
      <c r="K168" s="0" t="s">
        <v>252</v>
      </c>
      <c r="L168" s="0" t="s">
        <v>253</v>
      </c>
      <c r="M168" s="0" t="s">
        <v>254</v>
      </c>
      <c r="N168" s="0" t="s">
        <v>255</v>
      </c>
      <c r="O168" s="0" t="n">
        <v>999</v>
      </c>
      <c r="P168" s="0" t="s">
        <v>218</v>
      </c>
      <c r="Q168" s="0" t="s">
        <v>67</v>
      </c>
      <c r="R168" s="0" t="s">
        <v>251</v>
      </c>
      <c r="S168" s="0" t="s">
        <v>68</v>
      </c>
      <c r="T168" s="0" t="s">
        <v>69</v>
      </c>
      <c r="U168" s="0" t="s">
        <v>256</v>
      </c>
      <c r="V168" s="0" t="s">
        <v>257</v>
      </c>
      <c r="Z168" s="2" t="n">
        <v>41250</v>
      </c>
      <c r="AA168" s="2" t="n">
        <v>43441</v>
      </c>
      <c r="AB168" s="0" t="s">
        <v>72</v>
      </c>
      <c r="AC168" s="0" t="s">
        <v>258</v>
      </c>
      <c r="AD168" s="0" t="s">
        <v>74</v>
      </c>
      <c r="AE168" s="0" t="s">
        <v>251</v>
      </c>
      <c r="AF168" s="0" t="s">
        <v>68</v>
      </c>
      <c r="AG168" s="0" t="s">
        <v>69</v>
      </c>
      <c r="AH168" s="0" t="s">
        <v>256</v>
      </c>
      <c r="AI168" s="0" t="s">
        <v>71</v>
      </c>
      <c r="AJ168" s="0" t="s">
        <v>259</v>
      </c>
      <c r="AK168" s="0" t="s">
        <v>68</v>
      </c>
      <c r="AL168" s="0" t="s">
        <v>68</v>
      </c>
      <c r="AM168" s="2" t="n">
        <v>41250</v>
      </c>
      <c r="AN168" s="2" t="n">
        <v>43441</v>
      </c>
      <c r="AO168" s="0" t="s">
        <v>72</v>
      </c>
      <c r="AQ168" s="0" t="s">
        <v>76</v>
      </c>
      <c r="AR168" s="0" t="s">
        <v>77</v>
      </c>
      <c r="AS168" s="0" t="s">
        <v>183</v>
      </c>
      <c r="AT168" s="0" t="s">
        <v>79</v>
      </c>
      <c r="AU168" s="4" t="s">
        <v>80</v>
      </c>
      <c r="AV168" s="4" t="s">
        <v>81</v>
      </c>
      <c r="AW168" s="0" t="s">
        <v>92</v>
      </c>
      <c r="AX168" s="0" t="n">
        <v>-615812.34</v>
      </c>
      <c r="AY168" s="0" t="n">
        <v>-616081.28</v>
      </c>
      <c r="AZ168" s="0" t="n">
        <v>10000000</v>
      </c>
      <c r="BA168" s="0" t="n">
        <f aca="false">0.04*AZ168</f>
        <v>400000</v>
      </c>
      <c r="BB168" s="0" t="n">
        <f aca="false">175+0.0075*BA168</f>
        <v>3175</v>
      </c>
      <c r="BC168" s="0" t="n">
        <f aca="false">(3+4*BD168)/100000*AZ168</f>
        <v>1920</v>
      </c>
      <c r="BD168" s="0" t="n">
        <v>4.05</v>
      </c>
      <c r="BE168" s="2"/>
      <c r="BF168" s="2"/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454</v>
      </c>
      <c r="E169" s="0" t="s">
        <v>251</v>
      </c>
      <c r="F169" s="2" t="n">
        <v>41250</v>
      </c>
      <c r="G169" s="2" t="s">
        <v>60</v>
      </c>
      <c r="H169" s="2" t="n">
        <v>43441</v>
      </c>
      <c r="I169" s="2" t="n">
        <v>41605</v>
      </c>
      <c r="J169" s="0" t="s">
        <v>61</v>
      </c>
      <c r="K169" s="0" t="s">
        <v>261</v>
      </c>
      <c r="L169" s="0" t="s">
        <v>262</v>
      </c>
      <c r="M169" s="0" t="s">
        <v>263</v>
      </c>
      <c r="N169" s="0" t="s">
        <v>264</v>
      </c>
      <c r="O169" s="0" t="n">
        <v>999</v>
      </c>
      <c r="P169" s="0" t="s">
        <v>218</v>
      </c>
      <c r="Q169" s="0" t="s">
        <v>67</v>
      </c>
      <c r="R169" s="0" t="s">
        <v>251</v>
      </c>
      <c r="S169" s="0" t="s">
        <v>68</v>
      </c>
      <c r="T169" s="0" t="s">
        <v>69</v>
      </c>
      <c r="U169" s="0" t="s">
        <v>256</v>
      </c>
      <c r="V169" s="0" t="s">
        <v>257</v>
      </c>
      <c r="Z169" s="2" t="n">
        <v>41250</v>
      </c>
      <c r="AA169" s="2" t="n">
        <v>43441</v>
      </c>
      <c r="AB169" s="0" t="s">
        <v>72</v>
      </c>
      <c r="AC169" s="0" t="s">
        <v>258</v>
      </c>
      <c r="AD169" s="0" t="s">
        <v>74</v>
      </c>
      <c r="AE169" s="0" t="s">
        <v>251</v>
      </c>
      <c r="AF169" s="0" t="s">
        <v>68</v>
      </c>
      <c r="AG169" s="0" t="s">
        <v>69</v>
      </c>
      <c r="AH169" s="0" t="s">
        <v>256</v>
      </c>
      <c r="AI169" s="0" t="s">
        <v>71</v>
      </c>
      <c r="AJ169" s="0" t="s">
        <v>259</v>
      </c>
      <c r="AK169" s="0" t="s">
        <v>68</v>
      </c>
      <c r="AL169" s="0" t="s">
        <v>68</v>
      </c>
      <c r="AM169" s="2" t="n">
        <v>41250</v>
      </c>
      <c r="AN169" s="2" t="n">
        <v>43441</v>
      </c>
      <c r="AO169" s="0" t="s">
        <v>72</v>
      </c>
      <c r="AQ169" s="0" t="s">
        <v>77</v>
      </c>
      <c r="AR169" s="0" t="s">
        <v>76</v>
      </c>
      <c r="AS169" s="0" t="s">
        <v>183</v>
      </c>
      <c r="AT169" s="0" t="s">
        <v>79</v>
      </c>
      <c r="AU169" s="4" t="s">
        <v>80</v>
      </c>
      <c r="AV169" s="4" t="s">
        <v>81</v>
      </c>
      <c r="AW169" s="0" t="s">
        <v>104</v>
      </c>
      <c r="AX169" s="0" t="n">
        <v>615812.34</v>
      </c>
      <c r="AY169" s="0" t="n">
        <v>616081.28</v>
      </c>
      <c r="AZ169" s="0" t="n">
        <v>10000000</v>
      </c>
      <c r="BA169" s="0" t="n">
        <f aca="false">0.04*AZ169</f>
        <v>400000</v>
      </c>
      <c r="BB169" s="0" t="n">
        <f aca="false">175+0.0075*BA169</f>
        <v>3175</v>
      </c>
      <c r="BC169" s="0" t="n">
        <f aca="false">(3+4*BD169)/100000*AZ169</f>
        <v>1920</v>
      </c>
      <c r="BD169" s="0" t="n">
        <v>4.05</v>
      </c>
      <c r="BE169" s="2"/>
      <c r="BF169" s="2"/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455</v>
      </c>
      <c r="E170" s="0" t="s">
        <v>266</v>
      </c>
      <c r="F170" s="2" t="n">
        <v>41618</v>
      </c>
      <c r="G170" s="2" t="s">
        <v>60</v>
      </c>
      <c r="H170" s="2" t="n">
        <v>43079</v>
      </c>
      <c r="I170" s="2" t="n">
        <v>41614</v>
      </c>
      <c r="J170" s="0" t="s">
        <v>61</v>
      </c>
      <c r="K170" s="0" t="s">
        <v>267</v>
      </c>
      <c r="L170" s="0" t="s">
        <v>268</v>
      </c>
      <c r="M170" s="0" t="s">
        <v>269</v>
      </c>
      <c r="N170" s="0" t="s">
        <v>270</v>
      </c>
      <c r="O170" s="0" t="n">
        <v>999</v>
      </c>
      <c r="P170" s="0" t="s">
        <v>218</v>
      </c>
      <c r="Q170" s="0" t="s">
        <v>67</v>
      </c>
      <c r="R170" s="0" t="s">
        <v>266</v>
      </c>
      <c r="S170" s="0" t="s">
        <v>148</v>
      </c>
      <c r="T170" s="0" t="s">
        <v>69</v>
      </c>
      <c r="U170" s="0" t="s">
        <v>271</v>
      </c>
      <c r="V170" s="0" t="s">
        <v>168</v>
      </c>
      <c r="Z170" s="2" t="n">
        <v>41618</v>
      </c>
      <c r="AA170" s="2" t="n">
        <v>43079</v>
      </c>
      <c r="AB170" s="0" t="s">
        <v>272</v>
      </c>
      <c r="AC170" s="0" t="s">
        <v>273</v>
      </c>
      <c r="AD170" s="0" t="s">
        <v>74</v>
      </c>
      <c r="AE170" s="0" t="s">
        <v>266</v>
      </c>
      <c r="AF170" s="0" t="s">
        <v>90</v>
      </c>
      <c r="AG170" s="0" t="s">
        <v>69</v>
      </c>
      <c r="AH170" s="0" t="s">
        <v>271</v>
      </c>
      <c r="AI170" s="0" t="s">
        <v>102</v>
      </c>
      <c r="AJ170" s="0" t="s">
        <v>274</v>
      </c>
      <c r="AK170" s="0" t="s">
        <v>90</v>
      </c>
      <c r="AL170" s="0" t="s">
        <v>90</v>
      </c>
      <c r="AM170" s="2" t="n">
        <v>41618</v>
      </c>
      <c r="AN170" s="2" t="n">
        <v>43079</v>
      </c>
      <c r="AO170" s="0" t="s">
        <v>272</v>
      </c>
      <c r="AQ170" s="0" t="s">
        <v>77</v>
      </c>
      <c r="AR170" s="0" t="s">
        <v>76</v>
      </c>
      <c r="AS170" s="0" t="s">
        <v>121</v>
      </c>
      <c r="AT170" s="0" t="s">
        <v>122</v>
      </c>
      <c r="AU170" s="4" t="s">
        <v>123</v>
      </c>
      <c r="AV170" s="0" t="s">
        <v>124</v>
      </c>
      <c r="AW170" s="0" t="s">
        <v>160</v>
      </c>
      <c r="AX170" s="0" t="n">
        <v>2532712.07</v>
      </c>
      <c r="AY170" s="0" t="n">
        <v>2512216.47</v>
      </c>
      <c r="AZ170" s="0" t="n">
        <v>55000000</v>
      </c>
      <c r="BA170" s="0" t="n">
        <f aca="false">0.04*AZ170</f>
        <v>2200000</v>
      </c>
      <c r="BB170" s="0" t="n">
        <f aca="false">175+0.0075*BA170</f>
        <v>16675</v>
      </c>
      <c r="BC170" s="0" t="n">
        <f aca="false">(3+4*BD170)/100000*AZ170</f>
        <v>10560</v>
      </c>
      <c r="BD170" s="0" t="n">
        <v>4.05</v>
      </c>
      <c r="BE170" s="2"/>
      <c r="BF170" s="2"/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456</v>
      </c>
      <c r="E171" s="0" t="s">
        <v>276</v>
      </c>
      <c r="F171" s="2" t="n">
        <v>41607</v>
      </c>
      <c r="G171" s="2" t="s">
        <v>60</v>
      </c>
      <c r="H171" s="2" t="n">
        <v>44164</v>
      </c>
      <c r="I171" s="2" t="n">
        <v>41605</v>
      </c>
      <c r="J171" s="0" t="s">
        <v>61</v>
      </c>
      <c r="K171" s="0" t="s">
        <v>277</v>
      </c>
      <c r="L171" s="0" t="s">
        <v>278</v>
      </c>
      <c r="M171" s="0" t="s">
        <v>279</v>
      </c>
      <c r="N171" s="0" t="s">
        <v>280</v>
      </c>
      <c r="O171" s="0" t="n">
        <v>999</v>
      </c>
      <c r="P171" s="0" t="s">
        <v>218</v>
      </c>
      <c r="Q171" s="0" t="s">
        <v>67</v>
      </c>
      <c r="R171" s="0" t="s">
        <v>276</v>
      </c>
      <c r="S171" s="0" t="s">
        <v>68</v>
      </c>
      <c r="T171" s="0" t="s">
        <v>69</v>
      </c>
      <c r="U171" s="0" t="s">
        <v>281</v>
      </c>
      <c r="V171" s="0" t="s">
        <v>71</v>
      </c>
      <c r="Z171" s="2" t="n">
        <v>41607</v>
      </c>
      <c r="AA171" s="2" t="n">
        <v>44164</v>
      </c>
      <c r="AB171" s="0" t="s">
        <v>72</v>
      </c>
      <c r="AC171" s="0" t="s">
        <v>197</v>
      </c>
      <c r="AD171" s="0" t="s">
        <v>74</v>
      </c>
      <c r="AE171" s="0" t="s">
        <v>276</v>
      </c>
      <c r="AF171" s="0" t="s">
        <v>68</v>
      </c>
      <c r="AG171" s="0" t="s">
        <v>69</v>
      </c>
      <c r="AH171" s="0" t="s">
        <v>281</v>
      </c>
      <c r="AI171" s="0" t="s">
        <v>71</v>
      </c>
      <c r="AJ171" s="0" t="s">
        <v>282</v>
      </c>
      <c r="AK171" s="0" t="s">
        <v>68</v>
      </c>
      <c r="AL171" s="0" t="s">
        <v>68</v>
      </c>
      <c r="AM171" s="2" t="n">
        <v>41607</v>
      </c>
      <c r="AN171" s="2" t="n">
        <v>44164</v>
      </c>
      <c r="AO171" s="0" t="s">
        <v>72</v>
      </c>
      <c r="AQ171" s="0" t="s">
        <v>77</v>
      </c>
      <c r="AR171" s="0" t="s">
        <v>76</v>
      </c>
      <c r="AS171" s="0" t="s">
        <v>283</v>
      </c>
      <c r="AT171" s="0" t="s">
        <v>284</v>
      </c>
      <c r="AU171" s="4" t="s">
        <v>285</v>
      </c>
      <c r="AV171" s="0" t="s">
        <v>286</v>
      </c>
      <c r="AW171" s="0" t="s">
        <v>369</v>
      </c>
      <c r="AX171" s="0" t="n">
        <v>797345.79</v>
      </c>
      <c r="AY171" s="0" t="n">
        <v>820511.45</v>
      </c>
      <c r="AZ171" s="0" t="n">
        <v>10000000</v>
      </c>
      <c r="BA171" s="0" t="n">
        <f aca="false">0.04*AZ171</f>
        <v>400000</v>
      </c>
      <c r="BB171" s="0" t="n">
        <f aca="false">175+0.0075*BA171</f>
        <v>3175</v>
      </c>
      <c r="BC171" s="0" t="n">
        <f aca="false">(3+4*BD171)/100000*AZ171</f>
        <v>3180</v>
      </c>
      <c r="BD171" s="0" t="n">
        <v>7.2</v>
      </c>
      <c r="BE171" s="2"/>
      <c r="BF171" s="2"/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457</v>
      </c>
      <c r="E172" s="0" t="s">
        <v>289</v>
      </c>
      <c r="F172" s="2" t="n">
        <v>41605</v>
      </c>
      <c r="G172" s="2" t="s">
        <v>60</v>
      </c>
      <c r="H172" s="2" t="n">
        <v>43796</v>
      </c>
      <c r="I172" s="2" t="n">
        <v>41605</v>
      </c>
      <c r="J172" s="0" t="s">
        <v>61</v>
      </c>
      <c r="K172" s="0" t="s">
        <v>290</v>
      </c>
      <c r="L172" s="0" t="s">
        <v>291</v>
      </c>
      <c r="M172" s="0" t="s">
        <v>292</v>
      </c>
      <c r="N172" s="0" t="s">
        <v>293</v>
      </c>
      <c r="O172" s="0" t="n">
        <v>999</v>
      </c>
      <c r="P172" s="0" t="s">
        <v>218</v>
      </c>
      <c r="Q172" s="0" t="s">
        <v>67</v>
      </c>
      <c r="R172" s="0" t="s">
        <v>289</v>
      </c>
      <c r="S172" s="0" t="s">
        <v>90</v>
      </c>
      <c r="T172" s="0" t="s">
        <v>69</v>
      </c>
      <c r="U172" s="0" t="s">
        <v>294</v>
      </c>
      <c r="V172" s="0" t="s">
        <v>71</v>
      </c>
      <c r="Z172" s="2" t="n">
        <v>41605</v>
      </c>
      <c r="AA172" s="2" t="n">
        <v>43796</v>
      </c>
      <c r="AB172" s="0" t="s">
        <v>72</v>
      </c>
      <c r="AC172" s="0" t="s">
        <v>295</v>
      </c>
      <c r="AD172" s="0" t="s">
        <v>74</v>
      </c>
      <c r="AE172" s="0" t="s">
        <v>289</v>
      </c>
      <c r="AF172" s="0" t="s">
        <v>90</v>
      </c>
      <c r="AG172" s="0" t="s">
        <v>69</v>
      </c>
      <c r="AH172" s="0" t="s">
        <v>294</v>
      </c>
      <c r="AI172" s="0" t="s">
        <v>71</v>
      </c>
      <c r="AJ172" s="0" t="s">
        <v>296</v>
      </c>
      <c r="AK172" s="0" t="s">
        <v>90</v>
      </c>
      <c r="AL172" s="0" t="s">
        <v>90</v>
      </c>
      <c r="AM172" s="2" t="n">
        <v>41605</v>
      </c>
      <c r="AN172" s="2" t="n">
        <v>43796</v>
      </c>
      <c r="AO172" s="0" t="s">
        <v>72</v>
      </c>
      <c r="AQ172" s="0" t="s">
        <v>77</v>
      </c>
      <c r="AR172" s="0" t="s">
        <v>76</v>
      </c>
      <c r="AS172" s="0" t="s">
        <v>183</v>
      </c>
      <c r="AT172" s="0" t="s">
        <v>79</v>
      </c>
      <c r="AU172" s="4" t="s">
        <v>80</v>
      </c>
      <c r="AV172" s="4" t="s">
        <v>81</v>
      </c>
      <c r="AW172" s="0" t="s">
        <v>104</v>
      </c>
      <c r="AX172" s="0" t="n">
        <v>3179886.09</v>
      </c>
      <c r="AY172" s="0" t="n">
        <v>3194230.81</v>
      </c>
      <c r="AZ172" s="0" t="n">
        <v>10000000</v>
      </c>
      <c r="BA172" s="0" t="n">
        <f aca="false">0.04*AZ172</f>
        <v>400000</v>
      </c>
      <c r="BB172" s="0" t="n">
        <f aca="false">175+0.0075*BA172</f>
        <v>3175</v>
      </c>
      <c r="BC172" s="0" t="n">
        <f aca="false">(3+4*BD172)/100000*AZ172</f>
        <v>2460</v>
      </c>
      <c r="BD172" s="0" t="n">
        <v>5.4</v>
      </c>
      <c r="BE172" s="2"/>
      <c r="BF172" s="2"/>
    </row>
    <row r="173" customFormat="false" ht="12.8" hidden="false" customHeight="false" outlineLevel="0" collapsed="false">
      <c r="A173" s="2" t="n">
        <v>41628</v>
      </c>
      <c r="B173" s="0" t="s">
        <v>56</v>
      </c>
      <c r="C173" s="0" t="s">
        <v>57</v>
      </c>
      <c r="D173" s="1" t="s">
        <v>458</v>
      </c>
      <c r="E173" s="0" t="s">
        <v>138</v>
      </c>
      <c r="F173" s="2" t="n">
        <v>41613</v>
      </c>
      <c r="G173" s="2" t="s">
        <v>60</v>
      </c>
      <c r="H173" s="2" t="n">
        <v>43074</v>
      </c>
      <c r="I173" s="2" t="n">
        <v>41611</v>
      </c>
      <c r="J173" s="0" t="s">
        <v>61</v>
      </c>
      <c r="K173" s="0" t="n">
        <v>-169.565</v>
      </c>
      <c r="L173" s="0" t="n">
        <v>-168.981</v>
      </c>
      <c r="M173" s="0" t="n">
        <v>-584</v>
      </c>
      <c r="N173" s="0" t="n">
        <v>1</v>
      </c>
      <c r="O173" s="0" t="n">
        <v>999</v>
      </c>
      <c r="P173" s="0" t="s">
        <v>218</v>
      </c>
      <c r="Q173" s="0" t="s">
        <v>67</v>
      </c>
      <c r="R173" s="0" t="s">
        <v>138</v>
      </c>
      <c r="S173" s="0" t="s">
        <v>90</v>
      </c>
      <c r="T173" s="0" t="s">
        <v>69</v>
      </c>
      <c r="U173" s="0" t="s">
        <v>139</v>
      </c>
      <c r="V173" s="0" t="s">
        <v>71</v>
      </c>
      <c r="Z173" s="2" t="n">
        <v>41613</v>
      </c>
      <c r="AA173" s="2" t="n">
        <v>43074</v>
      </c>
      <c r="AB173" s="0" t="s">
        <v>298</v>
      </c>
      <c r="AC173" s="0" t="s">
        <v>299</v>
      </c>
      <c r="AD173" s="0" t="s">
        <v>74</v>
      </c>
      <c r="AE173" s="0" t="s">
        <v>138</v>
      </c>
      <c r="AF173" s="0" t="s">
        <v>90</v>
      </c>
      <c r="AG173" s="0" t="s">
        <v>69</v>
      </c>
      <c r="AH173" s="0" t="s">
        <v>139</v>
      </c>
      <c r="AI173" s="0" t="s">
        <v>102</v>
      </c>
      <c r="AJ173" s="0" t="s">
        <v>140</v>
      </c>
      <c r="AK173" s="0" t="s">
        <v>90</v>
      </c>
      <c r="AL173" s="0" t="s">
        <v>90</v>
      </c>
      <c r="AM173" s="2" t="n">
        <v>41613</v>
      </c>
      <c r="AN173" s="2" t="n">
        <v>43074</v>
      </c>
      <c r="AO173" s="0" t="s">
        <v>298</v>
      </c>
      <c r="AQ173" s="0" t="s">
        <v>77</v>
      </c>
      <c r="AR173" s="0" t="s">
        <v>76</v>
      </c>
      <c r="AS173" s="0" t="s">
        <v>142</v>
      </c>
      <c r="AT173" s="0" t="s">
        <v>143</v>
      </c>
      <c r="AU173" s="4" t="s">
        <v>144</v>
      </c>
      <c r="AV173" s="0" t="s">
        <v>145</v>
      </c>
      <c r="AW173" s="0" t="s">
        <v>304</v>
      </c>
      <c r="AX173" s="0" t="n">
        <v>-169565</v>
      </c>
      <c r="AY173" s="0" t="n">
        <v>-168981</v>
      </c>
      <c r="AZ173" s="0" t="n">
        <v>10000000</v>
      </c>
      <c r="BA173" s="0" t="n">
        <f aca="false">0.04*AZ173</f>
        <v>400000</v>
      </c>
      <c r="BB173" s="0" t="n">
        <f aca="false">175+0.0075*BA173</f>
        <v>3175</v>
      </c>
      <c r="BC173" s="0" t="n">
        <f aca="false">(3+4*BD173)/100000*AZ173</f>
        <v>1920</v>
      </c>
      <c r="BD173" s="0" t="n">
        <v>4.05</v>
      </c>
      <c r="BE173" s="2"/>
      <c r="BF173" s="2"/>
    </row>
    <row r="174" customFormat="false" ht="12.8" hidden="false" customHeight="false" outlineLevel="0" collapsed="false">
      <c r="A174" s="2" t="n">
        <v>41628</v>
      </c>
      <c r="B174" s="0" t="s">
        <v>112</v>
      </c>
      <c r="C174" s="0" t="s">
        <v>84</v>
      </c>
      <c r="D174" s="1" t="s">
        <v>459</v>
      </c>
      <c r="E174" s="0" t="s">
        <v>138</v>
      </c>
      <c r="F174" s="2" t="n">
        <v>41613</v>
      </c>
      <c r="G174" s="2" t="s">
        <v>60</v>
      </c>
      <c r="H174" s="2" t="n">
        <v>45265</v>
      </c>
      <c r="I174" s="2" t="n">
        <v>41611</v>
      </c>
      <c r="J174" s="0" t="s">
        <v>61</v>
      </c>
      <c r="K174" s="0" t="n">
        <v>-277.766</v>
      </c>
      <c r="L174" s="0" t="n">
        <v>-291.315</v>
      </c>
      <c r="M174" s="0" t="n">
        <v>13.549</v>
      </c>
      <c r="N174" s="0" t="n">
        <v>2</v>
      </c>
      <c r="O174" s="0" t="n">
        <v>999</v>
      </c>
      <c r="P174" s="0" t="s">
        <v>301</v>
      </c>
      <c r="Q174" s="0" t="s">
        <v>67</v>
      </c>
      <c r="R174" s="0" t="s">
        <v>138</v>
      </c>
      <c r="S174" s="0" t="s">
        <v>90</v>
      </c>
      <c r="T174" s="0" t="s">
        <v>69</v>
      </c>
      <c r="U174" s="0" t="s">
        <v>139</v>
      </c>
      <c r="V174" s="0" t="s">
        <v>71</v>
      </c>
      <c r="Z174" s="2" t="n">
        <v>41613</v>
      </c>
      <c r="AA174" s="2" t="n">
        <v>45265</v>
      </c>
      <c r="AB174" s="0" t="s">
        <v>302</v>
      </c>
      <c r="AC174" s="0" t="s">
        <v>303</v>
      </c>
      <c r="AD174" s="0" t="s">
        <v>74</v>
      </c>
      <c r="AE174" s="0" t="s">
        <v>138</v>
      </c>
      <c r="AF174" s="0" t="s">
        <v>90</v>
      </c>
      <c r="AG174" s="0" t="s">
        <v>69</v>
      </c>
      <c r="AH174" s="0" t="s">
        <v>139</v>
      </c>
      <c r="AI174" s="0" t="s">
        <v>102</v>
      </c>
      <c r="AJ174" s="0" t="s">
        <v>140</v>
      </c>
      <c r="AK174" s="0" t="s">
        <v>90</v>
      </c>
      <c r="AL174" s="0" t="s">
        <v>90</v>
      </c>
      <c r="AM174" s="2" t="n">
        <v>41613</v>
      </c>
      <c r="AN174" s="2" t="n">
        <v>45265</v>
      </c>
      <c r="AO174" s="0" t="s">
        <v>302</v>
      </c>
      <c r="AQ174" s="0" t="s">
        <v>77</v>
      </c>
      <c r="AR174" s="0" t="s">
        <v>76</v>
      </c>
      <c r="AS174" s="0" t="s">
        <v>142</v>
      </c>
      <c r="AT174" s="0" t="s">
        <v>143</v>
      </c>
      <c r="AU174" s="4" t="s">
        <v>144</v>
      </c>
      <c r="AV174" s="0" t="s">
        <v>145</v>
      </c>
      <c r="AW174" s="0" t="s">
        <v>146</v>
      </c>
      <c r="AX174" s="0" t="n">
        <v>-277766</v>
      </c>
      <c r="AY174" s="0" t="n">
        <v>-291315</v>
      </c>
      <c r="AZ174" s="0" t="n">
        <v>12000000</v>
      </c>
      <c r="BA174" s="0" t="n">
        <f aca="false">0.04*AZ174</f>
        <v>480000</v>
      </c>
      <c r="BB174" s="0" t="n">
        <f aca="false">175+0.0075*BA174</f>
        <v>3775</v>
      </c>
      <c r="BC174" s="0" t="n">
        <f aca="false">(3+4*BD174)/100000*AZ174</f>
        <v>4248</v>
      </c>
      <c r="BD174" s="0" t="n">
        <v>8.1</v>
      </c>
      <c r="BE174" s="2"/>
      <c r="BF174" s="2"/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460</v>
      </c>
      <c r="E175" s="0" t="s">
        <v>306</v>
      </c>
      <c r="F175" s="2" t="n">
        <v>41618</v>
      </c>
      <c r="G175" s="2" t="s">
        <v>60</v>
      </c>
      <c r="H175" s="2" t="n">
        <v>45270</v>
      </c>
      <c r="I175" s="2" t="n">
        <v>41614</v>
      </c>
      <c r="J175" s="0" t="s">
        <v>61</v>
      </c>
      <c r="K175" s="0" t="s">
        <v>307</v>
      </c>
      <c r="L175" s="0" t="s">
        <v>308</v>
      </c>
      <c r="M175" s="0" t="s">
        <v>309</v>
      </c>
      <c r="N175" s="0" t="s">
        <v>310</v>
      </c>
      <c r="O175" s="0" t="n">
        <v>999</v>
      </c>
      <c r="P175" s="0" t="s">
        <v>301</v>
      </c>
      <c r="Q175" s="0" t="s">
        <v>67</v>
      </c>
      <c r="R175" s="0" t="s">
        <v>306</v>
      </c>
      <c r="S175" s="0" t="s">
        <v>68</v>
      </c>
      <c r="T175" s="0" t="s">
        <v>69</v>
      </c>
      <c r="U175" s="0" t="s">
        <v>311</v>
      </c>
      <c r="V175" s="0" t="s">
        <v>168</v>
      </c>
      <c r="Z175" s="2" t="n">
        <v>41618</v>
      </c>
      <c r="AA175" s="2" t="n">
        <v>45270</v>
      </c>
      <c r="AB175" s="0" t="s">
        <v>312</v>
      </c>
      <c r="AC175" s="0" t="s">
        <v>295</v>
      </c>
      <c r="AD175" s="0" t="s">
        <v>74</v>
      </c>
      <c r="AE175" s="0" t="s">
        <v>306</v>
      </c>
      <c r="AF175" s="0" t="s">
        <v>90</v>
      </c>
      <c r="AG175" s="0" t="s">
        <v>69</v>
      </c>
      <c r="AH175" s="0" t="s">
        <v>311</v>
      </c>
      <c r="AI175" s="0" t="s">
        <v>102</v>
      </c>
      <c r="AJ175" s="0" t="s">
        <v>313</v>
      </c>
      <c r="AK175" s="0" t="s">
        <v>90</v>
      </c>
      <c r="AL175" s="0" t="s">
        <v>90</v>
      </c>
      <c r="AM175" s="2" t="n">
        <v>41618</v>
      </c>
      <c r="AN175" s="2" t="n">
        <v>45270</v>
      </c>
      <c r="AO175" s="0" t="s">
        <v>312</v>
      </c>
      <c r="AQ175" s="0" t="s">
        <v>77</v>
      </c>
      <c r="AR175" s="0" t="s">
        <v>76</v>
      </c>
      <c r="AS175" s="0" t="s">
        <v>121</v>
      </c>
      <c r="AT175" s="0" t="s">
        <v>122</v>
      </c>
      <c r="AU175" s="4" t="s">
        <v>123</v>
      </c>
      <c r="AV175" s="0" t="s">
        <v>124</v>
      </c>
      <c r="AW175" s="0" t="s">
        <v>249</v>
      </c>
      <c r="AX175" s="0" t="n">
        <v>6430233.7</v>
      </c>
      <c r="AY175" s="0" t="n">
        <v>5901579.7</v>
      </c>
      <c r="AZ175" s="0" t="n">
        <v>150000000</v>
      </c>
      <c r="BA175" s="0" t="n">
        <f aca="false">0.04*AZ175</f>
        <v>6000000</v>
      </c>
      <c r="BB175" s="0" t="n">
        <f aca="false">175+0.0075*BA175</f>
        <v>45175</v>
      </c>
      <c r="BC175" s="0" t="n">
        <f aca="false">(3+4*BD175)/100000*AZ175</f>
        <v>53100</v>
      </c>
      <c r="BD175" s="0" t="n">
        <v>8.1</v>
      </c>
      <c r="BE175" s="2"/>
      <c r="BF175" s="2"/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461</v>
      </c>
      <c r="E176" s="0" t="s">
        <v>59</v>
      </c>
      <c r="F176" s="2" t="n">
        <v>40882</v>
      </c>
      <c r="G176" s="2" t="s">
        <v>60</v>
      </c>
      <c r="H176" s="2" t="n">
        <v>43439</v>
      </c>
      <c r="I176" s="2" t="n">
        <v>41605</v>
      </c>
      <c r="J176" s="0" t="s">
        <v>61</v>
      </c>
      <c r="K176" s="0" t="s">
        <v>62</v>
      </c>
      <c r="L176" s="0" t="s">
        <v>63</v>
      </c>
      <c r="M176" s="0" t="s">
        <v>64</v>
      </c>
      <c r="N176" s="0" t="s">
        <v>65</v>
      </c>
      <c r="O176" s="0" t="n">
        <v>999</v>
      </c>
      <c r="P176" s="0" t="s">
        <v>66</v>
      </c>
      <c r="Q176" s="0" t="s">
        <v>67</v>
      </c>
      <c r="R176" s="0" t="s">
        <v>59</v>
      </c>
      <c r="S176" s="0" t="s">
        <v>68</v>
      </c>
      <c r="T176" s="0" t="s">
        <v>69</v>
      </c>
      <c r="U176" s="0" t="s">
        <v>70</v>
      </c>
      <c r="V176" s="0" t="s">
        <v>71</v>
      </c>
      <c r="Z176" s="2" t="n">
        <v>40882</v>
      </c>
      <c r="AA176" s="2" t="n">
        <v>43439</v>
      </c>
      <c r="AB176" s="0" t="s">
        <v>72</v>
      </c>
      <c r="AC176" s="0" t="s">
        <v>73</v>
      </c>
      <c r="AD176" s="0" t="s">
        <v>74</v>
      </c>
      <c r="AE176" s="0" t="s">
        <v>59</v>
      </c>
      <c r="AF176" s="0" t="s">
        <v>68</v>
      </c>
      <c r="AG176" s="0" t="s">
        <v>69</v>
      </c>
      <c r="AH176" s="0" t="s">
        <v>70</v>
      </c>
      <c r="AI176" s="0" t="s">
        <v>71</v>
      </c>
      <c r="AJ176" s="0" t="s">
        <v>75</v>
      </c>
      <c r="AK176" s="0" t="s">
        <v>68</v>
      </c>
      <c r="AL176" s="0" t="s">
        <v>68</v>
      </c>
      <c r="AM176" s="2" t="n">
        <v>40882</v>
      </c>
      <c r="AN176" s="2" t="n">
        <v>43439</v>
      </c>
      <c r="AO176" s="0" t="s">
        <v>72</v>
      </c>
      <c r="AQ176" s="0" t="s">
        <v>76</v>
      </c>
      <c r="AR176" s="0" t="s">
        <v>77</v>
      </c>
      <c r="AS176" s="0" t="s">
        <v>78</v>
      </c>
      <c r="AT176" s="0" t="s">
        <v>79</v>
      </c>
      <c r="AU176" s="4" t="s">
        <v>80</v>
      </c>
      <c r="AV176" s="4" t="s">
        <v>81</v>
      </c>
      <c r="AW176" s="0" t="s">
        <v>82</v>
      </c>
      <c r="AX176" s="0" t="n">
        <v>-631053.94</v>
      </c>
      <c r="AY176" s="0" t="n">
        <v>-621377.18</v>
      </c>
      <c r="AZ176" s="0" t="n">
        <v>10000000</v>
      </c>
      <c r="BA176" s="0" t="n">
        <f aca="false">0.04*AZ176</f>
        <v>400000</v>
      </c>
      <c r="BB176" s="0" t="n">
        <f aca="false">175+0.0075*BA176</f>
        <v>3175</v>
      </c>
      <c r="BC176" s="0" t="n">
        <f aca="false">(3+4*BD176)/100000*AZ176</f>
        <v>2460</v>
      </c>
      <c r="BD176" s="0" t="n">
        <v>5.4</v>
      </c>
      <c r="BE176" s="2"/>
      <c r="BF176" s="2"/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462</v>
      </c>
      <c r="E177" s="0" t="s">
        <v>59</v>
      </c>
      <c r="F177" s="2" t="n">
        <v>41247</v>
      </c>
      <c r="G177" s="2" t="s">
        <v>60</v>
      </c>
      <c r="H177" s="2" t="n">
        <v>44899</v>
      </c>
      <c r="I177" s="2" t="n">
        <v>41605</v>
      </c>
      <c r="J177" s="0" t="s">
        <v>61</v>
      </c>
      <c r="K177" s="0" t="s">
        <v>86</v>
      </c>
      <c r="L177" s="0" t="s">
        <v>87</v>
      </c>
      <c r="M177" s="0" t="s">
        <v>88</v>
      </c>
      <c r="N177" s="0" t="s">
        <v>89</v>
      </c>
      <c r="O177" s="0" t="n">
        <v>999</v>
      </c>
      <c r="P177" s="0" t="s">
        <v>66</v>
      </c>
      <c r="Q177" s="0" t="s">
        <v>74</v>
      </c>
      <c r="R177" s="0" t="s">
        <v>59</v>
      </c>
      <c r="S177" s="0" t="s">
        <v>68</v>
      </c>
      <c r="T177" s="0" t="s">
        <v>69</v>
      </c>
      <c r="U177" s="0" t="s">
        <v>70</v>
      </c>
      <c r="V177" s="0" t="s">
        <v>71</v>
      </c>
      <c r="W177" s="0" t="s">
        <v>75</v>
      </c>
      <c r="X177" s="0" t="s">
        <v>68</v>
      </c>
      <c r="Y177" s="0" t="s">
        <v>90</v>
      </c>
      <c r="Z177" s="2" t="n">
        <v>41247</v>
      </c>
      <c r="AA177" s="2" t="n">
        <v>44899</v>
      </c>
      <c r="AB177" s="0" t="s">
        <v>91</v>
      </c>
      <c r="AD177" s="0" t="s">
        <v>74</v>
      </c>
      <c r="AE177" s="0" t="s">
        <v>59</v>
      </c>
      <c r="AF177" s="0" t="s">
        <v>90</v>
      </c>
      <c r="AG177" s="0" t="s">
        <v>69</v>
      </c>
      <c r="AH177" s="0" t="s">
        <v>70</v>
      </c>
      <c r="AI177" s="0" t="s">
        <v>71</v>
      </c>
      <c r="AJ177" s="0" t="s">
        <v>75</v>
      </c>
      <c r="AK177" s="0" t="s">
        <v>90</v>
      </c>
      <c r="AL177" s="0" t="s">
        <v>90</v>
      </c>
      <c r="AM177" s="2" t="n">
        <v>41247</v>
      </c>
      <c r="AN177" s="2" t="n">
        <v>44899</v>
      </c>
      <c r="AO177" s="0" t="s">
        <v>91</v>
      </c>
      <c r="AQ177" s="0" t="s">
        <v>76</v>
      </c>
      <c r="AR177" s="0" t="s">
        <v>77</v>
      </c>
      <c r="AS177" s="0" t="s">
        <v>78</v>
      </c>
      <c r="AT177" s="0" t="s">
        <v>79</v>
      </c>
      <c r="AU177" s="4" t="s">
        <v>80</v>
      </c>
      <c r="AV177" s="4" t="s">
        <v>81</v>
      </c>
      <c r="AW177" s="0" t="s">
        <v>92</v>
      </c>
      <c r="AX177" s="0" t="n">
        <v>2537.73</v>
      </c>
      <c r="AY177" s="0" t="n">
        <v>2569.22</v>
      </c>
      <c r="AZ177" s="0" t="n">
        <v>1000000</v>
      </c>
      <c r="BA177" s="0" t="n">
        <f aca="false">0.04*AZ177</f>
        <v>40000</v>
      </c>
      <c r="BB177" s="0" t="n">
        <f aca="false">175+0.0075*BA177</f>
        <v>475</v>
      </c>
      <c r="BC177" s="0" t="n">
        <f aca="false">(3+4*BD177)/100000*AZ177</f>
        <v>318</v>
      </c>
      <c r="BD177" s="0" t="n">
        <v>7.2</v>
      </c>
      <c r="BE177" s="2"/>
      <c r="BF177" s="2"/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463</v>
      </c>
      <c r="E178" s="0" t="s">
        <v>96</v>
      </c>
      <c r="F178" s="2" t="n">
        <v>40882</v>
      </c>
      <c r="G178" s="2" t="s">
        <v>60</v>
      </c>
      <c r="H178" s="2" t="n">
        <v>50014</v>
      </c>
      <c r="I178" s="2" t="n">
        <v>41605</v>
      </c>
      <c r="J178" s="0" t="s">
        <v>61</v>
      </c>
      <c r="K178" s="0" t="s">
        <v>97</v>
      </c>
      <c r="L178" s="0" t="s">
        <v>98</v>
      </c>
      <c r="M178" s="0" t="s">
        <v>99</v>
      </c>
      <c r="N178" s="0" t="s">
        <v>100</v>
      </c>
      <c r="O178" s="0" t="n">
        <v>999</v>
      </c>
      <c r="P178" s="0" t="s">
        <v>66</v>
      </c>
      <c r="Q178" s="0" t="s">
        <v>74</v>
      </c>
      <c r="R178" s="0" t="s">
        <v>96</v>
      </c>
      <c r="S178" s="0" t="s">
        <v>68</v>
      </c>
      <c r="T178" s="0" t="s">
        <v>69</v>
      </c>
      <c r="U178" s="0" t="s">
        <v>101</v>
      </c>
      <c r="V178" s="0" t="s">
        <v>102</v>
      </c>
      <c r="W178" s="0" t="s">
        <v>103</v>
      </c>
      <c r="X178" s="0" t="s">
        <v>68</v>
      </c>
      <c r="Y178" s="0" t="s">
        <v>68</v>
      </c>
      <c r="Z178" s="2" t="n">
        <v>40882</v>
      </c>
      <c r="AA178" s="2" t="n">
        <v>50014</v>
      </c>
      <c r="AB178" s="0" t="s">
        <v>91</v>
      </c>
      <c r="AD178" s="0" t="s">
        <v>74</v>
      </c>
      <c r="AE178" s="0" t="s">
        <v>96</v>
      </c>
      <c r="AF178" s="0" t="s">
        <v>90</v>
      </c>
      <c r="AG178" s="0" t="s">
        <v>69</v>
      </c>
      <c r="AH178" s="0" t="s">
        <v>101</v>
      </c>
      <c r="AI178" s="0" t="s">
        <v>102</v>
      </c>
      <c r="AJ178" s="0" t="s">
        <v>103</v>
      </c>
      <c r="AK178" s="0" t="s">
        <v>90</v>
      </c>
      <c r="AL178" s="0" t="s">
        <v>90</v>
      </c>
      <c r="AM178" s="2" t="n">
        <v>40882</v>
      </c>
      <c r="AN178" s="2" t="n">
        <v>50014</v>
      </c>
      <c r="AO178" s="0" t="s">
        <v>91</v>
      </c>
      <c r="AQ178" s="0" t="s">
        <v>76</v>
      </c>
      <c r="AR178" s="0" t="s">
        <v>77</v>
      </c>
      <c r="AS178" s="0" t="s">
        <v>78</v>
      </c>
      <c r="AT178" s="0" t="s">
        <v>79</v>
      </c>
      <c r="AU178" s="4" t="s">
        <v>80</v>
      </c>
      <c r="AV178" s="4" t="s">
        <v>81</v>
      </c>
      <c r="AW178" s="0" t="s">
        <v>104</v>
      </c>
      <c r="AX178" s="0" t="n">
        <v>13376</v>
      </c>
      <c r="AY178" s="0" t="n">
        <v>13362.9</v>
      </c>
      <c r="AZ178" s="0" t="n">
        <v>1000000</v>
      </c>
      <c r="BA178" s="0" t="n">
        <f aca="false">0.04*AZ178</f>
        <v>40000</v>
      </c>
      <c r="BB178" s="0" t="n">
        <f aca="false">175+0.0075*BA178</f>
        <v>475</v>
      </c>
      <c r="BC178" s="0" t="n">
        <f aca="false">(3+4*BD178)/100000*AZ178</f>
        <v>750</v>
      </c>
      <c r="BD178" s="0" t="n">
        <v>18</v>
      </c>
      <c r="BE178" s="2"/>
      <c r="BF178" s="2"/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464</v>
      </c>
      <c r="E179" s="0" t="s">
        <v>96</v>
      </c>
      <c r="F179" s="2" t="n">
        <v>40882</v>
      </c>
      <c r="G179" s="2" t="s">
        <v>60</v>
      </c>
      <c r="H179" s="2" t="n">
        <v>50014</v>
      </c>
      <c r="I179" s="2" t="n">
        <v>41605</v>
      </c>
      <c r="J179" s="0" t="s">
        <v>61</v>
      </c>
      <c r="K179" s="0" t="s">
        <v>107</v>
      </c>
      <c r="L179" s="0" t="s">
        <v>108</v>
      </c>
      <c r="M179" s="0" t="s">
        <v>109</v>
      </c>
      <c r="N179" s="0" t="s">
        <v>110</v>
      </c>
      <c r="O179" s="0" t="n">
        <v>999</v>
      </c>
      <c r="P179" s="0" t="s">
        <v>66</v>
      </c>
      <c r="Q179" s="0" t="s">
        <v>74</v>
      </c>
      <c r="R179" s="0" t="s">
        <v>96</v>
      </c>
      <c r="S179" s="0" t="s">
        <v>68</v>
      </c>
      <c r="T179" s="0" t="s">
        <v>69</v>
      </c>
      <c r="U179" s="0" t="s">
        <v>101</v>
      </c>
      <c r="V179" s="0" t="s">
        <v>102</v>
      </c>
      <c r="W179" s="0" t="s">
        <v>103</v>
      </c>
      <c r="X179" s="0" t="s">
        <v>111</v>
      </c>
      <c r="Y179" s="0" t="s">
        <v>68</v>
      </c>
      <c r="Z179" s="2" t="n">
        <v>40882</v>
      </c>
      <c r="AA179" s="2" t="n">
        <v>50014</v>
      </c>
      <c r="AB179" s="0" t="s">
        <v>91</v>
      </c>
      <c r="AD179" s="0" t="s">
        <v>74</v>
      </c>
      <c r="AE179" s="0" t="s">
        <v>96</v>
      </c>
      <c r="AF179" s="0" t="s">
        <v>90</v>
      </c>
      <c r="AG179" s="0" t="s">
        <v>69</v>
      </c>
      <c r="AH179" s="0" t="s">
        <v>101</v>
      </c>
      <c r="AI179" s="0" t="s">
        <v>102</v>
      </c>
      <c r="AJ179" s="0" t="s">
        <v>103</v>
      </c>
      <c r="AK179" s="0" t="s">
        <v>90</v>
      </c>
      <c r="AL179" s="0" t="s">
        <v>90</v>
      </c>
      <c r="AM179" s="2" t="n">
        <v>40882</v>
      </c>
      <c r="AN179" s="2" t="n">
        <v>50014</v>
      </c>
      <c r="AO179" s="0" t="s">
        <v>91</v>
      </c>
      <c r="AQ179" s="0" t="s">
        <v>77</v>
      </c>
      <c r="AR179" s="0" t="s">
        <v>76</v>
      </c>
      <c r="AS179" s="0" t="s">
        <v>78</v>
      </c>
      <c r="AT179" s="0" t="s">
        <v>79</v>
      </c>
      <c r="AU179" s="4" t="s">
        <v>80</v>
      </c>
      <c r="AV179" s="4" t="s">
        <v>81</v>
      </c>
      <c r="AW179" s="0" t="s">
        <v>82</v>
      </c>
      <c r="AX179" s="0" t="n">
        <v>-13376</v>
      </c>
      <c r="AY179" s="0" t="n">
        <v>-13362.9</v>
      </c>
      <c r="AZ179" s="0" t="n">
        <v>1000000</v>
      </c>
      <c r="BA179" s="0" t="n">
        <f aca="false">0.04*AZ179</f>
        <v>40000</v>
      </c>
      <c r="BB179" s="0" t="n">
        <f aca="false">175+0.0075*BA179</f>
        <v>475</v>
      </c>
      <c r="BC179" s="0" t="n">
        <f aca="false">(3+4*BD179)/100000*AZ179</f>
        <v>750</v>
      </c>
      <c r="BD179" s="0" t="n">
        <v>18</v>
      </c>
      <c r="BE179" s="2"/>
      <c r="BF179" s="2"/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465</v>
      </c>
      <c r="E180" s="0" t="s">
        <v>114</v>
      </c>
      <c r="F180" s="2" t="n">
        <v>41605</v>
      </c>
      <c r="G180" s="2" t="s">
        <v>60</v>
      </c>
      <c r="H180" s="2" t="n">
        <v>56215</v>
      </c>
      <c r="I180" s="2" t="n">
        <v>41605</v>
      </c>
      <c r="J180" s="0" t="s">
        <v>61</v>
      </c>
      <c r="K180" s="0" t="s">
        <v>115</v>
      </c>
      <c r="L180" s="0" t="s">
        <v>116</v>
      </c>
      <c r="M180" s="0" t="s">
        <v>117</v>
      </c>
      <c r="N180" s="0" t="s">
        <v>118</v>
      </c>
      <c r="O180" s="0" t="n">
        <v>999</v>
      </c>
      <c r="P180" s="0" t="s">
        <v>66</v>
      </c>
      <c r="Q180" s="0" t="s">
        <v>74</v>
      </c>
      <c r="R180" s="0" t="s">
        <v>114</v>
      </c>
      <c r="S180" s="0" t="s">
        <v>68</v>
      </c>
      <c r="T180" s="0" t="s">
        <v>69</v>
      </c>
      <c r="U180" s="0" t="s">
        <v>119</v>
      </c>
      <c r="V180" s="0" t="s">
        <v>71</v>
      </c>
      <c r="W180" s="0" t="s">
        <v>120</v>
      </c>
      <c r="X180" s="0" t="s">
        <v>90</v>
      </c>
      <c r="Y180" s="0" t="s">
        <v>111</v>
      </c>
      <c r="Z180" s="2" t="n">
        <v>41605</v>
      </c>
      <c r="AA180" s="2" t="n">
        <v>56215</v>
      </c>
      <c r="AB180" s="0" t="s">
        <v>91</v>
      </c>
      <c r="AD180" s="0" t="s">
        <v>74</v>
      </c>
      <c r="AE180" s="0" t="s">
        <v>114</v>
      </c>
      <c r="AF180" s="0" t="s">
        <v>90</v>
      </c>
      <c r="AG180" s="0" t="s">
        <v>69</v>
      </c>
      <c r="AH180" s="0" t="s">
        <v>119</v>
      </c>
      <c r="AI180" s="0" t="s">
        <v>71</v>
      </c>
      <c r="AJ180" s="0" t="s">
        <v>120</v>
      </c>
      <c r="AK180" s="0" t="s">
        <v>90</v>
      </c>
      <c r="AL180" s="0" t="s">
        <v>90</v>
      </c>
      <c r="AM180" s="2" t="n">
        <v>41605</v>
      </c>
      <c r="AN180" s="2" t="n">
        <v>56215</v>
      </c>
      <c r="AO180" s="0" t="s">
        <v>91</v>
      </c>
      <c r="AQ180" s="0" t="s">
        <v>76</v>
      </c>
      <c r="AR180" s="0" t="s">
        <v>77</v>
      </c>
      <c r="AS180" s="0" t="s">
        <v>121</v>
      </c>
      <c r="AT180" s="0" t="s">
        <v>122</v>
      </c>
      <c r="AU180" s="4" t="s">
        <v>123</v>
      </c>
      <c r="AV180" s="0" t="s">
        <v>124</v>
      </c>
      <c r="AW180" s="0" t="s">
        <v>125</v>
      </c>
      <c r="AX180" s="0" t="n">
        <v>20859.9</v>
      </c>
      <c r="AY180" s="0" t="n">
        <v>20885.06</v>
      </c>
      <c r="AZ180" s="0" t="n">
        <v>1000000</v>
      </c>
      <c r="BA180" s="0" t="n">
        <f aca="false">0.04*AZ180</f>
        <v>40000</v>
      </c>
      <c r="BB180" s="0" t="n">
        <f aca="false">175+0.0075*BA180</f>
        <v>475</v>
      </c>
      <c r="BC180" s="0" t="n">
        <f aca="false">(3+4*BD180)/100000*AZ180</f>
        <v>750</v>
      </c>
      <c r="BD180" s="0" t="n">
        <v>18</v>
      </c>
      <c r="BE180" s="2"/>
      <c r="BF180" s="2"/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466</v>
      </c>
      <c r="E181" s="0" t="s">
        <v>114</v>
      </c>
      <c r="F181" s="2" t="n">
        <v>41605</v>
      </c>
      <c r="G181" s="2" t="s">
        <v>60</v>
      </c>
      <c r="H181" s="2" t="n">
        <v>56215</v>
      </c>
      <c r="I181" s="2" t="n">
        <v>41605</v>
      </c>
      <c r="J181" s="0" t="s">
        <v>61</v>
      </c>
      <c r="K181" s="0" t="s">
        <v>127</v>
      </c>
      <c r="L181" s="0" t="s">
        <v>128</v>
      </c>
      <c r="M181" s="0" t="s">
        <v>129</v>
      </c>
      <c r="N181" s="0" t="s">
        <v>130</v>
      </c>
      <c r="O181" s="0" t="n">
        <v>999</v>
      </c>
      <c r="P181" s="0" t="s">
        <v>66</v>
      </c>
      <c r="Q181" s="0" t="s">
        <v>74</v>
      </c>
      <c r="R181" s="0" t="s">
        <v>114</v>
      </c>
      <c r="S181" s="0" t="s">
        <v>68</v>
      </c>
      <c r="T181" s="0" t="s">
        <v>69</v>
      </c>
      <c r="U181" s="0" t="s">
        <v>119</v>
      </c>
      <c r="V181" s="0" t="s">
        <v>71</v>
      </c>
      <c r="W181" s="0" t="s">
        <v>120</v>
      </c>
      <c r="X181" s="0" t="s">
        <v>68</v>
      </c>
      <c r="Y181" s="0" t="s">
        <v>90</v>
      </c>
      <c r="Z181" s="2" t="n">
        <v>41605</v>
      </c>
      <c r="AA181" s="2" t="n">
        <v>56215</v>
      </c>
      <c r="AB181" s="0" t="s">
        <v>91</v>
      </c>
      <c r="AD181" s="0" t="s">
        <v>74</v>
      </c>
      <c r="AE181" s="0" t="s">
        <v>114</v>
      </c>
      <c r="AF181" s="0" t="s">
        <v>90</v>
      </c>
      <c r="AG181" s="0" t="s">
        <v>69</v>
      </c>
      <c r="AH181" s="0" t="s">
        <v>119</v>
      </c>
      <c r="AI181" s="0" t="s">
        <v>71</v>
      </c>
      <c r="AJ181" s="0" t="s">
        <v>120</v>
      </c>
      <c r="AK181" s="0" t="s">
        <v>90</v>
      </c>
      <c r="AL181" s="0" t="s">
        <v>90</v>
      </c>
      <c r="AM181" s="2" t="n">
        <v>41605</v>
      </c>
      <c r="AN181" s="2" t="n">
        <v>56215</v>
      </c>
      <c r="AO181" s="0" t="s">
        <v>91</v>
      </c>
      <c r="AQ181" s="0" t="s">
        <v>77</v>
      </c>
      <c r="AR181" s="0" t="s">
        <v>76</v>
      </c>
      <c r="AS181" s="0" t="s">
        <v>78</v>
      </c>
      <c r="AT181" s="0" t="s">
        <v>79</v>
      </c>
      <c r="AU181" s="4" t="s">
        <v>80</v>
      </c>
      <c r="AV181" s="4" t="s">
        <v>81</v>
      </c>
      <c r="AW181" s="0" t="s">
        <v>104</v>
      </c>
      <c r="AX181" s="0" t="n">
        <v>-20859.9</v>
      </c>
      <c r="AY181" s="0" t="n">
        <v>-20885.06</v>
      </c>
      <c r="AZ181" s="0" t="n">
        <v>1000000</v>
      </c>
      <c r="BA181" s="0" t="n">
        <f aca="false">0.04*AZ181</f>
        <v>40000</v>
      </c>
      <c r="BB181" s="0" t="n">
        <f aca="false">175+0.0075*BA181</f>
        <v>475</v>
      </c>
      <c r="BC181" s="0" t="n">
        <f aca="false">(3+4*BD181)/100000*AZ181</f>
        <v>750</v>
      </c>
      <c r="BD181" s="0" t="n">
        <v>18</v>
      </c>
      <c r="BE181" s="2"/>
      <c r="BF181" s="2"/>
    </row>
    <row r="182" customFormat="false" ht="12.8" hidden="false" customHeight="false" outlineLevel="0" collapsed="false">
      <c r="A182" s="2" t="n">
        <v>41631</v>
      </c>
      <c r="B182" s="0" t="s">
        <v>56</v>
      </c>
      <c r="C182" s="0" t="s">
        <v>57</v>
      </c>
      <c r="D182" s="1" t="s">
        <v>467</v>
      </c>
      <c r="E182" s="0" t="s">
        <v>114</v>
      </c>
      <c r="F182" s="2" t="n">
        <v>41611</v>
      </c>
      <c r="G182" s="2" t="s">
        <v>60</v>
      </c>
      <c r="H182" s="2" t="n">
        <v>43072</v>
      </c>
      <c r="I182" s="2" t="n">
        <v>41611</v>
      </c>
      <c r="J182" s="0" t="s">
        <v>61</v>
      </c>
      <c r="K182" s="0" t="s">
        <v>133</v>
      </c>
      <c r="L182" s="0" t="s">
        <v>134</v>
      </c>
      <c r="M182" s="0" t="s">
        <v>135</v>
      </c>
      <c r="N182" s="0" t="s">
        <v>136</v>
      </c>
      <c r="O182" s="0" t="n">
        <v>999</v>
      </c>
      <c r="P182" s="0" t="s">
        <v>66</v>
      </c>
      <c r="Q182" s="0" t="s">
        <v>74</v>
      </c>
      <c r="R182" s="0" t="s">
        <v>114</v>
      </c>
      <c r="S182" s="0" t="s">
        <v>68</v>
      </c>
      <c r="T182" s="0" t="s">
        <v>69</v>
      </c>
      <c r="U182" s="0" t="s">
        <v>119</v>
      </c>
      <c r="V182" s="0" t="s">
        <v>71</v>
      </c>
      <c r="W182" s="0" t="s">
        <v>120</v>
      </c>
      <c r="X182" s="0" t="s">
        <v>111</v>
      </c>
      <c r="Y182" s="0" t="s">
        <v>68</v>
      </c>
      <c r="Z182" s="2" t="n">
        <v>41611</v>
      </c>
      <c r="AA182" s="2" t="n">
        <v>43072</v>
      </c>
      <c r="AB182" s="0" t="s">
        <v>72</v>
      </c>
      <c r="AD182" s="0" t="s">
        <v>74</v>
      </c>
      <c r="AE182" s="0" t="s">
        <v>114</v>
      </c>
      <c r="AF182" s="0" t="s">
        <v>90</v>
      </c>
      <c r="AG182" s="0" t="s">
        <v>69</v>
      </c>
      <c r="AH182" s="0" t="s">
        <v>119</v>
      </c>
      <c r="AI182" s="0" t="s">
        <v>71</v>
      </c>
      <c r="AJ182" s="0" t="s">
        <v>120</v>
      </c>
      <c r="AK182" s="0" t="s">
        <v>90</v>
      </c>
      <c r="AL182" s="0" t="s">
        <v>90</v>
      </c>
      <c r="AM182" s="2" t="n">
        <v>41611</v>
      </c>
      <c r="AN182" s="2" t="n">
        <v>43072</v>
      </c>
      <c r="AO182" s="0" t="s">
        <v>72</v>
      </c>
      <c r="AQ182" s="0" t="s">
        <v>77</v>
      </c>
      <c r="AR182" s="0" t="s">
        <v>76</v>
      </c>
      <c r="AS182" s="0" t="s">
        <v>78</v>
      </c>
      <c r="AT182" s="0" t="s">
        <v>79</v>
      </c>
      <c r="AU182" s="4" t="s">
        <v>80</v>
      </c>
      <c r="AV182" s="4" t="s">
        <v>81</v>
      </c>
      <c r="AW182" s="0" t="s">
        <v>82</v>
      </c>
      <c r="AX182" s="0" t="n">
        <v>-16329.9</v>
      </c>
      <c r="AY182" s="0" t="n">
        <v>-16260.54</v>
      </c>
      <c r="AZ182" s="0" t="n">
        <v>10000000</v>
      </c>
      <c r="BA182" s="0" t="n">
        <f aca="false">0.04*AZ182</f>
        <v>400000</v>
      </c>
      <c r="BB182" s="0" t="n">
        <f aca="false">175+0.0075*BA182</f>
        <v>3175</v>
      </c>
      <c r="BC182" s="0" t="n">
        <f aca="false">(3+4*BD182)/100000*AZ182</f>
        <v>1920</v>
      </c>
      <c r="BD182" s="0" t="n">
        <v>4.05</v>
      </c>
      <c r="BE182" s="2"/>
      <c r="BF182" s="2"/>
    </row>
    <row r="183" customFormat="false" ht="12.8" hidden="false" customHeight="false" outlineLevel="0" collapsed="false">
      <c r="A183" s="2" t="n">
        <v>41628</v>
      </c>
      <c r="B183" s="0" t="s">
        <v>83</v>
      </c>
      <c r="C183" s="0" t="s">
        <v>84</v>
      </c>
      <c r="D183" s="1" t="s">
        <v>468</v>
      </c>
      <c r="E183" s="0" t="s">
        <v>138</v>
      </c>
      <c r="F183" s="2" t="n">
        <v>41248</v>
      </c>
      <c r="G183" s="2" t="s">
        <v>60</v>
      </c>
      <c r="H183" s="2" t="n">
        <v>44900</v>
      </c>
      <c r="I183" s="2" t="n">
        <v>41605</v>
      </c>
      <c r="J183" s="0" t="s">
        <v>61</v>
      </c>
      <c r="K183" s="0" t="n">
        <v>-7.668</v>
      </c>
      <c r="L183" s="0" t="n">
        <v>-7.962</v>
      </c>
      <c r="M183" s="0" t="n">
        <v>294</v>
      </c>
      <c r="N183" s="0" t="n">
        <v>0</v>
      </c>
      <c r="O183" s="0" t="n">
        <v>999</v>
      </c>
      <c r="P183" s="0" t="s">
        <v>66</v>
      </c>
      <c r="Q183" s="0" t="s">
        <v>74</v>
      </c>
      <c r="R183" s="0" t="s">
        <v>138</v>
      </c>
      <c r="S183" s="0" t="s">
        <v>68</v>
      </c>
      <c r="T183" s="0" t="s">
        <v>69</v>
      </c>
      <c r="U183" s="0" t="s">
        <v>139</v>
      </c>
      <c r="V183" s="0" t="s">
        <v>102</v>
      </c>
      <c r="W183" s="0" t="s">
        <v>140</v>
      </c>
      <c r="X183" s="0" t="s">
        <v>68</v>
      </c>
      <c r="Y183" s="0" t="s">
        <v>68</v>
      </c>
      <c r="Z183" s="2" t="n">
        <v>41248</v>
      </c>
      <c r="AA183" s="2" t="n">
        <v>44900</v>
      </c>
      <c r="AB183" s="0" t="s">
        <v>141</v>
      </c>
      <c r="AD183" s="0" t="s">
        <v>74</v>
      </c>
      <c r="AE183" s="0" t="s">
        <v>138</v>
      </c>
      <c r="AF183" s="0" t="s">
        <v>90</v>
      </c>
      <c r="AG183" s="0" t="s">
        <v>69</v>
      </c>
      <c r="AH183" s="0" t="s">
        <v>139</v>
      </c>
      <c r="AI183" s="0" t="s">
        <v>102</v>
      </c>
      <c r="AJ183" s="0" t="s">
        <v>140</v>
      </c>
      <c r="AK183" s="0" t="s">
        <v>90</v>
      </c>
      <c r="AL183" s="0" t="s">
        <v>90</v>
      </c>
      <c r="AM183" s="2" t="n">
        <v>41248</v>
      </c>
      <c r="AN183" s="2" t="n">
        <v>44900</v>
      </c>
      <c r="AO183" s="0" t="s">
        <v>141</v>
      </c>
      <c r="AQ183" s="0" t="s">
        <v>77</v>
      </c>
      <c r="AR183" s="0" t="s">
        <v>76</v>
      </c>
      <c r="AS183" s="0" t="s">
        <v>142</v>
      </c>
      <c r="AT183" s="0" t="s">
        <v>143</v>
      </c>
      <c r="AU183" s="4" t="s">
        <v>144</v>
      </c>
      <c r="AV183" s="0" t="s">
        <v>145</v>
      </c>
      <c r="AW183" s="0" t="s">
        <v>146</v>
      </c>
      <c r="AX183" s="0" t="n">
        <v>-7668</v>
      </c>
      <c r="AY183" s="0" t="n">
        <v>-7962</v>
      </c>
      <c r="AZ183" s="0" t="n">
        <v>1000000</v>
      </c>
      <c r="BA183" s="0" t="n">
        <f aca="false">0.04*AZ183</f>
        <v>40000</v>
      </c>
      <c r="BB183" s="0" t="n">
        <f aca="false">175+0.0075*BA183</f>
        <v>475</v>
      </c>
      <c r="BC183" s="0" t="n">
        <f aca="false">(3+4*BD183)/100000*AZ183</f>
        <v>318</v>
      </c>
      <c r="BD183" s="0" t="n">
        <v>7.2</v>
      </c>
      <c r="BE183" s="2"/>
      <c r="BF183" s="2"/>
    </row>
    <row r="184" customFormat="false" ht="12.8" hidden="false" customHeight="false" outlineLevel="0" collapsed="false">
      <c r="A184" s="2" t="n">
        <v>41628</v>
      </c>
      <c r="B184" s="0" t="s">
        <v>93</v>
      </c>
      <c r="C184" s="0" t="s">
        <v>94</v>
      </c>
      <c r="D184" s="1" t="s">
        <v>469</v>
      </c>
      <c r="E184" s="0" t="s">
        <v>138</v>
      </c>
      <c r="F184" s="2" t="n">
        <v>41248</v>
      </c>
      <c r="G184" s="2" t="s">
        <v>60</v>
      </c>
      <c r="H184" s="2" t="n">
        <v>44900</v>
      </c>
      <c r="I184" s="2" t="n">
        <v>41605</v>
      </c>
      <c r="J184" s="0" t="s">
        <v>61</v>
      </c>
      <c r="K184" s="0" t="n">
        <v>7.668</v>
      </c>
      <c r="L184" s="0" t="n">
        <v>7.962</v>
      </c>
      <c r="M184" s="0" t="n">
        <v>-294</v>
      </c>
      <c r="N184" s="0" t="n">
        <v>0</v>
      </c>
      <c r="O184" s="0" t="n">
        <v>999</v>
      </c>
      <c r="P184" s="0" t="s">
        <v>66</v>
      </c>
      <c r="Q184" s="0" t="s">
        <v>74</v>
      </c>
      <c r="R184" s="0" t="s">
        <v>138</v>
      </c>
      <c r="S184" s="0" t="s">
        <v>68</v>
      </c>
      <c r="T184" s="0" t="s">
        <v>69</v>
      </c>
      <c r="U184" s="0" t="s">
        <v>139</v>
      </c>
      <c r="V184" s="0" t="s">
        <v>102</v>
      </c>
      <c r="W184" s="0" t="s">
        <v>140</v>
      </c>
      <c r="X184" s="0" t="s">
        <v>90</v>
      </c>
      <c r="Y184" s="0" t="s">
        <v>148</v>
      </c>
      <c r="Z184" s="2" t="n">
        <v>41248</v>
      </c>
      <c r="AA184" s="2" t="n">
        <v>44900</v>
      </c>
      <c r="AB184" s="0" t="s">
        <v>141</v>
      </c>
      <c r="AD184" s="0" t="s">
        <v>74</v>
      </c>
      <c r="AE184" s="0" t="s">
        <v>138</v>
      </c>
      <c r="AF184" s="0" t="s">
        <v>90</v>
      </c>
      <c r="AG184" s="0" t="s">
        <v>69</v>
      </c>
      <c r="AH184" s="0" t="s">
        <v>139</v>
      </c>
      <c r="AI184" s="0" t="s">
        <v>102</v>
      </c>
      <c r="AJ184" s="0" t="s">
        <v>140</v>
      </c>
      <c r="AK184" s="0" t="s">
        <v>90</v>
      </c>
      <c r="AL184" s="0" t="s">
        <v>90</v>
      </c>
      <c r="AM184" s="2" t="n">
        <v>41248</v>
      </c>
      <c r="AN184" s="2" t="n">
        <v>44900</v>
      </c>
      <c r="AO184" s="0" t="s">
        <v>141</v>
      </c>
      <c r="AQ184" s="0" t="s">
        <v>76</v>
      </c>
      <c r="AR184" s="0" t="s">
        <v>77</v>
      </c>
      <c r="AS184" s="0" t="s">
        <v>142</v>
      </c>
      <c r="AT184" s="0" t="s">
        <v>143</v>
      </c>
      <c r="AU184" s="4" t="s">
        <v>144</v>
      </c>
      <c r="AV184" s="0" t="s">
        <v>145</v>
      </c>
      <c r="AW184" s="0" t="s">
        <v>149</v>
      </c>
      <c r="AX184" s="0" t="n">
        <v>7668</v>
      </c>
      <c r="AY184" s="0" t="n">
        <v>7962</v>
      </c>
      <c r="AZ184" s="0" t="n">
        <v>1000000</v>
      </c>
      <c r="BA184" s="0" t="n">
        <f aca="false">0.04*AZ184</f>
        <v>40000</v>
      </c>
      <c r="BB184" s="0" t="n">
        <f aca="false">175+0.0075*BA184</f>
        <v>475</v>
      </c>
      <c r="BC184" s="0" t="n">
        <f aca="false">(3+4*BD184)/100000*AZ184</f>
        <v>318</v>
      </c>
      <c r="BD184" s="0" t="n">
        <v>7.2</v>
      </c>
      <c r="BE184" s="2"/>
      <c r="BF184" s="2"/>
    </row>
    <row r="185" customFormat="false" ht="12.8" hidden="false" customHeight="false" outlineLevel="0" collapsed="false">
      <c r="A185" s="2" t="n">
        <v>41631</v>
      </c>
      <c r="B185" s="0" t="s">
        <v>105</v>
      </c>
      <c r="C185" s="0" t="s">
        <v>57</v>
      </c>
      <c r="D185" s="1" t="s">
        <v>470</v>
      </c>
      <c r="E185" s="0" t="s">
        <v>151</v>
      </c>
      <c r="F185" s="2" t="n">
        <v>40890</v>
      </c>
      <c r="G185" s="2" t="s">
        <v>60</v>
      </c>
      <c r="H185" s="2" t="n">
        <v>44543</v>
      </c>
      <c r="I185" s="2" t="n">
        <v>41620</v>
      </c>
      <c r="J185" s="0" t="s">
        <v>61</v>
      </c>
      <c r="K185" s="0" t="s">
        <v>152</v>
      </c>
      <c r="L185" s="0" t="s">
        <v>153</v>
      </c>
      <c r="M185" s="0" t="s">
        <v>154</v>
      </c>
      <c r="N185" s="0" t="s">
        <v>155</v>
      </c>
      <c r="O185" s="0" t="n">
        <v>999</v>
      </c>
      <c r="P185" s="0" t="s">
        <v>66</v>
      </c>
      <c r="Q185" s="0" t="s">
        <v>67</v>
      </c>
      <c r="R185" s="0" t="s">
        <v>151</v>
      </c>
      <c r="S185" s="0" t="s">
        <v>68</v>
      </c>
      <c r="T185" s="0" t="s">
        <v>69</v>
      </c>
      <c r="U185" s="0" t="s">
        <v>156</v>
      </c>
      <c r="V185" s="0" t="s">
        <v>71</v>
      </c>
      <c r="Z185" s="2" t="n">
        <v>40890</v>
      </c>
      <c r="AA185" s="2" t="n">
        <v>44543</v>
      </c>
      <c r="AB185" s="0" t="s">
        <v>157</v>
      </c>
      <c r="AC185" s="0" t="s">
        <v>158</v>
      </c>
      <c r="AD185" s="0" t="s">
        <v>74</v>
      </c>
      <c r="AE185" s="0" t="s">
        <v>151</v>
      </c>
      <c r="AF185" s="0" t="s">
        <v>68</v>
      </c>
      <c r="AG185" s="0" t="s">
        <v>69</v>
      </c>
      <c r="AH185" s="0" t="s">
        <v>156</v>
      </c>
      <c r="AI185" s="0" t="s">
        <v>71</v>
      </c>
      <c r="AJ185" s="0" t="s">
        <v>159</v>
      </c>
      <c r="AK185" s="0" t="s">
        <v>90</v>
      </c>
      <c r="AL185" s="0" t="s">
        <v>90</v>
      </c>
      <c r="AM185" s="2" t="n">
        <v>40890</v>
      </c>
      <c r="AN185" s="2" t="n">
        <v>44543</v>
      </c>
      <c r="AO185" s="0" t="s">
        <v>157</v>
      </c>
      <c r="AQ185" s="0" t="s">
        <v>77</v>
      </c>
      <c r="AR185" s="0" t="s">
        <v>76</v>
      </c>
      <c r="AS185" s="0" t="s">
        <v>121</v>
      </c>
      <c r="AT185" s="0" t="s">
        <v>122</v>
      </c>
      <c r="AU185" s="4" t="s">
        <v>123</v>
      </c>
      <c r="AV185" s="0" t="s">
        <v>124</v>
      </c>
      <c r="AW185" s="0" t="s">
        <v>160</v>
      </c>
      <c r="AX185" s="0" t="n">
        <v>140125.2</v>
      </c>
      <c r="AY185" s="0" t="n">
        <v>138840.05</v>
      </c>
      <c r="AZ185" s="0" t="n">
        <v>3000000</v>
      </c>
      <c r="BA185" s="0" t="n">
        <f aca="false">0.04*AZ185</f>
        <v>120000</v>
      </c>
      <c r="BB185" s="0" t="n">
        <f aca="false">175+0.0075*BA185</f>
        <v>1075</v>
      </c>
      <c r="BC185" s="0" t="n">
        <f aca="false">(3+4*BD185)/100000*AZ185</f>
        <v>954</v>
      </c>
      <c r="BD185" s="0" t="n">
        <v>7.2</v>
      </c>
      <c r="BE185" s="2"/>
      <c r="BF185" s="2"/>
    </row>
    <row r="186" customFormat="false" ht="12.8" hidden="false" customHeight="false" outlineLevel="0" collapsed="false">
      <c r="A186" s="2" t="n">
        <v>41631</v>
      </c>
      <c r="B186" s="0" t="s">
        <v>112</v>
      </c>
      <c r="C186" s="0" t="s">
        <v>84</v>
      </c>
      <c r="D186" s="1" t="s">
        <v>471</v>
      </c>
      <c r="E186" s="0" t="s">
        <v>162</v>
      </c>
      <c r="F186" s="2" t="n">
        <v>41409</v>
      </c>
      <c r="G186" s="2" t="s">
        <v>60</v>
      </c>
      <c r="H186" s="2" t="n">
        <v>43235</v>
      </c>
      <c r="I186" s="2" t="n">
        <v>41610</v>
      </c>
      <c r="J186" s="0" t="s">
        <v>61</v>
      </c>
      <c r="K186" s="0" t="s">
        <v>163</v>
      </c>
      <c r="L186" s="0" t="s">
        <v>164</v>
      </c>
      <c r="M186" s="0" t="s">
        <v>165</v>
      </c>
      <c r="N186" s="0" t="s">
        <v>166</v>
      </c>
      <c r="O186" s="0" t="n">
        <v>999</v>
      </c>
      <c r="P186" s="0" t="s">
        <v>66</v>
      </c>
      <c r="Q186" s="0" t="s">
        <v>67</v>
      </c>
      <c r="R186" s="0" t="s">
        <v>162</v>
      </c>
      <c r="S186" s="0" t="s">
        <v>68</v>
      </c>
      <c r="T186" s="0" t="s">
        <v>69</v>
      </c>
      <c r="U186" s="0" t="s">
        <v>167</v>
      </c>
      <c r="V186" s="0" t="s">
        <v>168</v>
      </c>
      <c r="Z186" s="2" t="n">
        <v>41409</v>
      </c>
      <c r="AA186" s="2" t="n">
        <v>43235</v>
      </c>
      <c r="AB186" s="0" t="s">
        <v>169</v>
      </c>
      <c r="AC186" s="0" t="s">
        <v>170</v>
      </c>
      <c r="AD186" s="0" t="s">
        <v>74</v>
      </c>
      <c r="AE186" s="0" t="s">
        <v>162</v>
      </c>
      <c r="AF186" s="0" t="s">
        <v>68</v>
      </c>
      <c r="AG186" s="0" t="s">
        <v>69</v>
      </c>
      <c r="AH186" s="0" t="s">
        <v>167</v>
      </c>
      <c r="AI186" s="0" t="s">
        <v>102</v>
      </c>
      <c r="AJ186" s="0" t="s">
        <v>171</v>
      </c>
      <c r="AK186" s="0" t="s">
        <v>68</v>
      </c>
      <c r="AL186" s="0" t="s">
        <v>68</v>
      </c>
      <c r="AM186" s="2" t="n">
        <v>41409</v>
      </c>
      <c r="AN186" s="2" t="n">
        <v>43235</v>
      </c>
      <c r="AO186" s="0" t="s">
        <v>169</v>
      </c>
      <c r="AQ186" s="0" t="s">
        <v>76</v>
      </c>
      <c r="AR186" s="0" t="s">
        <v>77</v>
      </c>
      <c r="AS186" s="0" t="s">
        <v>121</v>
      </c>
      <c r="AT186" s="0" t="s">
        <v>122</v>
      </c>
      <c r="AU186" s="4" t="s">
        <v>123</v>
      </c>
      <c r="AV186" s="0" t="s">
        <v>124</v>
      </c>
      <c r="AW186" s="0" t="s">
        <v>125</v>
      </c>
      <c r="AX186" s="0" t="n">
        <v>147653.43</v>
      </c>
      <c r="AY186" s="0" t="n">
        <v>150016.63</v>
      </c>
      <c r="AZ186" s="0" t="n">
        <v>11000000</v>
      </c>
      <c r="BA186" s="0" t="n">
        <f aca="false">0.04*AZ186</f>
        <v>440000</v>
      </c>
      <c r="BB186" s="0" t="n">
        <f aca="false">175+0.0075*BA186</f>
        <v>3475</v>
      </c>
      <c r="BC186" s="0" t="n">
        <f aca="false">(3+4*BD186)/100000*AZ186</f>
        <v>2112</v>
      </c>
      <c r="BD186" s="0" t="n">
        <v>4.05</v>
      </c>
      <c r="BE186" s="2"/>
      <c r="BF186" s="2"/>
    </row>
    <row r="187" customFormat="false" ht="12.8" hidden="false" customHeight="false" outlineLevel="0" collapsed="false">
      <c r="A187" s="2" t="n">
        <v>41631</v>
      </c>
      <c r="B187" s="0" t="s">
        <v>93</v>
      </c>
      <c r="C187" s="0" t="s">
        <v>94</v>
      </c>
      <c r="D187" s="1" t="s">
        <v>472</v>
      </c>
      <c r="E187" s="0" t="s">
        <v>162</v>
      </c>
      <c r="F187" s="2" t="n">
        <v>41409</v>
      </c>
      <c r="G187" s="2" t="s">
        <v>60</v>
      </c>
      <c r="H187" s="2" t="n">
        <v>43235</v>
      </c>
      <c r="I187" s="2" t="n">
        <v>41610</v>
      </c>
      <c r="J187" s="0" t="s">
        <v>61</v>
      </c>
      <c r="K187" s="0" t="s">
        <v>173</v>
      </c>
      <c r="L187" s="0" t="s">
        <v>174</v>
      </c>
      <c r="M187" s="0" t="s">
        <v>175</v>
      </c>
      <c r="N187" s="0" t="s">
        <v>176</v>
      </c>
      <c r="O187" s="0" t="n">
        <v>999</v>
      </c>
      <c r="P187" s="0" t="s">
        <v>66</v>
      </c>
      <c r="Q187" s="0" t="s">
        <v>67</v>
      </c>
      <c r="R187" s="0" t="s">
        <v>162</v>
      </c>
      <c r="S187" s="0" t="s">
        <v>68</v>
      </c>
      <c r="T187" s="0" t="s">
        <v>69</v>
      </c>
      <c r="U187" s="0" t="s">
        <v>167</v>
      </c>
      <c r="V187" s="0" t="s">
        <v>168</v>
      </c>
      <c r="Z187" s="2" t="n">
        <v>41409</v>
      </c>
      <c r="AA187" s="2" t="n">
        <v>43235</v>
      </c>
      <c r="AB187" s="0" t="s">
        <v>169</v>
      </c>
      <c r="AC187" s="0" t="s">
        <v>170</v>
      </c>
      <c r="AD187" s="0" t="s">
        <v>74</v>
      </c>
      <c r="AE187" s="0" t="s">
        <v>162</v>
      </c>
      <c r="AF187" s="0" t="s">
        <v>68</v>
      </c>
      <c r="AG187" s="0" t="s">
        <v>69</v>
      </c>
      <c r="AH187" s="0" t="s">
        <v>167</v>
      </c>
      <c r="AI187" s="0" t="s">
        <v>102</v>
      </c>
      <c r="AJ187" s="0" t="s">
        <v>171</v>
      </c>
      <c r="AK187" s="0" t="s">
        <v>68</v>
      </c>
      <c r="AL187" s="0" t="s">
        <v>68</v>
      </c>
      <c r="AM187" s="2" t="n">
        <v>41409</v>
      </c>
      <c r="AN187" s="2" t="n">
        <v>43235</v>
      </c>
      <c r="AO187" s="0" t="s">
        <v>169</v>
      </c>
      <c r="AQ187" s="0" t="s">
        <v>77</v>
      </c>
      <c r="AR187" s="0" t="s">
        <v>76</v>
      </c>
      <c r="AS187" s="0" t="s">
        <v>78</v>
      </c>
      <c r="AT187" s="0" t="s">
        <v>79</v>
      </c>
      <c r="AU187" s="4" t="s">
        <v>80</v>
      </c>
      <c r="AV187" s="4" t="s">
        <v>81</v>
      </c>
      <c r="AW187" s="0" t="s">
        <v>104</v>
      </c>
      <c r="AX187" s="0" t="n">
        <v>-147653.43</v>
      </c>
      <c r="AY187" s="0" t="n">
        <v>-150016.63</v>
      </c>
      <c r="AZ187" s="0" t="n">
        <v>11000000</v>
      </c>
      <c r="BA187" s="0" t="n">
        <f aca="false">0.04*AZ187</f>
        <v>440000</v>
      </c>
      <c r="BB187" s="0" t="n">
        <f aca="false">175+0.0075*BA187</f>
        <v>3475</v>
      </c>
      <c r="BC187" s="0" t="n">
        <f aca="false">(3+4*BD187)/100000*AZ187</f>
        <v>2112</v>
      </c>
      <c r="BD187" s="0" t="n">
        <v>4.05</v>
      </c>
      <c r="BE187" s="2"/>
      <c r="BF187" s="2"/>
    </row>
    <row r="188" customFormat="false" ht="12.8" hidden="false" customHeight="false" outlineLevel="0" collapsed="false">
      <c r="A188" s="2" t="n">
        <v>41631</v>
      </c>
      <c r="B188" s="0" t="s">
        <v>131</v>
      </c>
      <c r="C188" s="0" t="s">
        <v>57</v>
      </c>
      <c r="D188" s="1" t="s">
        <v>473</v>
      </c>
      <c r="E188" s="0" t="s">
        <v>96</v>
      </c>
      <c r="F188" s="2" t="n">
        <v>41607</v>
      </c>
      <c r="G188" s="2" t="s">
        <v>60</v>
      </c>
      <c r="H188" s="2" t="n">
        <v>44164</v>
      </c>
      <c r="I188" s="2" t="n">
        <v>41605</v>
      </c>
      <c r="J188" s="0" t="s">
        <v>61</v>
      </c>
      <c r="K188" s="0" t="s">
        <v>178</v>
      </c>
      <c r="L188" s="0" t="s">
        <v>179</v>
      </c>
      <c r="M188" s="0" t="s">
        <v>180</v>
      </c>
      <c r="N188" s="0" t="s">
        <v>181</v>
      </c>
      <c r="O188" s="0" t="n">
        <v>999</v>
      </c>
      <c r="P188" s="0" t="s">
        <v>66</v>
      </c>
      <c r="Q188" s="0" t="s">
        <v>67</v>
      </c>
      <c r="R188" s="0" t="s">
        <v>96</v>
      </c>
      <c r="S188" s="0" t="s">
        <v>111</v>
      </c>
      <c r="T188" s="0" t="s">
        <v>69</v>
      </c>
      <c r="U188" s="0" t="s">
        <v>101</v>
      </c>
      <c r="V188" s="0" t="s">
        <v>168</v>
      </c>
      <c r="Z188" s="2" t="n">
        <v>41607</v>
      </c>
      <c r="AA188" s="2" t="n">
        <v>44164</v>
      </c>
      <c r="AB188" s="0" t="s">
        <v>72</v>
      </c>
      <c r="AC188" s="0" t="s">
        <v>182</v>
      </c>
      <c r="AD188" s="0" t="s">
        <v>74</v>
      </c>
      <c r="AE188" s="0" t="s">
        <v>96</v>
      </c>
      <c r="AF188" s="0" t="s">
        <v>111</v>
      </c>
      <c r="AG188" s="0" t="s">
        <v>69</v>
      </c>
      <c r="AH188" s="0" t="s">
        <v>101</v>
      </c>
      <c r="AI188" s="0" t="s">
        <v>102</v>
      </c>
      <c r="AJ188" s="0" t="s">
        <v>103</v>
      </c>
      <c r="AK188" s="0" t="s">
        <v>111</v>
      </c>
      <c r="AL188" s="0" t="s">
        <v>111</v>
      </c>
      <c r="AM188" s="2" t="n">
        <v>41607</v>
      </c>
      <c r="AN188" s="2" t="n">
        <v>44164</v>
      </c>
      <c r="AO188" s="0" t="s">
        <v>72</v>
      </c>
      <c r="AQ188" s="0" t="s">
        <v>76</v>
      </c>
      <c r="AR188" s="0" t="s">
        <v>77</v>
      </c>
      <c r="AS188" s="0" t="s">
        <v>183</v>
      </c>
      <c r="AT188" s="0" t="s">
        <v>79</v>
      </c>
      <c r="AU188" s="4" t="s">
        <v>80</v>
      </c>
      <c r="AV188" s="4" t="s">
        <v>81</v>
      </c>
      <c r="AW188" s="0" t="s">
        <v>82</v>
      </c>
      <c r="AX188" s="0" t="n">
        <v>-208700.04</v>
      </c>
      <c r="AY188" s="0" t="n">
        <v>-197253.48</v>
      </c>
      <c r="AZ188" s="0" t="n">
        <v>10000000</v>
      </c>
      <c r="BA188" s="0" t="n">
        <f aca="false">0.04*AZ188</f>
        <v>400000</v>
      </c>
      <c r="BB188" s="0" t="n">
        <f aca="false">175+0.0075*BA188</f>
        <v>3175</v>
      </c>
      <c r="BC188" s="0" t="n">
        <f aca="false">(3+4*BD188)/100000*AZ188</f>
        <v>2460</v>
      </c>
      <c r="BD188" s="0" t="n">
        <v>5.4</v>
      </c>
      <c r="BE188" s="2"/>
      <c r="BF188" s="2"/>
    </row>
    <row r="189" customFormat="false" ht="12.8" hidden="false" customHeight="false" outlineLevel="0" collapsed="false">
      <c r="A189" s="2" t="n">
        <v>41631</v>
      </c>
      <c r="B189" s="0" t="s">
        <v>83</v>
      </c>
      <c r="C189" s="0" t="s">
        <v>84</v>
      </c>
      <c r="D189" s="1" t="s">
        <v>474</v>
      </c>
      <c r="E189" s="0" t="s">
        <v>96</v>
      </c>
      <c r="F189" s="2" t="n">
        <v>41613</v>
      </c>
      <c r="G189" s="2" t="s">
        <v>60</v>
      </c>
      <c r="H189" s="2" t="n">
        <v>52570</v>
      </c>
      <c r="I189" s="2" t="n">
        <v>41611</v>
      </c>
      <c r="J189" s="0" t="s">
        <v>61</v>
      </c>
      <c r="K189" s="0" t="s">
        <v>185</v>
      </c>
      <c r="L189" s="0" t="s">
        <v>186</v>
      </c>
      <c r="M189" s="0" t="s">
        <v>187</v>
      </c>
      <c r="N189" s="0" t="s">
        <v>188</v>
      </c>
      <c r="O189" s="0" t="n">
        <v>999</v>
      </c>
      <c r="P189" s="0" t="s">
        <v>66</v>
      </c>
      <c r="Q189" s="0" t="s">
        <v>67</v>
      </c>
      <c r="R189" s="0" t="s">
        <v>96</v>
      </c>
      <c r="S189" s="0" t="s">
        <v>90</v>
      </c>
      <c r="T189" s="0" t="s">
        <v>69</v>
      </c>
      <c r="U189" s="0" t="s">
        <v>101</v>
      </c>
      <c r="V189" s="0" t="s">
        <v>168</v>
      </c>
      <c r="Z189" s="2" t="n">
        <v>41613</v>
      </c>
      <c r="AA189" s="2" t="n">
        <v>52570</v>
      </c>
      <c r="AB189" s="0" t="s">
        <v>189</v>
      </c>
      <c r="AC189" s="0" t="s">
        <v>190</v>
      </c>
      <c r="AD189" s="0" t="s">
        <v>74</v>
      </c>
      <c r="AE189" s="0" t="s">
        <v>96</v>
      </c>
      <c r="AF189" s="0" t="s">
        <v>90</v>
      </c>
      <c r="AG189" s="0" t="s">
        <v>69</v>
      </c>
      <c r="AH189" s="0" t="s">
        <v>101</v>
      </c>
      <c r="AI189" s="0" t="s">
        <v>102</v>
      </c>
      <c r="AJ189" s="0" t="s">
        <v>103</v>
      </c>
      <c r="AK189" s="0" t="s">
        <v>90</v>
      </c>
      <c r="AL189" s="0" t="s">
        <v>90</v>
      </c>
      <c r="AM189" s="2" t="n">
        <v>41613</v>
      </c>
      <c r="AN189" s="2" t="n">
        <v>52570</v>
      </c>
      <c r="AO189" s="0" t="s">
        <v>189</v>
      </c>
      <c r="AQ189" s="0" t="s">
        <v>77</v>
      </c>
      <c r="AR189" s="0" t="s">
        <v>76</v>
      </c>
      <c r="AS189" s="0" t="s">
        <v>121</v>
      </c>
      <c r="AT189" s="0" t="s">
        <v>122</v>
      </c>
      <c r="AU189" s="4" t="s">
        <v>123</v>
      </c>
      <c r="AV189" s="0" t="s">
        <v>124</v>
      </c>
      <c r="AW189" s="0" t="s">
        <v>125</v>
      </c>
      <c r="AX189" s="0" t="n">
        <v>4874574.4</v>
      </c>
      <c r="AY189" s="0" t="n">
        <v>4819978.55</v>
      </c>
      <c r="AZ189" s="0" t="n">
        <v>14000000</v>
      </c>
      <c r="BA189" s="0" t="n">
        <f aca="false">0.04*AZ189</f>
        <v>560000</v>
      </c>
      <c r="BB189" s="0" t="n">
        <f aca="false">175+0.0075*BA189</f>
        <v>4375</v>
      </c>
      <c r="BC189" s="0" t="n">
        <f aca="false">(3+4*BD189)/100000*AZ189</f>
        <v>10500</v>
      </c>
      <c r="BD189" s="0" t="n">
        <v>18</v>
      </c>
      <c r="BE189" s="2"/>
      <c r="BF189" s="2"/>
    </row>
    <row r="190" customFormat="false" ht="12.8" hidden="false" customHeight="false" outlineLevel="0" collapsed="false">
      <c r="A190" s="2" t="n">
        <v>41631</v>
      </c>
      <c r="B190" s="0" t="s">
        <v>93</v>
      </c>
      <c r="C190" s="0" t="s">
        <v>94</v>
      </c>
      <c r="D190" s="1" t="s">
        <v>475</v>
      </c>
      <c r="E190" s="0" t="s">
        <v>114</v>
      </c>
      <c r="F190" s="2" t="n">
        <v>41256</v>
      </c>
      <c r="G190" s="2" t="s">
        <v>60</v>
      </c>
      <c r="H190" s="2" t="n">
        <v>43082</v>
      </c>
      <c r="I190" s="2" t="n">
        <v>41620</v>
      </c>
      <c r="J190" s="0" t="s">
        <v>61</v>
      </c>
      <c r="K190" s="0" t="s">
        <v>192</v>
      </c>
      <c r="L190" s="0" t="s">
        <v>193</v>
      </c>
      <c r="M190" s="0" t="s">
        <v>194</v>
      </c>
      <c r="N190" s="0" t="s">
        <v>195</v>
      </c>
      <c r="O190" s="0" t="n">
        <v>999</v>
      </c>
      <c r="P190" s="0" t="s">
        <v>66</v>
      </c>
      <c r="Q190" s="0" t="s">
        <v>67</v>
      </c>
      <c r="R190" s="0" t="s">
        <v>114</v>
      </c>
      <c r="S190" s="0" t="s">
        <v>68</v>
      </c>
      <c r="T190" s="0" t="s">
        <v>69</v>
      </c>
      <c r="U190" s="0" t="s">
        <v>119</v>
      </c>
      <c r="V190" s="0" t="s">
        <v>71</v>
      </c>
      <c r="Z190" s="2" t="n">
        <v>41256</v>
      </c>
      <c r="AA190" s="2" t="n">
        <v>43082</v>
      </c>
      <c r="AB190" s="0" t="s">
        <v>196</v>
      </c>
      <c r="AC190" s="0" t="s">
        <v>197</v>
      </c>
      <c r="AD190" s="0" t="s">
        <v>74</v>
      </c>
      <c r="AE190" s="0" t="s">
        <v>114</v>
      </c>
      <c r="AF190" s="0" t="s">
        <v>68</v>
      </c>
      <c r="AG190" s="0" t="s">
        <v>69</v>
      </c>
      <c r="AH190" s="0" t="s">
        <v>119</v>
      </c>
      <c r="AI190" s="0" t="s">
        <v>71</v>
      </c>
      <c r="AJ190" s="0" t="s">
        <v>120</v>
      </c>
      <c r="AK190" s="0" t="s">
        <v>68</v>
      </c>
      <c r="AL190" s="0" t="s">
        <v>68</v>
      </c>
      <c r="AM190" s="2" t="n">
        <v>41256</v>
      </c>
      <c r="AN190" s="2" t="n">
        <v>43082</v>
      </c>
      <c r="AO190" s="0" t="s">
        <v>196</v>
      </c>
      <c r="AQ190" s="0" t="s">
        <v>77</v>
      </c>
      <c r="AR190" s="0" t="s">
        <v>76</v>
      </c>
      <c r="AS190" s="0" t="s">
        <v>78</v>
      </c>
      <c r="AT190" s="0" t="s">
        <v>79</v>
      </c>
      <c r="AU190" s="4" t="s">
        <v>80</v>
      </c>
      <c r="AV190" s="4" t="s">
        <v>81</v>
      </c>
      <c r="AW190" s="0" t="s">
        <v>104</v>
      </c>
      <c r="AX190" s="0" t="n">
        <v>860690.21</v>
      </c>
      <c r="AY190" s="0" t="n">
        <v>808914.68</v>
      </c>
      <c r="AZ190" s="0" t="n">
        <v>35000000</v>
      </c>
      <c r="BA190" s="0" t="n">
        <f aca="false">0.04*AZ190</f>
        <v>1400000</v>
      </c>
      <c r="BB190" s="0" t="n">
        <f aca="false">175+0.0075*BA190</f>
        <v>10675</v>
      </c>
      <c r="BC190" s="0" t="n">
        <f aca="false">(3+4*BD190)/100000*AZ190</f>
        <v>6720</v>
      </c>
      <c r="BD190" s="0" t="n">
        <v>4.05</v>
      </c>
      <c r="BE190" s="2"/>
      <c r="BF190" s="2"/>
    </row>
    <row r="191" customFormat="false" ht="12.8" hidden="false" customHeight="false" outlineLevel="0" collapsed="false">
      <c r="A191" s="2" t="n">
        <v>41631</v>
      </c>
      <c r="B191" s="0" t="s">
        <v>56</v>
      </c>
      <c r="C191" s="0" t="s">
        <v>57</v>
      </c>
      <c r="D191" s="1" t="s">
        <v>476</v>
      </c>
      <c r="E191" s="0" t="s">
        <v>199</v>
      </c>
      <c r="F191" s="2" t="n">
        <v>40889</v>
      </c>
      <c r="G191" s="2" t="s">
        <v>60</v>
      </c>
      <c r="H191" s="2" t="n">
        <v>44542</v>
      </c>
      <c r="I191" s="2" t="n">
        <v>41620</v>
      </c>
      <c r="J191" s="0" t="s">
        <v>61</v>
      </c>
      <c r="K191" s="0" t="s">
        <v>200</v>
      </c>
      <c r="L191" s="0" t="s">
        <v>201</v>
      </c>
      <c r="M191" s="0" t="s">
        <v>202</v>
      </c>
      <c r="N191" s="0" t="s">
        <v>203</v>
      </c>
      <c r="O191" s="0" t="n">
        <v>999</v>
      </c>
      <c r="P191" s="0" t="s">
        <v>66</v>
      </c>
      <c r="Q191" s="0" t="s">
        <v>67</v>
      </c>
      <c r="R191" s="0" t="s">
        <v>199</v>
      </c>
      <c r="S191" s="0" t="s">
        <v>148</v>
      </c>
      <c r="T191" s="0" t="s">
        <v>69</v>
      </c>
      <c r="U191" s="0" t="s">
        <v>204</v>
      </c>
      <c r="V191" s="0" t="s">
        <v>102</v>
      </c>
      <c r="Z191" s="2" t="n">
        <v>40889</v>
      </c>
      <c r="AA191" s="2" t="n">
        <v>44542</v>
      </c>
      <c r="AB191" s="0" t="s">
        <v>157</v>
      </c>
      <c r="AC191" s="0" t="s">
        <v>205</v>
      </c>
      <c r="AD191" s="0" t="s">
        <v>74</v>
      </c>
      <c r="AE191" s="0" t="s">
        <v>199</v>
      </c>
      <c r="AF191" s="0" t="s">
        <v>68</v>
      </c>
      <c r="AG191" s="0" t="s">
        <v>69</v>
      </c>
      <c r="AH191" s="0" t="s">
        <v>204</v>
      </c>
      <c r="AI191" s="0" t="s">
        <v>102</v>
      </c>
      <c r="AJ191" s="0" t="s">
        <v>206</v>
      </c>
      <c r="AK191" s="0" t="s">
        <v>68</v>
      </c>
      <c r="AL191" s="0" t="s">
        <v>68</v>
      </c>
      <c r="AM191" s="2" t="n">
        <v>40889</v>
      </c>
      <c r="AN191" s="2" t="n">
        <v>44542</v>
      </c>
      <c r="AO191" s="0" t="s">
        <v>157</v>
      </c>
      <c r="AQ191" s="0" t="s">
        <v>77</v>
      </c>
      <c r="AR191" s="0" t="s">
        <v>76</v>
      </c>
      <c r="AS191" s="0" t="s">
        <v>183</v>
      </c>
      <c r="AT191" s="0" t="s">
        <v>79</v>
      </c>
      <c r="AU191" s="4" t="s">
        <v>80</v>
      </c>
      <c r="AV191" s="4" t="s">
        <v>81</v>
      </c>
      <c r="AW191" s="0" t="s">
        <v>82</v>
      </c>
      <c r="AX191" s="0" t="n">
        <v>55355.62</v>
      </c>
      <c r="AY191" s="0" t="n">
        <v>55644.08</v>
      </c>
      <c r="AZ191" s="0" t="n">
        <v>3000000</v>
      </c>
      <c r="BA191" s="0" t="n">
        <f aca="false">0.04*AZ191</f>
        <v>120000</v>
      </c>
      <c r="BB191" s="0" t="n">
        <f aca="false">175+0.0075*BA191</f>
        <v>1075</v>
      </c>
      <c r="BC191" s="0" t="n">
        <f aca="false">(3+4*BD191)/100000*AZ191</f>
        <v>954</v>
      </c>
      <c r="BD191" s="0" t="n">
        <v>7.2</v>
      </c>
      <c r="BE191" s="2"/>
      <c r="BF191" s="2"/>
    </row>
    <row r="192" customFormat="false" ht="12.8" hidden="false" customHeight="false" outlineLevel="0" collapsed="false">
      <c r="A192" s="2" t="n">
        <v>41631</v>
      </c>
      <c r="B192" s="0" t="s">
        <v>112</v>
      </c>
      <c r="C192" s="0" t="s">
        <v>84</v>
      </c>
      <c r="D192" s="1" t="s">
        <v>477</v>
      </c>
      <c r="E192" s="0" t="s">
        <v>199</v>
      </c>
      <c r="F192" s="2" t="n">
        <v>40889</v>
      </c>
      <c r="G192" s="2" t="s">
        <v>60</v>
      </c>
      <c r="H192" s="2" t="n">
        <v>44542</v>
      </c>
      <c r="I192" s="2" t="n">
        <v>41620</v>
      </c>
      <c r="J192" s="0" t="s">
        <v>61</v>
      </c>
      <c r="K192" s="0" t="s">
        <v>208</v>
      </c>
      <c r="L192" s="0" t="s">
        <v>209</v>
      </c>
      <c r="M192" s="0" t="s">
        <v>210</v>
      </c>
      <c r="N192" s="0" t="s">
        <v>211</v>
      </c>
      <c r="O192" s="0" t="n">
        <v>999</v>
      </c>
      <c r="P192" s="0" t="s">
        <v>66</v>
      </c>
      <c r="Q192" s="0" t="s">
        <v>67</v>
      </c>
      <c r="R192" s="0" t="s">
        <v>199</v>
      </c>
      <c r="S192" s="0" t="s">
        <v>148</v>
      </c>
      <c r="T192" s="0" t="s">
        <v>69</v>
      </c>
      <c r="U192" s="0" t="s">
        <v>204</v>
      </c>
      <c r="V192" s="0" t="s">
        <v>102</v>
      </c>
      <c r="Z192" s="2" t="n">
        <v>40889</v>
      </c>
      <c r="AA192" s="2" t="n">
        <v>44542</v>
      </c>
      <c r="AB192" s="0" t="s">
        <v>157</v>
      </c>
      <c r="AC192" s="0" t="s">
        <v>205</v>
      </c>
      <c r="AD192" s="0" t="s">
        <v>74</v>
      </c>
      <c r="AE192" s="0" t="s">
        <v>199</v>
      </c>
      <c r="AF192" s="0" t="s">
        <v>68</v>
      </c>
      <c r="AG192" s="0" t="s">
        <v>69</v>
      </c>
      <c r="AH192" s="0" t="s">
        <v>204</v>
      </c>
      <c r="AI192" s="0" t="s">
        <v>102</v>
      </c>
      <c r="AJ192" s="0" t="s">
        <v>206</v>
      </c>
      <c r="AK192" s="0" t="s">
        <v>68</v>
      </c>
      <c r="AL192" s="0" t="s">
        <v>68</v>
      </c>
      <c r="AM192" s="2" t="n">
        <v>40889</v>
      </c>
      <c r="AN192" s="2" t="n">
        <v>44542</v>
      </c>
      <c r="AO192" s="0" t="s">
        <v>157</v>
      </c>
      <c r="AQ192" s="0" t="s">
        <v>76</v>
      </c>
      <c r="AR192" s="0" t="s">
        <v>77</v>
      </c>
      <c r="AS192" s="0" t="s">
        <v>183</v>
      </c>
      <c r="AT192" s="0" t="s">
        <v>79</v>
      </c>
      <c r="AU192" s="4" t="s">
        <v>80</v>
      </c>
      <c r="AV192" s="4" t="s">
        <v>81</v>
      </c>
      <c r="AW192" s="0" t="s">
        <v>92</v>
      </c>
      <c r="AX192" s="0" t="n">
        <v>-55355.62</v>
      </c>
      <c r="AY192" s="0" t="n">
        <v>-55644.08</v>
      </c>
      <c r="AZ192" s="0" t="n">
        <v>3000000</v>
      </c>
      <c r="BA192" s="0" t="n">
        <f aca="false">0.04*AZ192</f>
        <v>120000</v>
      </c>
      <c r="BB192" s="0" t="n">
        <f aca="false">175+0.0075*BA192</f>
        <v>1075</v>
      </c>
      <c r="BC192" s="0" t="n">
        <f aca="false">(3+4*BD192)/100000*AZ192</f>
        <v>954</v>
      </c>
      <c r="BD192" s="0" t="n">
        <v>7.2</v>
      </c>
      <c r="BE192" s="2"/>
      <c r="BF192" s="2"/>
    </row>
    <row r="193" customFormat="false" ht="12.8" hidden="false" customHeight="false" outlineLevel="0" collapsed="false">
      <c r="A193" s="2" t="n">
        <v>41631</v>
      </c>
      <c r="B193" s="0" t="s">
        <v>93</v>
      </c>
      <c r="C193" s="0" t="s">
        <v>94</v>
      </c>
      <c r="D193" s="1" t="s">
        <v>478</v>
      </c>
      <c r="E193" s="0" t="s">
        <v>213</v>
      </c>
      <c r="F193" s="2" t="n">
        <v>41607</v>
      </c>
      <c r="G193" s="2" t="s">
        <v>60</v>
      </c>
      <c r="H193" s="2" t="n">
        <v>44164</v>
      </c>
      <c r="I193" s="2" t="n">
        <v>41605</v>
      </c>
      <c r="J193" s="0" t="s">
        <v>61</v>
      </c>
      <c r="K193" s="0" t="s">
        <v>214</v>
      </c>
      <c r="L193" s="0" t="s">
        <v>215</v>
      </c>
      <c r="M193" s="0" t="s">
        <v>216</v>
      </c>
      <c r="N193" s="0" t="s">
        <v>217</v>
      </c>
      <c r="O193" s="0" t="n">
        <v>999</v>
      </c>
      <c r="P193" s="0" t="s">
        <v>218</v>
      </c>
      <c r="Q193" s="0" t="s">
        <v>67</v>
      </c>
      <c r="R193" s="0" t="s">
        <v>213</v>
      </c>
      <c r="S193" s="0" t="s">
        <v>68</v>
      </c>
      <c r="T193" s="0" t="s">
        <v>69</v>
      </c>
      <c r="U193" s="0" t="s">
        <v>219</v>
      </c>
      <c r="V193" s="0" t="s">
        <v>71</v>
      </c>
      <c r="Z193" s="2" t="n">
        <v>41607</v>
      </c>
      <c r="AA193" s="2" t="n">
        <v>44164</v>
      </c>
      <c r="AB193" s="0" t="s">
        <v>72</v>
      </c>
      <c r="AC193" s="0" t="s">
        <v>220</v>
      </c>
      <c r="AD193" s="0" t="s">
        <v>74</v>
      </c>
      <c r="AE193" s="0" t="s">
        <v>213</v>
      </c>
      <c r="AF193" s="0" t="s">
        <v>68</v>
      </c>
      <c r="AG193" s="0" t="s">
        <v>69</v>
      </c>
      <c r="AH193" s="0" t="s">
        <v>219</v>
      </c>
      <c r="AI193" s="0" t="s">
        <v>102</v>
      </c>
      <c r="AJ193" s="0" t="s">
        <v>221</v>
      </c>
      <c r="AK193" s="0" t="s">
        <v>68</v>
      </c>
      <c r="AL193" s="0" t="s">
        <v>68</v>
      </c>
      <c r="AM193" s="2" t="n">
        <v>41607</v>
      </c>
      <c r="AN193" s="2" t="n">
        <v>44164</v>
      </c>
      <c r="AO193" s="0" t="s">
        <v>72</v>
      </c>
      <c r="AQ193" s="0" t="s">
        <v>76</v>
      </c>
      <c r="AR193" s="0" t="s">
        <v>77</v>
      </c>
      <c r="AS193" s="0" t="s">
        <v>78</v>
      </c>
      <c r="AT193" s="0" t="s">
        <v>79</v>
      </c>
      <c r="AU193" s="4" t="s">
        <v>80</v>
      </c>
      <c r="AV193" s="4" t="s">
        <v>81</v>
      </c>
      <c r="AW193" s="0" t="s">
        <v>104</v>
      </c>
      <c r="AX193" s="0" t="n">
        <v>-556853.24</v>
      </c>
      <c r="AY193" s="0" t="n">
        <v>-549919.55</v>
      </c>
      <c r="AZ193" s="0" t="n">
        <v>10000000</v>
      </c>
      <c r="BA193" s="0" t="n">
        <f aca="false">0.04*AZ193</f>
        <v>400000</v>
      </c>
      <c r="BB193" s="0" t="n">
        <f aca="false">175+0.0075*BA193</f>
        <v>3175</v>
      </c>
      <c r="BC193" s="0" t="n">
        <f aca="false">(3+4*BD193)/100000*AZ193</f>
        <v>2460</v>
      </c>
      <c r="BD193" s="0" t="n">
        <v>5.4</v>
      </c>
      <c r="BE193" s="2"/>
      <c r="BF193" s="2"/>
    </row>
    <row r="194" customFormat="false" ht="12.8" hidden="false" customHeight="false" outlineLevel="0" collapsed="false">
      <c r="A194" s="2" t="n">
        <v>41631</v>
      </c>
      <c r="B194" s="0" t="s">
        <v>105</v>
      </c>
      <c r="C194" s="0" t="s">
        <v>57</v>
      </c>
      <c r="D194" s="1" t="s">
        <v>479</v>
      </c>
      <c r="E194" s="0" t="s">
        <v>223</v>
      </c>
      <c r="F194" s="2" t="n">
        <v>40882</v>
      </c>
      <c r="G194" s="2" t="s">
        <v>60</v>
      </c>
      <c r="H194" s="2" t="n">
        <v>43439</v>
      </c>
      <c r="I194" s="2" t="n">
        <v>41605</v>
      </c>
      <c r="J194" s="0" t="s">
        <v>61</v>
      </c>
      <c r="K194" s="0" t="s">
        <v>224</v>
      </c>
      <c r="L194" s="0" t="s">
        <v>225</v>
      </c>
      <c r="M194" s="0" t="s">
        <v>226</v>
      </c>
      <c r="N194" s="0" t="s">
        <v>227</v>
      </c>
      <c r="O194" s="0" t="n">
        <v>999</v>
      </c>
      <c r="P194" s="0" t="s">
        <v>218</v>
      </c>
      <c r="Q194" s="0" t="s">
        <v>67</v>
      </c>
      <c r="R194" s="0" t="s">
        <v>223</v>
      </c>
      <c r="S194" s="0" t="s">
        <v>90</v>
      </c>
      <c r="T194" s="0" t="s">
        <v>69</v>
      </c>
      <c r="U194" s="0" t="s">
        <v>228</v>
      </c>
      <c r="V194" s="0" t="s">
        <v>71</v>
      </c>
      <c r="Z194" s="2" t="n">
        <v>40882</v>
      </c>
      <c r="AA194" s="2" t="n">
        <v>43439</v>
      </c>
      <c r="AB194" s="0" t="s">
        <v>72</v>
      </c>
      <c r="AC194" s="0" t="s">
        <v>229</v>
      </c>
      <c r="AD194" s="0" t="s">
        <v>74</v>
      </c>
      <c r="AE194" s="0" t="s">
        <v>223</v>
      </c>
      <c r="AF194" s="0" t="s">
        <v>90</v>
      </c>
      <c r="AG194" s="0" t="s">
        <v>69</v>
      </c>
      <c r="AH194" s="0" t="s">
        <v>228</v>
      </c>
      <c r="AI194" s="0" t="s">
        <v>71</v>
      </c>
      <c r="AJ194" s="0" t="s">
        <v>230</v>
      </c>
      <c r="AK194" s="0" t="s">
        <v>90</v>
      </c>
      <c r="AL194" s="0" t="s">
        <v>90</v>
      </c>
      <c r="AM194" s="2" t="n">
        <v>40882</v>
      </c>
      <c r="AN194" s="2" t="n">
        <v>43439</v>
      </c>
      <c r="AO194" s="0" t="s">
        <v>72</v>
      </c>
      <c r="AQ194" s="0" t="s">
        <v>76</v>
      </c>
      <c r="AR194" s="0" t="s">
        <v>77</v>
      </c>
      <c r="AS194" s="0" t="s">
        <v>78</v>
      </c>
      <c r="AT194" s="0" t="s">
        <v>79</v>
      </c>
      <c r="AU194" s="4" t="s">
        <v>80</v>
      </c>
      <c r="AV194" s="4" t="s">
        <v>81</v>
      </c>
      <c r="AW194" s="0" t="s">
        <v>82</v>
      </c>
      <c r="AX194" s="0" t="n">
        <v>-360449.97</v>
      </c>
      <c r="AY194" s="0" t="n">
        <v>-359174.95</v>
      </c>
      <c r="AZ194" s="0" t="n">
        <v>10000000</v>
      </c>
      <c r="BA194" s="0" t="n">
        <f aca="false">0.04*AZ194</f>
        <v>400000</v>
      </c>
      <c r="BB194" s="0" t="n">
        <f aca="false">175+0.0075*BA194</f>
        <v>3175</v>
      </c>
      <c r="BC194" s="0" t="n">
        <f aca="false">(3+4*BD194)/100000*AZ194</f>
        <v>2460</v>
      </c>
      <c r="BD194" s="0" t="n">
        <v>5.4</v>
      </c>
      <c r="BE194" s="2"/>
      <c r="BF194" s="2"/>
    </row>
    <row r="195" customFormat="false" ht="12.8" hidden="false" customHeight="false" outlineLevel="0" collapsed="false">
      <c r="A195" s="2" t="n">
        <v>41631</v>
      </c>
      <c r="B195" s="0" t="s">
        <v>83</v>
      </c>
      <c r="C195" s="0" t="s">
        <v>84</v>
      </c>
      <c r="D195" s="1" t="s">
        <v>480</v>
      </c>
      <c r="E195" s="0" t="s">
        <v>232</v>
      </c>
      <c r="F195" s="2" t="n">
        <v>41250</v>
      </c>
      <c r="G195" s="2" t="s">
        <v>60</v>
      </c>
      <c r="H195" s="2" t="n">
        <v>43076</v>
      </c>
      <c r="I195" s="2" t="n">
        <v>41605</v>
      </c>
      <c r="J195" s="0" t="s">
        <v>61</v>
      </c>
      <c r="K195" s="0" t="s">
        <v>233</v>
      </c>
      <c r="L195" s="0" t="s">
        <v>234</v>
      </c>
      <c r="M195" s="0" t="s">
        <v>235</v>
      </c>
      <c r="N195" s="0" t="s">
        <v>236</v>
      </c>
      <c r="O195" s="0" t="n">
        <v>999</v>
      </c>
      <c r="P195" s="0" t="s">
        <v>218</v>
      </c>
      <c r="Q195" s="0" t="s">
        <v>67</v>
      </c>
      <c r="R195" s="0" t="s">
        <v>232</v>
      </c>
      <c r="S195" s="0" t="s">
        <v>68</v>
      </c>
      <c r="T195" s="0" t="s">
        <v>69</v>
      </c>
      <c r="U195" s="0" t="s">
        <v>237</v>
      </c>
      <c r="V195" s="0" t="s">
        <v>168</v>
      </c>
      <c r="Z195" s="2" t="n">
        <v>41250</v>
      </c>
      <c r="AA195" s="2" t="n">
        <v>43076</v>
      </c>
      <c r="AB195" s="0" t="s">
        <v>72</v>
      </c>
      <c r="AC195" s="0" t="s">
        <v>238</v>
      </c>
      <c r="AD195" s="0" t="s">
        <v>74</v>
      </c>
      <c r="AE195" s="0" t="s">
        <v>232</v>
      </c>
      <c r="AF195" s="0" t="s">
        <v>68</v>
      </c>
      <c r="AG195" s="0" t="s">
        <v>69</v>
      </c>
      <c r="AH195" s="0" t="s">
        <v>237</v>
      </c>
      <c r="AI195" s="0" t="s">
        <v>102</v>
      </c>
      <c r="AJ195" s="0" t="s">
        <v>239</v>
      </c>
      <c r="AK195" s="0" t="s">
        <v>68</v>
      </c>
      <c r="AL195" s="0" t="s">
        <v>68</v>
      </c>
      <c r="AM195" s="2" t="n">
        <v>41250</v>
      </c>
      <c r="AN195" s="2" t="n">
        <v>43076</v>
      </c>
      <c r="AO195" s="0" t="s">
        <v>72</v>
      </c>
      <c r="AQ195" s="0" t="s">
        <v>76</v>
      </c>
      <c r="AR195" s="0" t="s">
        <v>77</v>
      </c>
      <c r="AS195" s="0" t="s">
        <v>121</v>
      </c>
      <c r="AT195" s="0" t="s">
        <v>122</v>
      </c>
      <c r="AU195" s="4" t="s">
        <v>123</v>
      </c>
      <c r="AV195" s="0" t="s">
        <v>124</v>
      </c>
      <c r="AW195" s="0" t="s">
        <v>125</v>
      </c>
      <c r="AX195" s="0" t="n">
        <v>-498170.12</v>
      </c>
      <c r="AY195" s="0" t="n">
        <v>-495711.88</v>
      </c>
      <c r="AZ195" s="0" t="n">
        <v>10000000</v>
      </c>
      <c r="BA195" s="0" t="n">
        <f aca="false">0.04*AZ195</f>
        <v>400000</v>
      </c>
      <c r="BB195" s="0" t="n">
        <f aca="false">175+0.0075*BA195</f>
        <v>3175</v>
      </c>
      <c r="BC195" s="0" t="n">
        <f aca="false">(3+4*BD195)/100000*AZ195</f>
        <v>1920</v>
      </c>
      <c r="BD195" s="0" t="n">
        <v>4.05</v>
      </c>
      <c r="BE195" s="2"/>
      <c r="BF195" s="2"/>
    </row>
    <row r="196" customFormat="false" ht="12.8" hidden="false" customHeight="false" outlineLevel="0" collapsed="false">
      <c r="A196" s="2" t="n">
        <v>41631</v>
      </c>
      <c r="B196" s="0" t="s">
        <v>93</v>
      </c>
      <c r="C196" s="0" t="s">
        <v>94</v>
      </c>
      <c r="D196" s="1" t="s">
        <v>481</v>
      </c>
      <c r="E196" s="0" t="s">
        <v>241</v>
      </c>
      <c r="F196" s="2" t="n">
        <v>41607</v>
      </c>
      <c r="G196" s="2" t="s">
        <v>60</v>
      </c>
      <c r="H196" s="2" t="n">
        <v>47086</v>
      </c>
      <c r="I196" s="2" t="n">
        <v>41605</v>
      </c>
      <c r="J196" s="0" t="s">
        <v>61</v>
      </c>
      <c r="K196" s="0" t="s">
        <v>242</v>
      </c>
      <c r="L196" s="0" t="s">
        <v>243</v>
      </c>
      <c r="M196" s="0" t="s">
        <v>244</v>
      </c>
      <c r="N196" s="0" t="s">
        <v>245</v>
      </c>
      <c r="O196" s="0" t="n">
        <v>999</v>
      </c>
      <c r="P196" s="0" t="s">
        <v>218</v>
      </c>
      <c r="Q196" s="0" t="s">
        <v>67</v>
      </c>
      <c r="R196" s="0" t="s">
        <v>241</v>
      </c>
      <c r="S196" s="0" t="s">
        <v>90</v>
      </c>
      <c r="T196" s="0" t="s">
        <v>69</v>
      </c>
      <c r="U196" s="0" t="s">
        <v>246</v>
      </c>
      <c r="V196" s="0" t="s">
        <v>71</v>
      </c>
      <c r="Z196" s="2" t="n">
        <v>41607</v>
      </c>
      <c r="AA196" s="2" t="n">
        <v>47086</v>
      </c>
      <c r="AB196" s="0" t="s">
        <v>72</v>
      </c>
      <c r="AC196" s="0" t="s">
        <v>247</v>
      </c>
      <c r="AD196" s="0" t="s">
        <v>74</v>
      </c>
      <c r="AE196" s="0" t="s">
        <v>241</v>
      </c>
      <c r="AF196" s="0" t="s">
        <v>90</v>
      </c>
      <c r="AG196" s="0" t="s">
        <v>69</v>
      </c>
      <c r="AH196" s="0" t="s">
        <v>246</v>
      </c>
      <c r="AI196" s="0" t="s">
        <v>71</v>
      </c>
      <c r="AJ196" s="0" t="s">
        <v>248</v>
      </c>
      <c r="AK196" s="0" t="s">
        <v>90</v>
      </c>
      <c r="AL196" s="0" t="s">
        <v>90</v>
      </c>
      <c r="AM196" s="2" t="n">
        <v>41607</v>
      </c>
      <c r="AN196" s="2" t="n">
        <v>47086</v>
      </c>
      <c r="AO196" s="0" t="s">
        <v>72</v>
      </c>
      <c r="AQ196" s="0" t="s">
        <v>76</v>
      </c>
      <c r="AR196" s="0" t="s">
        <v>77</v>
      </c>
      <c r="AS196" s="0" t="s">
        <v>121</v>
      </c>
      <c r="AT196" s="0" t="s">
        <v>122</v>
      </c>
      <c r="AU196" s="4" t="s">
        <v>123</v>
      </c>
      <c r="AV196" s="0" t="s">
        <v>124</v>
      </c>
      <c r="AW196" s="0" t="s">
        <v>249</v>
      </c>
      <c r="AX196" s="0" t="n">
        <v>-4615082.46</v>
      </c>
      <c r="AY196" s="0" t="n">
        <v>-4625495.96</v>
      </c>
      <c r="AZ196" s="0" t="n">
        <v>10000000</v>
      </c>
      <c r="BA196" s="0" t="n">
        <f aca="false">0.04*AZ196</f>
        <v>400000</v>
      </c>
      <c r="BB196" s="0" t="n">
        <f aca="false">175+0.0075*BA196</f>
        <v>3175</v>
      </c>
      <c r="BC196" s="0" t="n">
        <f aca="false">(3+4*BD196)/100000*AZ196</f>
        <v>3900</v>
      </c>
      <c r="BD196" s="0" t="n">
        <v>9</v>
      </c>
      <c r="BE196" s="2"/>
      <c r="BF196" s="2"/>
    </row>
    <row r="197" customFormat="false" ht="12.8" hidden="false" customHeight="false" outlineLevel="0" collapsed="false">
      <c r="A197" s="2" t="n">
        <v>41631</v>
      </c>
      <c r="B197" s="0" t="s">
        <v>131</v>
      </c>
      <c r="C197" s="0" t="s">
        <v>57</v>
      </c>
      <c r="D197" s="1" t="s">
        <v>482</v>
      </c>
      <c r="E197" s="0" t="s">
        <v>251</v>
      </c>
      <c r="F197" s="2" t="n">
        <v>41250</v>
      </c>
      <c r="G197" s="2" t="s">
        <v>60</v>
      </c>
      <c r="H197" s="2" t="n">
        <v>43441</v>
      </c>
      <c r="I197" s="2" t="n">
        <v>41605</v>
      </c>
      <c r="J197" s="0" t="s">
        <v>61</v>
      </c>
      <c r="K197" s="0" t="s">
        <v>252</v>
      </c>
      <c r="L197" s="0" t="s">
        <v>253</v>
      </c>
      <c r="M197" s="0" t="s">
        <v>254</v>
      </c>
      <c r="N197" s="0" t="s">
        <v>255</v>
      </c>
      <c r="O197" s="0" t="n">
        <v>999</v>
      </c>
      <c r="P197" s="0" t="s">
        <v>218</v>
      </c>
      <c r="Q197" s="0" t="s">
        <v>67</v>
      </c>
      <c r="R197" s="0" t="s">
        <v>251</v>
      </c>
      <c r="S197" s="0" t="s">
        <v>68</v>
      </c>
      <c r="T197" s="0" t="s">
        <v>69</v>
      </c>
      <c r="U197" s="0" t="s">
        <v>256</v>
      </c>
      <c r="V197" s="0" t="s">
        <v>257</v>
      </c>
      <c r="Z197" s="2" t="n">
        <v>41250</v>
      </c>
      <c r="AA197" s="2" t="n">
        <v>43441</v>
      </c>
      <c r="AB197" s="0" t="s">
        <v>72</v>
      </c>
      <c r="AC197" s="0" t="s">
        <v>258</v>
      </c>
      <c r="AD197" s="0" t="s">
        <v>74</v>
      </c>
      <c r="AE197" s="0" t="s">
        <v>251</v>
      </c>
      <c r="AF197" s="0" t="s">
        <v>68</v>
      </c>
      <c r="AG197" s="0" t="s">
        <v>69</v>
      </c>
      <c r="AH197" s="0" t="s">
        <v>256</v>
      </c>
      <c r="AI197" s="0" t="s">
        <v>71</v>
      </c>
      <c r="AJ197" s="0" t="s">
        <v>259</v>
      </c>
      <c r="AK197" s="0" t="s">
        <v>68</v>
      </c>
      <c r="AL197" s="0" t="s">
        <v>68</v>
      </c>
      <c r="AM197" s="2" t="n">
        <v>41250</v>
      </c>
      <c r="AN197" s="2" t="n">
        <v>43441</v>
      </c>
      <c r="AO197" s="0" t="s">
        <v>72</v>
      </c>
      <c r="AQ197" s="0" t="s">
        <v>76</v>
      </c>
      <c r="AR197" s="0" t="s">
        <v>77</v>
      </c>
      <c r="AS197" s="0" t="s">
        <v>183</v>
      </c>
      <c r="AT197" s="0" t="s">
        <v>79</v>
      </c>
      <c r="AU197" s="4" t="s">
        <v>80</v>
      </c>
      <c r="AV197" s="4" t="s">
        <v>81</v>
      </c>
      <c r="AW197" s="0" t="s">
        <v>82</v>
      </c>
      <c r="AX197" s="0" t="n">
        <v>-615812.34</v>
      </c>
      <c r="AY197" s="0" t="n">
        <v>-616081.28</v>
      </c>
      <c r="AZ197" s="0" t="n">
        <v>10000000</v>
      </c>
      <c r="BA197" s="0" t="n">
        <f aca="false">0.04*AZ197</f>
        <v>400000</v>
      </c>
      <c r="BB197" s="0" t="n">
        <f aca="false">175+0.0075*BA197</f>
        <v>3175</v>
      </c>
      <c r="BC197" s="0" t="n">
        <f aca="false">(3+4*BD197)/100000*AZ197</f>
        <v>1920</v>
      </c>
      <c r="BD197" s="0" t="n">
        <v>4.05</v>
      </c>
      <c r="BE197" s="2"/>
      <c r="BF197" s="2"/>
    </row>
    <row r="198" customFormat="false" ht="12.8" hidden="false" customHeight="false" outlineLevel="0" collapsed="false">
      <c r="A198" s="2" t="n">
        <v>41631</v>
      </c>
      <c r="B198" s="0" t="s">
        <v>112</v>
      </c>
      <c r="C198" s="0" t="s">
        <v>84</v>
      </c>
      <c r="D198" s="1" t="s">
        <v>483</v>
      </c>
      <c r="E198" s="0" t="s">
        <v>251</v>
      </c>
      <c r="F198" s="2" t="n">
        <v>41250</v>
      </c>
      <c r="G198" s="2" t="s">
        <v>60</v>
      </c>
      <c r="H198" s="2" t="n">
        <v>43441</v>
      </c>
      <c r="I198" s="2" t="n">
        <v>41605</v>
      </c>
      <c r="J198" s="0" t="s">
        <v>61</v>
      </c>
      <c r="K198" s="0" t="s">
        <v>261</v>
      </c>
      <c r="L198" s="0" t="s">
        <v>262</v>
      </c>
      <c r="M198" s="0" t="s">
        <v>263</v>
      </c>
      <c r="N198" s="0" t="s">
        <v>264</v>
      </c>
      <c r="O198" s="0" t="n">
        <v>999</v>
      </c>
      <c r="P198" s="0" t="s">
        <v>218</v>
      </c>
      <c r="Q198" s="0" t="s">
        <v>67</v>
      </c>
      <c r="R198" s="0" t="s">
        <v>251</v>
      </c>
      <c r="S198" s="0" t="s">
        <v>68</v>
      </c>
      <c r="T198" s="0" t="s">
        <v>69</v>
      </c>
      <c r="U198" s="0" t="s">
        <v>256</v>
      </c>
      <c r="V198" s="0" t="s">
        <v>257</v>
      </c>
      <c r="Z198" s="2" t="n">
        <v>41250</v>
      </c>
      <c r="AA198" s="2" t="n">
        <v>43441</v>
      </c>
      <c r="AB198" s="0" t="s">
        <v>72</v>
      </c>
      <c r="AC198" s="0" t="s">
        <v>258</v>
      </c>
      <c r="AD198" s="0" t="s">
        <v>74</v>
      </c>
      <c r="AE198" s="0" t="s">
        <v>251</v>
      </c>
      <c r="AF198" s="0" t="s">
        <v>68</v>
      </c>
      <c r="AG198" s="0" t="s">
        <v>69</v>
      </c>
      <c r="AH198" s="0" t="s">
        <v>256</v>
      </c>
      <c r="AI198" s="0" t="s">
        <v>71</v>
      </c>
      <c r="AJ198" s="0" t="s">
        <v>259</v>
      </c>
      <c r="AK198" s="0" t="s">
        <v>68</v>
      </c>
      <c r="AL198" s="0" t="s">
        <v>68</v>
      </c>
      <c r="AM198" s="2" t="n">
        <v>41250</v>
      </c>
      <c r="AN198" s="2" t="n">
        <v>43441</v>
      </c>
      <c r="AO198" s="0" t="s">
        <v>72</v>
      </c>
      <c r="AQ198" s="0" t="s">
        <v>77</v>
      </c>
      <c r="AR198" s="0" t="s">
        <v>76</v>
      </c>
      <c r="AS198" s="0" t="s">
        <v>183</v>
      </c>
      <c r="AT198" s="0" t="s">
        <v>79</v>
      </c>
      <c r="AU198" s="4" t="s">
        <v>80</v>
      </c>
      <c r="AV198" s="4" t="s">
        <v>81</v>
      </c>
      <c r="AW198" s="0" t="s">
        <v>92</v>
      </c>
      <c r="AX198" s="0" t="n">
        <v>615812.34</v>
      </c>
      <c r="AY198" s="0" t="n">
        <v>616081.28</v>
      </c>
      <c r="AZ198" s="0" t="n">
        <v>10000000</v>
      </c>
      <c r="BA198" s="0" t="n">
        <f aca="false">0.04*AZ198</f>
        <v>400000</v>
      </c>
      <c r="BB198" s="0" t="n">
        <f aca="false">175+0.0075*BA198</f>
        <v>3175</v>
      </c>
      <c r="BC198" s="0" t="n">
        <f aca="false">(3+4*BD198)/100000*AZ198</f>
        <v>1920</v>
      </c>
      <c r="BD198" s="0" t="n">
        <v>4.05</v>
      </c>
      <c r="BE198" s="2"/>
      <c r="BF198" s="2"/>
    </row>
    <row r="199" customFormat="false" ht="12.8" hidden="false" customHeight="false" outlineLevel="0" collapsed="false">
      <c r="A199" s="2" t="n">
        <v>41631</v>
      </c>
      <c r="B199" s="0" t="s">
        <v>93</v>
      </c>
      <c r="C199" s="0" t="s">
        <v>94</v>
      </c>
      <c r="D199" s="1" t="s">
        <v>484</v>
      </c>
      <c r="E199" s="0" t="s">
        <v>266</v>
      </c>
      <c r="F199" s="2" t="n">
        <v>41618</v>
      </c>
      <c r="G199" s="2" t="s">
        <v>60</v>
      </c>
      <c r="H199" s="2" t="n">
        <v>43079</v>
      </c>
      <c r="I199" s="2" t="n">
        <v>41614</v>
      </c>
      <c r="J199" s="0" t="s">
        <v>61</v>
      </c>
      <c r="K199" s="0" t="s">
        <v>267</v>
      </c>
      <c r="L199" s="0" t="s">
        <v>268</v>
      </c>
      <c r="M199" s="0" t="s">
        <v>269</v>
      </c>
      <c r="N199" s="0" t="s">
        <v>270</v>
      </c>
      <c r="O199" s="0" t="n">
        <v>999</v>
      </c>
      <c r="P199" s="0" t="s">
        <v>218</v>
      </c>
      <c r="Q199" s="0" t="s">
        <v>67</v>
      </c>
      <c r="R199" s="0" t="s">
        <v>266</v>
      </c>
      <c r="S199" s="0" t="s">
        <v>148</v>
      </c>
      <c r="T199" s="0" t="s">
        <v>69</v>
      </c>
      <c r="U199" s="0" t="s">
        <v>271</v>
      </c>
      <c r="V199" s="0" t="s">
        <v>168</v>
      </c>
      <c r="Z199" s="2" t="n">
        <v>41618</v>
      </c>
      <c r="AA199" s="2" t="n">
        <v>43079</v>
      </c>
      <c r="AB199" s="0" t="s">
        <v>272</v>
      </c>
      <c r="AC199" s="0" t="s">
        <v>273</v>
      </c>
      <c r="AD199" s="0" t="s">
        <v>74</v>
      </c>
      <c r="AE199" s="0" t="s">
        <v>266</v>
      </c>
      <c r="AF199" s="0" t="s">
        <v>90</v>
      </c>
      <c r="AG199" s="0" t="s">
        <v>69</v>
      </c>
      <c r="AH199" s="0" t="s">
        <v>271</v>
      </c>
      <c r="AI199" s="0" t="s">
        <v>102</v>
      </c>
      <c r="AJ199" s="0" t="s">
        <v>274</v>
      </c>
      <c r="AK199" s="0" t="s">
        <v>90</v>
      </c>
      <c r="AL199" s="0" t="s">
        <v>90</v>
      </c>
      <c r="AM199" s="2" t="n">
        <v>41618</v>
      </c>
      <c r="AN199" s="2" t="n">
        <v>43079</v>
      </c>
      <c r="AO199" s="0" t="s">
        <v>272</v>
      </c>
      <c r="AQ199" s="0" t="s">
        <v>77</v>
      </c>
      <c r="AR199" s="0" t="s">
        <v>76</v>
      </c>
      <c r="AS199" s="0" t="s">
        <v>121</v>
      </c>
      <c r="AT199" s="0" t="s">
        <v>122</v>
      </c>
      <c r="AU199" s="4" t="s">
        <v>123</v>
      </c>
      <c r="AV199" s="0" t="s">
        <v>124</v>
      </c>
      <c r="AW199" s="0" t="s">
        <v>249</v>
      </c>
      <c r="AX199" s="0" t="n">
        <v>2532712.07</v>
      </c>
      <c r="AY199" s="0" t="n">
        <v>2512216.47</v>
      </c>
      <c r="AZ199" s="0" t="n">
        <v>55000000</v>
      </c>
      <c r="BA199" s="0" t="n">
        <f aca="false">0.04*AZ199</f>
        <v>2200000</v>
      </c>
      <c r="BB199" s="0" t="n">
        <f aca="false">175+0.0075*BA199</f>
        <v>16675</v>
      </c>
      <c r="BC199" s="0" t="n">
        <f aca="false">(3+4*BD199)/100000*AZ199</f>
        <v>10560</v>
      </c>
      <c r="BD199" s="0" t="n">
        <v>4.05</v>
      </c>
      <c r="BE199" s="2"/>
      <c r="BF199" s="2"/>
    </row>
    <row r="200" customFormat="false" ht="12.8" hidden="false" customHeight="false" outlineLevel="0" collapsed="false">
      <c r="A200" s="2" t="n">
        <v>41631</v>
      </c>
      <c r="B200" s="0" t="s">
        <v>56</v>
      </c>
      <c r="C200" s="0" t="s">
        <v>57</v>
      </c>
      <c r="D200" s="1" t="s">
        <v>485</v>
      </c>
      <c r="E200" s="0" t="s">
        <v>276</v>
      </c>
      <c r="F200" s="2" t="n">
        <v>41607</v>
      </c>
      <c r="G200" s="2" t="s">
        <v>60</v>
      </c>
      <c r="H200" s="2" t="n">
        <v>44164</v>
      </c>
      <c r="I200" s="2" t="n">
        <v>41605</v>
      </c>
      <c r="J200" s="0" t="s">
        <v>61</v>
      </c>
      <c r="K200" s="0" t="s">
        <v>277</v>
      </c>
      <c r="L200" s="0" t="s">
        <v>278</v>
      </c>
      <c r="M200" s="0" t="s">
        <v>279</v>
      </c>
      <c r="N200" s="0" t="s">
        <v>280</v>
      </c>
      <c r="O200" s="0" t="n">
        <v>999</v>
      </c>
      <c r="P200" s="0" t="s">
        <v>218</v>
      </c>
      <c r="Q200" s="0" t="s">
        <v>67</v>
      </c>
      <c r="R200" s="0" t="s">
        <v>276</v>
      </c>
      <c r="S200" s="0" t="s">
        <v>68</v>
      </c>
      <c r="T200" s="0" t="s">
        <v>69</v>
      </c>
      <c r="U200" s="0" t="s">
        <v>281</v>
      </c>
      <c r="V200" s="0" t="s">
        <v>71</v>
      </c>
      <c r="Z200" s="2" t="n">
        <v>41607</v>
      </c>
      <c r="AA200" s="2" t="n">
        <v>44164</v>
      </c>
      <c r="AB200" s="0" t="s">
        <v>72</v>
      </c>
      <c r="AC200" s="0" t="s">
        <v>197</v>
      </c>
      <c r="AD200" s="0" t="s">
        <v>74</v>
      </c>
      <c r="AE200" s="0" t="s">
        <v>276</v>
      </c>
      <c r="AF200" s="0" t="s">
        <v>68</v>
      </c>
      <c r="AG200" s="0" t="s">
        <v>69</v>
      </c>
      <c r="AH200" s="0" t="s">
        <v>281</v>
      </c>
      <c r="AI200" s="0" t="s">
        <v>71</v>
      </c>
      <c r="AJ200" s="0" t="s">
        <v>282</v>
      </c>
      <c r="AK200" s="0" t="s">
        <v>68</v>
      </c>
      <c r="AL200" s="0" t="s">
        <v>68</v>
      </c>
      <c r="AM200" s="2" t="n">
        <v>41607</v>
      </c>
      <c r="AN200" s="2" t="n">
        <v>44164</v>
      </c>
      <c r="AO200" s="0" t="s">
        <v>72</v>
      </c>
      <c r="AQ200" s="0" t="s">
        <v>77</v>
      </c>
      <c r="AR200" s="0" t="s">
        <v>76</v>
      </c>
      <c r="AS200" s="0" t="s">
        <v>283</v>
      </c>
      <c r="AT200" s="0" t="s">
        <v>284</v>
      </c>
      <c r="AU200" s="4" t="s">
        <v>285</v>
      </c>
      <c r="AV200" s="0" t="s">
        <v>286</v>
      </c>
      <c r="AW200" s="0" t="s">
        <v>287</v>
      </c>
      <c r="AX200" s="0" t="n">
        <v>797345.79</v>
      </c>
      <c r="AY200" s="0" t="n">
        <v>820511.45</v>
      </c>
      <c r="AZ200" s="0" t="n">
        <v>10000000</v>
      </c>
      <c r="BA200" s="0" t="n">
        <f aca="false">0.04*AZ200</f>
        <v>400000</v>
      </c>
      <c r="BB200" s="0" t="n">
        <f aca="false">175+0.0075*BA200</f>
        <v>3175</v>
      </c>
      <c r="BC200" s="0" t="n">
        <f aca="false">(3+4*BD200)/100000*AZ200</f>
        <v>3180</v>
      </c>
      <c r="BD200" s="0" t="n">
        <v>7.2</v>
      </c>
      <c r="BE200" s="2"/>
      <c r="BF200" s="2"/>
    </row>
    <row r="201" customFormat="false" ht="12.8" hidden="false" customHeight="false" outlineLevel="0" collapsed="false">
      <c r="A201" s="2" t="n">
        <v>41631</v>
      </c>
      <c r="B201" s="0" t="s">
        <v>83</v>
      </c>
      <c r="C201" s="0" t="s">
        <v>84</v>
      </c>
      <c r="D201" s="1" t="s">
        <v>486</v>
      </c>
      <c r="E201" s="0" t="s">
        <v>289</v>
      </c>
      <c r="F201" s="2" t="n">
        <v>41605</v>
      </c>
      <c r="G201" s="2" t="s">
        <v>60</v>
      </c>
      <c r="H201" s="2" t="n">
        <v>43796</v>
      </c>
      <c r="I201" s="2" t="n">
        <v>41605</v>
      </c>
      <c r="J201" s="0" t="s">
        <v>61</v>
      </c>
      <c r="K201" s="0" t="s">
        <v>290</v>
      </c>
      <c r="L201" s="0" t="s">
        <v>291</v>
      </c>
      <c r="M201" s="0" t="s">
        <v>292</v>
      </c>
      <c r="N201" s="0" t="s">
        <v>293</v>
      </c>
      <c r="O201" s="0" t="n">
        <v>999</v>
      </c>
      <c r="P201" s="0" t="s">
        <v>218</v>
      </c>
      <c r="Q201" s="0" t="s">
        <v>67</v>
      </c>
      <c r="R201" s="0" t="s">
        <v>289</v>
      </c>
      <c r="S201" s="0" t="s">
        <v>90</v>
      </c>
      <c r="T201" s="0" t="s">
        <v>69</v>
      </c>
      <c r="U201" s="0" t="s">
        <v>294</v>
      </c>
      <c r="V201" s="0" t="s">
        <v>71</v>
      </c>
      <c r="Z201" s="2" t="n">
        <v>41605</v>
      </c>
      <c r="AA201" s="2" t="n">
        <v>43796</v>
      </c>
      <c r="AB201" s="0" t="s">
        <v>72</v>
      </c>
      <c r="AC201" s="0" t="s">
        <v>295</v>
      </c>
      <c r="AD201" s="0" t="s">
        <v>74</v>
      </c>
      <c r="AE201" s="0" t="s">
        <v>289</v>
      </c>
      <c r="AF201" s="0" t="s">
        <v>90</v>
      </c>
      <c r="AG201" s="0" t="s">
        <v>69</v>
      </c>
      <c r="AH201" s="0" t="s">
        <v>294</v>
      </c>
      <c r="AI201" s="0" t="s">
        <v>71</v>
      </c>
      <c r="AJ201" s="0" t="s">
        <v>296</v>
      </c>
      <c r="AK201" s="0" t="s">
        <v>90</v>
      </c>
      <c r="AL201" s="0" t="s">
        <v>90</v>
      </c>
      <c r="AM201" s="2" t="n">
        <v>41605</v>
      </c>
      <c r="AN201" s="2" t="n">
        <v>43796</v>
      </c>
      <c r="AO201" s="0" t="s">
        <v>72</v>
      </c>
      <c r="AQ201" s="0" t="s">
        <v>77</v>
      </c>
      <c r="AR201" s="0" t="s">
        <v>76</v>
      </c>
      <c r="AS201" s="0" t="s">
        <v>183</v>
      </c>
      <c r="AT201" s="0" t="s">
        <v>79</v>
      </c>
      <c r="AU201" s="4" t="s">
        <v>80</v>
      </c>
      <c r="AV201" s="4" t="s">
        <v>81</v>
      </c>
      <c r="AW201" s="0" t="s">
        <v>92</v>
      </c>
      <c r="AX201" s="0" t="n">
        <v>3179886.09</v>
      </c>
      <c r="AY201" s="0" t="n">
        <v>3194230.81</v>
      </c>
      <c r="AZ201" s="0" t="n">
        <v>10000000</v>
      </c>
      <c r="BA201" s="0" t="n">
        <f aca="false">0.04*AZ201</f>
        <v>400000</v>
      </c>
      <c r="BB201" s="0" t="n">
        <f aca="false">175+0.0075*BA201</f>
        <v>3175</v>
      </c>
      <c r="BC201" s="0" t="n">
        <f aca="false">(3+4*BD201)/100000*AZ201</f>
        <v>2460</v>
      </c>
      <c r="BD201" s="0" t="n">
        <v>5.4</v>
      </c>
      <c r="BE201" s="2"/>
      <c r="BF201" s="2"/>
    </row>
    <row r="202" customFormat="false" ht="12.8" hidden="false" customHeight="false" outlineLevel="0" collapsed="false">
      <c r="A202" s="2" t="n">
        <v>41628</v>
      </c>
      <c r="B202" s="0" t="s">
        <v>93</v>
      </c>
      <c r="C202" s="0" t="s">
        <v>94</v>
      </c>
      <c r="D202" s="1" t="s">
        <v>487</v>
      </c>
      <c r="E202" s="0" t="s">
        <v>138</v>
      </c>
      <c r="F202" s="2" t="n">
        <v>41613</v>
      </c>
      <c r="G202" s="2" t="s">
        <v>60</v>
      </c>
      <c r="H202" s="2" t="n">
        <v>43074</v>
      </c>
      <c r="I202" s="2" t="n">
        <v>41611</v>
      </c>
      <c r="J202" s="0" t="s">
        <v>61</v>
      </c>
      <c r="K202" s="0" t="n">
        <v>-169.565</v>
      </c>
      <c r="L202" s="0" t="n">
        <v>-168.981</v>
      </c>
      <c r="M202" s="0" t="n">
        <v>-584</v>
      </c>
      <c r="N202" s="0" t="n">
        <v>1</v>
      </c>
      <c r="O202" s="0" t="n">
        <v>999</v>
      </c>
      <c r="P202" s="0" t="s">
        <v>218</v>
      </c>
      <c r="Q202" s="0" t="s">
        <v>67</v>
      </c>
      <c r="R202" s="0" t="s">
        <v>138</v>
      </c>
      <c r="S202" s="0" t="s">
        <v>90</v>
      </c>
      <c r="T202" s="0" t="s">
        <v>69</v>
      </c>
      <c r="U202" s="0" t="s">
        <v>139</v>
      </c>
      <c r="V202" s="0" t="s">
        <v>71</v>
      </c>
      <c r="Z202" s="2" t="n">
        <v>41613</v>
      </c>
      <c r="AA202" s="2" t="n">
        <v>43074</v>
      </c>
      <c r="AB202" s="0" t="s">
        <v>298</v>
      </c>
      <c r="AC202" s="0" t="s">
        <v>299</v>
      </c>
      <c r="AD202" s="0" t="s">
        <v>74</v>
      </c>
      <c r="AE202" s="0" t="s">
        <v>138</v>
      </c>
      <c r="AF202" s="0" t="s">
        <v>90</v>
      </c>
      <c r="AG202" s="0" t="s">
        <v>69</v>
      </c>
      <c r="AH202" s="0" t="s">
        <v>139</v>
      </c>
      <c r="AI202" s="0" t="s">
        <v>102</v>
      </c>
      <c r="AJ202" s="0" t="s">
        <v>140</v>
      </c>
      <c r="AK202" s="0" t="s">
        <v>90</v>
      </c>
      <c r="AL202" s="0" t="s">
        <v>90</v>
      </c>
      <c r="AM202" s="2" t="n">
        <v>41613</v>
      </c>
      <c r="AN202" s="2" t="n">
        <v>43074</v>
      </c>
      <c r="AO202" s="0" t="s">
        <v>298</v>
      </c>
      <c r="AQ202" s="0" t="s">
        <v>77</v>
      </c>
      <c r="AR202" s="0" t="s">
        <v>76</v>
      </c>
      <c r="AS202" s="0" t="s">
        <v>142</v>
      </c>
      <c r="AT202" s="0" t="s">
        <v>143</v>
      </c>
      <c r="AU202" s="4" t="s">
        <v>144</v>
      </c>
      <c r="AV202" s="0" t="s">
        <v>145</v>
      </c>
      <c r="AW202" s="0" t="s">
        <v>149</v>
      </c>
      <c r="AX202" s="0" t="n">
        <v>-169565</v>
      </c>
      <c r="AY202" s="0" t="n">
        <v>-168981</v>
      </c>
      <c r="AZ202" s="0" t="n">
        <v>10000000</v>
      </c>
      <c r="BA202" s="0" t="n">
        <f aca="false">0.04*AZ202</f>
        <v>400000</v>
      </c>
      <c r="BB202" s="0" t="n">
        <f aca="false">175+0.0075*BA202</f>
        <v>3175</v>
      </c>
      <c r="BC202" s="0" t="n">
        <f aca="false">(3+4*BD202)/100000*AZ202</f>
        <v>1920</v>
      </c>
      <c r="BD202" s="0" t="n">
        <v>4.05</v>
      </c>
      <c r="BE202" s="2"/>
      <c r="BF202" s="2"/>
    </row>
    <row r="203" customFormat="false" ht="12.8" hidden="false" customHeight="false" outlineLevel="0" collapsed="false">
      <c r="A203" s="2" t="n">
        <v>41628</v>
      </c>
      <c r="B203" s="0" t="s">
        <v>105</v>
      </c>
      <c r="C203" s="0" t="s">
        <v>57</v>
      </c>
      <c r="D203" s="1" t="s">
        <v>488</v>
      </c>
      <c r="E203" s="0" t="s">
        <v>138</v>
      </c>
      <c r="F203" s="2" t="n">
        <v>41613</v>
      </c>
      <c r="G203" s="2" t="s">
        <v>60</v>
      </c>
      <c r="H203" s="2" t="n">
        <v>45265</v>
      </c>
      <c r="I203" s="2" t="n">
        <v>41611</v>
      </c>
      <c r="J203" s="0" t="s">
        <v>61</v>
      </c>
      <c r="K203" s="0" t="n">
        <v>-277.766</v>
      </c>
      <c r="L203" s="0" t="n">
        <v>-291.315</v>
      </c>
      <c r="M203" s="0" t="n">
        <v>13.549</v>
      </c>
      <c r="N203" s="0" t="n">
        <v>2</v>
      </c>
      <c r="O203" s="0" t="n">
        <v>999</v>
      </c>
      <c r="P203" s="0" t="s">
        <v>301</v>
      </c>
      <c r="Q203" s="0" t="s">
        <v>67</v>
      </c>
      <c r="R203" s="0" t="s">
        <v>138</v>
      </c>
      <c r="S203" s="0" t="s">
        <v>90</v>
      </c>
      <c r="T203" s="0" t="s">
        <v>69</v>
      </c>
      <c r="U203" s="0" t="s">
        <v>139</v>
      </c>
      <c r="V203" s="0" t="s">
        <v>71</v>
      </c>
      <c r="Z203" s="2" t="n">
        <v>41613</v>
      </c>
      <c r="AA203" s="2" t="n">
        <v>45265</v>
      </c>
      <c r="AB203" s="0" t="s">
        <v>302</v>
      </c>
      <c r="AC203" s="0" t="s">
        <v>303</v>
      </c>
      <c r="AD203" s="0" t="s">
        <v>74</v>
      </c>
      <c r="AE203" s="0" t="s">
        <v>138</v>
      </c>
      <c r="AF203" s="0" t="s">
        <v>90</v>
      </c>
      <c r="AG203" s="0" t="s">
        <v>69</v>
      </c>
      <c r="AH203" s="0" t="s">
        <v>139</v>
      </c>
      <c r="AI203" s="0" t="s">
        <v>102</v>
      </c>
      <c r="AJ203" s="0" t="s">
        <v>140</v>
      </c>
      <c r="AK203" s="0" t="s">
        <v>90</v>
      </c>
      <c r="AL203" s="0" t="s">
        <v>90</v>
      </c>
      <c r="AM203" s="2" t="n">
        <v>41613</v>
      </c>
      <c r="AN203" s="2" t="n">
        <v>45265</v>
      </c>
      <c r="AO203" s="0" t="s">
        <v>302</v>
      </c>
      <c r="AQ203" s="0" t="s">
        <v>77</v>
      </c>
      <c r="AR203" s="0" t="s">
        <v>76</v>
      </c>
      <c r="AS203" s="0" t="s">
        <v>142</v>
      </c>
      <c r="AT203" s="0" t="s">
        <v>143</v>
      </c>
      <c r="AU203" s="4" t="s">
        <v>144</v>
      </c>
      <c r="AV203" s="0" t="s">
        <v>145</v>
      </c>
      <c r="AW203" s="0" t="s">
        <v>304</v>
      </c>
      <c r="AX203" s="0" t="n">
        <v>-277766</v>
      </c>
      <c r="AY203" s="0" t="n">
        <v>-291315</v>
      </c>
      <c r="AZ203" s="0" t="n">
        <v>12000000</v>
      </c>
      <c r="BA203" s="0" t="n">
        <f aca="false">0.04*AZ203</f>
        <v>480000</v>
      </c>
      <c r="BB203" s="0" t="n">
        <f aca="false">175+0.0075*BA203</f>
        <v>3775</v>
      </c>
      <c r="BC203" s="0" t="n">
        <f aca="false">(3+4*BD203)/100000*AZ203</f>
        <v>4248</v>
      </c>
      <c r="BD203" s="0" t="n">
        <v>8.1</v>
      </c>
      <c r="BE203" s="2"/>
      <c r="BF203" s="2"/>
    </row>
    <row r="204" customFormat="false" ht="12.8" hidden="false" customHeight="false" outlineLevel="0" collapsed="false">
      <c r="A204" s="2" t="n">
        <v>41631</v>
      </c>
      <c r="B204" s="0" t="s">
        <v>112</v>
      </c>
      <c r="C204" s="0" t="s">
        <v>84</v>
      </c>
      <c r="D204" s="1" t="s">
        <v>489</v>
      </c>
      <c r="E204" s="0" t="s">
        <v>306</v>
      </c>
      <c r="F204" s="2" t="n">
        <v>41618</v>
      </c>
      <c r="G204" s="2" t="s">
        <v>60</v>
      </c>
      <c r="H204" s="2" t="n">
        <v>45270</v>
      </c>
      <c r="I204" s="2" t="n">
        <v>41614</v>
      </c>
      <c r="J204" s="0" t="s">
        <v>61</v>
      </c>
      <c r="K204" s="0" t="s">
        <v>307</v>
      </c>
      <c r="L204" s="0" t="s">
        <v>308</v>
      </c>
      <c r="M204" s="0" t="s">
        <v>309</v>
      </c>
      <c r="N204" s="0" t="s">
        <v>310</v>
      </c>
      <c r="O204" s="0" t="n">
        <v>999</v>
      </c>
      <c r="P204" s="0" t="s">
        <v>301</v>
      </c>
      <c r="Q204" s="0" t="s">
        <v>67</v>
      </c>
      <c r="R204" s="0" t="s">
        <v>306</v>
      </c>
      <c r="S204" s="0" t="s">
        <v>68</v>
      </c>
      <c r="T204" s="0" t="s">
        <v>69</v>
      </c>
      <c r="U204" s="0" t="s">
        <v>311</v>
      </c>
      <c r="V204" s="0" t="s">
        <v>168</v>
      </c>
      <c r="Z204" s="2" t="n">
        <v>41618</v>
      </c>
      <c r="AA204" s="2" t="n">
        <v>45270</v>
      </c>
      <c r="AB204" s="0" t="s">
        <v>312</v>
      </c>
      <c r="AC204" s="0" t="s">
        <v>295</v>
      </c>
      <c r="AD204" s="0" t="s">
        <v>74</v>
      </c>
      <c r="AE204" s="0" t="s">
        <v>306</v>
      </c>
      <c r="AF204" s="0" t="s">
        <v>90</v>
      </c>
      <c r="AG204" s="0" t="s">
        <v>69</v>
      </c>
      <c r="AH204" s="0" t="s">
        <v>311</v>
      </c>
      <c r="AI204" s="0" t="s">
        <v>102</v>
      </c>
      <c r="AJ204" s="0" t="s">
        <v>313</v>
      </c>
      <c r="AK204" s="0" t="s">
        <v>90</v>
      </c>
      <c r="AL204" s="0" t="s">
        <v>90</v>
      </c>
      <c r="AM204" s="2" t="n">
        <v>41618</v>
      </c>
      <c r="AN204" s="2" t="n">
        <v>45270</v>
      </c>
      <c r="AO204" s="0" t="s">
        <v>312</v>
      </c>
      <c r="AQ204" s="0" t="s">
        <v>77</v>
      </c>
      <c r="AR204" s="0" t="s">
        <v>76</v>
      </c>
      <c r="AS204" s="0" t="s">
        <v>121</v>
      </c>
      <c r="AT204" s="0" t="s">
        <v>122</v>
      </c>
      <c r="AU204" s="4" t="s">
        <v>123</v>
      </c>
      <c r="AV204" s="0" t="s">
        <v>124</v>
      </c>
      <c r="AW204" s="0" t="s">
        <v>125</v>
      </c>
      <c r="AX204" s="0" t="n">
        <v>6430233.7</v>
      </c>
      <c r="AY204" s="0" t="n">
        <v>5901579.7</v>
      </c>
      <c r="AZ204" s="0" t="n">
        <v>150000000</v>
      </c>
      <c r="BA204" s="0" t="n">
        <f aca="false">0.04*AZ204</f>
        <v>6000000</v>
      </c>
      <c r="BB204" s="0" t="n">
        <f aca="false">175+0.0075*BA204</f>
        <v>45175</v>
      </c>
      <c r="BC204" s="0" t="n">
        <f aca="false">(3+4*BD204)/100000*AZ204</f>
        <v>53100</v>
      </c>
      <c r="BD204" s="0" t="n">
        <v>8.1</v>
      </c>
      <c r="BE204" s="2"/>
      <c r="BF204" s="2"/>
    </row>
    <row r="205" customFormat="false" ht="12.8" hidden="false" customHeight="false" outlineLevel="0" collapsed="false">
      <c r="A205" s="2" t="n">
        <v>41631</v>
      </c>
      <c r="B205" s="0" t="s">
        <v>93</v>
      </c>
      <c r="C205" s="0" t="s">
        <v>94</v>
      </c>
      <c r="D205" s="1" t="s">
        <v>490</v>
      </c>
      <c r="E205" s="0" t="s">
        <v>59</v>
      </c>
      <c r="F205" s="2" t="n">
        <v>40882</v>
      </c>
      <c r="G205" s="2" t="s">
        <v>60</v>
      </c>
      <c r="H205" s="2" t="n">
        <v>43439</v>
      </c>
      <c r="I205" s="2" t="n">
        <v>41605</v>
      </c>
      <c r="J205" s="0" t="s">
        <v>61</v>
      </c>
      <c r="K205" s="0" t="s">
        <v>62</v>
      </c>
      <c r="L205" s="0" t="s">
        <v>63</v>
      </c>
      <c r="M205" s="0" t="s">
        <v>64</v>
      </c>
      <c r="N205" s="0" t="s">
        <v>65</v>
      </c>
      <c r="O205" s="0" t="n">
        <v>999</v>
      </c>
      <c r="P205" s="0" t="s">
        <v>66</v>
      </c>
      <c r="Q205" s="0" t="s">
        <v>67</v>
      </c>
      <c r="R205" s="0" t="s">
        <v>59</v>
      </c>
      <c r="S205" s="0" t="s">
        <v>68</v>
      </c>
      <c r="T205" s="0" t="s">
        <v>69</v>
      </c>
      <c r="U205" s="0" t="s">
        <v>70</v>
      </c>
      <c r="V205" s="0" t="s">
        <v>71</v>
      </c>
      <c r="Z205" s="2" t="n">
        <v>40882</v>
      </c>
      <c r="AA205" s="2" t="n">
        <v>43439</v>
      </c>
      <c r="AB205" s="0" t="s">
        <v>72</v>
      </c>
      <c r="AC205" s="0" t="s">
        <v>73</v>
      </c>
      <c r="AD205" s="0" t="s">
        <v>74</v>
      </c>
      <c r="AE205" s="0" t="s">
        <v>59</v>
      </c>
      <c r="AF205" s="0" t="s">
        <v>68</v>
      </c>
      <c r="AG205" s="0" t="s">
        <v>69</v>
      </c>
      <c r="AH205" s="0" t="s">
        <v>70</v>
      </c>
      <c r="AI205" s="0" t="s">
        <v>71</v>
      </c>
      <c r="AJ205" s="0" t="s">
        <v>75</v>
      </c>
      <c r="AK205" s="0" t="s">
        <v>68</v>
      </c>
      <c r="AL205" s="0" t="s">
        <v>68</v>
      </c>
      <c r="AM205" s="2" t="n">
        <v>40882</v>
      </c>
      <c r="AN205" s="2" t="n">
        <v>43439</v>
      </c>
      <c r="AO205" s="0" t="s">
        <v>72</v>
      </c>
      <c r="AQ205" s="0" t="s">
        <v>76</v>
      </c>
      <c r="AR205" s="0" t="s">
        <v>77</v>
      </c>
      <c r="AS205" s="0" t="s">
        <v>78</v>
      </c>
      <c r="AT205" s="0" t="s">
        <v>79</v>
      </c>
      <c r="AU205" s="4" t="s">
        <v>80</v>
      </c>
      <c r="AV205" s="4" t="s">
        <v>81</v>
      </c>
      <c r="AW205" s="0" t="s">
        <v>104</v>
      </c>
      <c r="AX205" s="0" t="n">
        <v>-631053.94</v>
      </c>
      <c r="AY205" s="0" t="n">
        <v>-621377.18</v>
      </c>
      <c r="AZ205" s="0" t="n">
        <v>10000000</v>
      </c>
      <c r="BA205" s="0" t="n">
        <f aca="false">0.04*AZ205</f>
        <v>400000</v>
      </c>
      <c r="BB205" s="0" t="n">
        <f aca="false">175+0.0075*BA205</f>
        <v>3175</v>
      </c>
      <c r="BC205" s="0" t="n">
        <f aca="false">(3+4*BD205)/100000*AZ205</f>
        <v>2460</v>
      </c>
      <c r="BD205" s="0" t="n">
        <v>5.4</v>
      </c>
      <c r="BE205" s="2"/>
      <c r="BF205" s="2"/>
    </row>
    <row r="206" customFormat="false" ht="12.8" hidden="false" customHeight="false" outlineLevel="0" collapsed="false">
      <c r="A206" s="2" t="n">
        <v>41631</v>
      </c>
      <c r="B206" s="0" t="s">
        <v>131</v>
      </c>
      <c r="C206" s="0" t="s">
        <v>57</v>
      </c>
      <c r="D206" s="1" t="s">
        <v>491</v>
      </c>
      <c r="E206" s="0" t="s">
        <v>59</v>
      </c>
      <c r="F206" s="2" t="n">
        <v>41247</v>
      </c>
      <c r="G206" s="2" t="s">
        <v>60</v>
      </c>
      <c r="H206" s="2" t="n">
        <v>44899</v>
      </c>
      <c r="I206" s="2" t="n">
        <v>41605</v>
      </c>
      <c r="J206" s="0" t="s">
        <v>61</v>
      </c>
      <c r="K206" s="0" t="s">
        <v>86</v>
      </c>
      <c r="L206" s="0" t="s">
        <v>87</v>
      </c>
      <c r="M206" s="0" t="s">
        <v>88</v>
      </c>
      <c r="N206" s="0" t="s">
        <v>89</v>
      </c>
      <c r="O206" s="0" t="n">
        <v>999</v>
      </c>
      <c r="P206" s="0" t="s">
        <v>66</v>
      </c>
      <c r="Q206" s="0" t="s">
        <v>74</v>
      </c>
      <c r="R206" s="0" t="s">
        <v>59</v>
      </c>
      <c r="S206" s="0" t="s">
        <v>68</v>
      </c>
      <c r="T206" s="0" t="s">
        <v>69</v>
      </c>
      <c r="U206" s="0" t="s">
        <v>70</v>
      </c>
      <c r="V206" s="0" t="s">
        <v>71</v>
      </c>
      <c r="W206" s="0" t="s">
        <v>75</v>
      </c>
      <c r="X206" s="0" t="s">
        <v>68</v>
      </c>
      <c r="Y206" s="0" t="s">
        <v>90</v>
      </c>
      <c r="Z206" s="2" t="n">
        <v>41247</v>
      </c>
      <c r="AA206" s="2" t="n">
        <v>44899</v>
      </c>
      <c r="AB206" s="0" t="s">
        <v>91</v>
      </c>
      <c r="AD206" s="0" t="s">
        <v>74</v>
      </c>
      <c r="AE206" s="0" t="s">
        <v>59</v>
      </c>
      <c r="AF206" s="0" t="s">
        <v>90</v>
      </c>
      <c r="AG206" s="0" t="s">
        <v>69</v>
      </c>
      <c r="AH206" s="0" t="s">
        <v>70</v>
      </c>
      <c r="AI206" s="0" t="s">
        <v>71</v>
      </c>
      <c r="AJ206" s="0" t="s">
        <v>75</v>
      </c>
      <c r="AK206" s="0" t="s">
        <v>90</v>
      </c>
      <c r="AL206" s="0" t="s">
        <v>90</v>
      </c>
      <c r="AM206" s="2" t="n">
        <v>41247</v>
      </c>
      <c r="AN206" s="2" t="n">
        <v>44899</v>
      </c>
      <c r="AO206" s="0" t="s">
        <v>91</v>
      </c>
      <c r="AQ206" s="0" t="s">
        <v>76</v>
      </c>
      <c r="AR206" s="0" t="s">
        <v>77</v>
      </c>
      <c r="AS206" s="0" t="s">
        <v>78</v>
      </c>
      <c r="AT206" s="0" t="s">
        <v>79</v>
      </c>
      <c r="AU206" s="4" t="s">
        <v>80</v>
      </c>
      <c r="AV206" s="4" t="s">
        <v>81</v>
      </c>
      <c r="AW206" s="0" t="s">
        <v>82</v>
      </c>
      <c r="AX206" s="0" t="n">
        <v>2537.73</v>
      </c>
      <c r="AY206" s="0" t="n">
        <v>2569.22</v>
      </c>
      <c r="AZ206" s="0" t="n">
        <v>1000000</v>
      </c>
      <c r="BA206" s="0" t="n">
        <f aca="false">0.04*AZ206</f>
        <v>40000</v>
      </c>
      <c r="BB206" s="0" t="n">
        <f aca="false">175+0.0075*BA206</f>
        <v>475</v>
      </c>
      <c r="BC206" s="0" t="n">
        <f aca="false">(3+4*BD206)/100000*AZ206</f>
        <v>318</v>
      </c>
      <c r="BD206" s="0" t="n">
        <v>7.2</v>
      </c>
      <c r="BE206" s="2"/>
      <c r="BF206" s="2"/>
    </row>
    <row r="207" customFormat="false" ht="12.8" hidden="false" customHeight="false" outlineLevel="0" collapsed="false">
      <c r="A207" s="2" t="n">
        <v>41631</v>
      </c>
      <c r="B207" s="0" t="s">
        <v>83</v>
      </c>
      <c r="C207" s="0" t="s">
        <v>84</v>
      </c>
      <c r="D207" s="1" t="s">
        <v>492</v>
      </c>
      <c r="E207" s="0" t="s">
        <v>96</v>
      </c>
      <c r="F207" s="2" t="n">
        <v>40882</v>
      </c>
      <c r="G207" s="2" t="s">
        <v>60</v>
      </c>
      <c r="H207" s="2" t="n">
        <v>50014</v>
      </c>
      <c r="I207" s="2" t="n">
        <v>41605</v>
      </c>
      <c r="J207" s="0" t="s">
        <v>61</v>
      </c>
      <c r="K207" s="0" t="s">
        <v>97</v>
      </c>
      <c r="L207" s="0" t="s">
        <v>98</v>
      </c>
      <c r="M207" s="0" t="s">
        <v>99</v>
      </c>
      <c r="N207" s="0" t="s">
        <v>100</v>
      </c>
      <c r="O207" s="0" t="n">
        <v>999</v>
      </c>
      <c r="P207" s="0" t="s">
        <v>66</v>
      </c>
      <c r="Q207" s="0" t="s">
        <v>74</v>
      </c>
      <c r="R207" s="0" t="s">
        <v>96</v>
      </c>
      <c r="S207" s="0" t="s">
        <v>68</v>
      </c>
      <c r="T207" s="0" t="s">
        <v>69</v>
      </c>
      <c r="U207" s="0" t="s">
        <v>101</v>
      </c>
      <c r="V207" s="0" t="s">
        <v>102</v>
      </c>
      <c r="W207" s="0" t="s">
        <v>103</v>
      </c>
      <c r="X207" s="0" t="s">
        <v>68</v>
      </c>
      <c r="Y207" s="0" t="s">
        <v>68</v>
      </c>
      <c r="Z207" s="2" t="n">
        <v>40882</v>
      </c>
      <c r="AA207" s="2" t="n">
        <v>50014</v>
      </c>
      <c r="AB207" s="0" t="s">
        <v>91</v>
      </c>
      <c r="AD207" s="0" t="s">
        <v>74</v>
      </c>
      <c r="AE207" s="0" t="s">
        <v>96</v>
      </c>
      <c r="AF207" s="0" t="s">
        <v>90</v>
      </c>
      <c r="AG207" s="0" t="s">
        <v>69</v>
      </c>
      <c r="AH207" s="0" t="s">
        <v>101</v>
      </c>
      <c r="AI207" s="0" t="s">
        <v>102</v>
      </c>
      <c r="AJ207" s="0" t="s">
        <v>103</v>
      </c>
      <c r="AK207" s="0" t="s">
        <v>90</v>
      </c>
      <c r="AL207" s="0" t="s">
        <v>90</v>
      </c>
      <c r="AM207" s="2" t="n">
        <v>40882</v>
      </c>
      <c r="AN207" s="2" t="n">
        <v>50014</v>
      </c>
      <c r="AO207" s="0" t="s">
        <v>91</v>
      </c>
      <c r="AQ207" s="0" t="s">
        <v>76</v>
      </c>
      <c r="AR207" s="0" t="s">
        <v>77</v>
      </c>
      <c r="AS207" s="0" t="s">
        <v>78</v>
      </c>
      <c r="AT207" s="0" t="s">
        <v>79</v>
      </c>
      <c r="AU207" s="4" t="s">
        <v>80</v>
      </c>
      <c r="AV207" s="4" t="s">
        <v>81</v>
      </c>
      <c r="AW207" s="0" t="s">
        <v>92</v>
      </c>
      <c r="AX207" s="0" t="n">
        <v>13376</v>
      </c>
      <c r="AY207" s="0" t="n">
        <v>13362.9</v>
      </c>
      <c r="AZ207" s="0" t="n">
        <v>1000000</v>
      </c>
      <c r="BA207" s="0" t="n">
        <f aca="false">0.04*AZ207</f>
        <v>40000</v>
      </c>
      <c r="BB207" s="0" t="n">
        <f aca="false">175+0.0075*BA207</f>
        <v>475</v>
      </c>
      <c r="BC207" s="0" t="n">
        <f aca="false">(3+4*BD207)/100000*AZ207</f>
        <v>750</v>
      </c>
      <c r="BD207" s="0" t="n">
        <v>18</v>
      </c>
      <c r="BE207" s="2"/>
      <c r="BF207" s="2"/>
    </row>
    <row r="208" customFormat="false" ht="12.8" hidden="false" customHeight="false" outlineLevel="0" collapsed="false">
      <c r="A208" s="2" t="n">
        <v>41631</v>
      </c>
      <c r="B208" s="0" t="s">
        <v>93</v>
      </c>
      <c r="C208" s="0" t="s">
        <v>94</v>
      </c>
      <c r="D208" s="1" t="s">
        <v>493</v>
      </c>
      <c r="E208" s="0" t="s">
        <v>96</v>
      </c>
      <c r="F208" s="2" t="n">
        <v>40882</v>
      </c>
      <c r="G208" s="2" t="s">
        <v>60</v>
      </c>
      <c r="H208" s="2" t="n">
        <v>50014</v>
      </c>
      <c r="I208" s="2" t="n">
        <v>41605</v>
      </c>
      <c r="J208" s="0" t="s">
        <v>61</v>
      </c>
      <c r="K208" s="0" t="s">
        <v>107</v>
      </c>
      <c r="L208" s="0" t="s">
        <v>108</v>
      </c>
      <c r="M208" s="0" t="s">
        <v>109</v>
      </c>
      <c r="N208" s="0" t="s">
        <v>110</v>
      </c>
      <c r="O208" s="0" t="n">
        <v>999</v>
      </c>
      <c r="P208" s="0" t="s">
        <v>66</v>
      </c>
      <c r="Q208" s="0" t="s">
        <v>74</v>
      </c>
      <c r="R208" s="0" t="s">
        <v>96</v>
      </c>
      <c r="S208" s="0" t="s">
        <v>68</v>
      </c>
      <c r="T208" s="0" t="s">
        <v>69</v>
      </c>
      <c r="U208" s="0" t="s">
        <v>101</v>
      </c>
      <c r="V208" s="0" t="s">
        <v>102</v>
      </c>
      <c r="W208" s="0" t="s">
        <v>103</v>
      </c>
      <c r="X208" s="0" t="s">
        <v>111</v>
      </c>
      <c r="Y208" s="0" t="s">
        <v>68</v>
      </c>
      <c r="Z208" s="2" t="n">
        <v>40882</v>
      </c>
      <c r="AA208" s="2" t="n">
        <v>50014</v>
      </c>
      <c r="AB208" s="0" t="s">
        <v>91</v>
      </c>
      <c r="AD208" s="0" t="s">
        <v>74</v>
      </c>
      <c r="AE208" s="0" t="s">
        <v>96</v>
      </c>
      <c r="AF208" s="0" t="s">
        <v>90</v>
      </c>
      <c r="AG208" s="0" t="s">
        <v>69</v>
      </c>
      <c r="AH208" s="0" t="s">
        <v>101</v>
      </c>
      <c r="AI208" s="0" t="s">
        <v>102</v>
      </c>
      <c r="AJ208" s="0" t="s">
        <v>103</v>
      </c>
      <c r="AK208" s="0" t="s">
        <v>90</v>
      </c>
      <c r="AL208" s="0" t="s">
        <v>90</v>
      </c>
      <c r="AM208" s="2" t="n">
        <v>40882</v>
      </c>
      <c r="AN208" s="2" t="n">
        <v>50014</v>
      </c>
      <c r="AO208" s="0" t="s">
        <v>91</v>
      </c>
      <c r="AQ208" s="0" t="s">
        <v>77</v>
      </c>
      <c r="AR208" s="0" t="s">
        <v>76</v>
      </c>
      <c r="AS208" s="0" t="s">
        <v>78</v>
      </c>
      <c r="AT208" s="0" t="s">
        <v>79</v>
      </c>
      <c r="AU208" s="4" t="s">
        <v>80</v>
      </c>
      <c r="AV208" s="4" t="s">
        <v>81</v>
      </c>
      <c r="AW208" s="0" t="s">
        <v>104</v>
      </c>
      <c r="AX208" s="0" t="n">
        <v>-13376</v>
      </c>
      <c r="AY208" s="0" t="n">
        <v>-13362.9</v>
      </c>
      <c r="AZ208" s="0" t="n">
        <v>1000000</v>
      </c>
      <c r="BA208" s="0" t="n">
        <f aca="false">0.04*AZ208</f>
        <v>40000</v>
      </c>
      <c r="BB208" s="0" t="n">
        <f aca="false">175+0.0075*BA208</f>
        <v>475</v>
      </c>
      <c r="BC208" s="0" t="n">
        <f aca="false">(3+4*BD208)/100000*AZ208</f>
        <v>750</v>
      </c>
      <c r="BD208" s="0" t="n">
        <v>18</v>
      </c>
      <c r="BE208" s="2"/>
      <c r="BF208" s="2"/>
    </row>
    <row r="209" customFormat="false" ht="12.8" hidden="false" customHeight="false" outlineLevel="0" collapsed="false">
      <c r="A209" s="2" t="n">
        <v>41631</v>
      </c>
      <c r="B209" s="0" t="s">
        <v>56</v>
      </c>
      <c r="C209" s="0" t="s">
        <v>57</v>
      </c>
      <c r="D209" s="1" t="s">
        <v>494</v>
      </c>
      <c r="E209" s="0" t="s">
        <v>114</v>
      </c>
      <c r="F209" s="2" t="n">
        <v>41605</v>
      </c>
      <c r="G209" s="2" t="s">
        <v>60</v>
      </c>
      <c r="H209" s="2" t="n">
        <v>56215</v>
      </c>
      <c r="I209" s="2" t="n">
        <v>41605</v>
      </c>
      <c r="J209" s="0" t="s">
        <v>61</v>
      </c>
      <c r="K209" s="0" t="s">
        <v>115</v>
      </c>
      <c r="L209" s="0" t="s">
        <v>116</v>
      </c>
      <c r="M209" s="0" t="s">
        <v>117</v>
      </c>
      <c r="N209" s="0" t="s">
        <v>118</v>
      </c>
      <c r="O209" s="0" t="n">
        <v>999</v>
      </c>
      <c r="P209" s="0" t="s">
        <v>66</v>
      </c>
      <c r="Q209" s="0" t="s">
        <v>74</v>
      </c>
      <c r="R209" s="0" t="s">
        <v>114</v>
      </c>
      <c r="S209" s="0" t="s">
        <v>68</v>
      </c>
      <c r="T209" s="0" t="s">
        <v>69</v>
      </c>
      <c r="U209" s="0" t="s">
        <v>119</v>
      </c>
      <c r="V209" s="0" t="s">
        <v>71</v>
      </c>
      <c r="W209" s="0" t="s">
        <v>120</v>
      </c>
      <c r="X209" s="0" t="s">
        <v>90</v>
      </c>
      <c r="Y209" s="0" t="s">
        <v>111</v>
      </c>
      <c r="Z209" s="2" t="n">
        <v>41605</v>
      </c>
      <c r="AA209" s="2" t="n">
        <v>56215</v>
      </c>
      <c r="AB209" s="0" t="s">
        <v>91</v>
      </c>
      <c r="AD209" s="0" t="s">
        <v>74</v>
      </c>
      <c r="AE209" s="0" t="s">
        <v>114</v>
      </c>
      <c r="AF209" s="0" t="s">
        <v>90</v>
      </c>
      <c r="AG209" s="0" t="s">
        <v>69</v>
      </c>
      <c r="AH209" s="0" t="s">
        <v>119</v>
      </c>
      <c r="AI209" s="0" t="s">
        <v>71</v>
      </c>
      <c r="AJ209" s="0" t="s">
        <v>120</v>
      </c>
      <c r="AK209" s="0" t="s">
        <v>90</v>
      </c>
      <c r="AL209" s="0" t="s">
        <v>90</v>
      </c>
      <c r="AM209" s="2" t="n">
        <v>41605</v>
      </c>
      <c r="AN209" s="2" t="n">
        <v>56215</v>
      </c>
      <c r="AO209" s="0" t="s">
        <v>91</v>
      </c>
      <c r="AQ209" s="0" t="s">
        <v>76</v>
      </c>
      <c r="AR209" s="0" t="s">
        <v>77</v>
      </c>
      <c r="AS209" s="0" t="s">
        <v>121</v>
      </c>
      <c r="AT209" s="0" t="s">
        <v>122</v>
      </c>
      <c r="AU209" s="4" t="s">
        <v>123</v>
      </c>
      <c r="AV209" s="0" t="s">
        <v>124</v>
      </c>
      <c r="AW209" s="0" t="s">
        <v>160</v>
      </c>
      <c r="AX209" s="0" t="n">
        <v>20859.9</v>
      </c>
      <c r="AY209" s="0" t="n">
        <v>20885.06</v>
      </c>
      <c r="AZ209" s="0" t="n">
        <v>1000000</v>
      </c>
      <c r="BA209" s="0" t="n">
        <f aca="false">0.04*AZ209</f>
        <v>40000</v>
      </c>
      <c r="BB209" s="0" t="n">
        <f aca="false">175+0.0075*BA209</f>
        <v>475</v>
      </c>
      <c r="BC209" s="0" t="n">
        <f aca="false">(3+4*BD209)/100000*AZ209</f>
        <v>750</v>
      </c>
      <c r="BD209" s="0" t="n">
        <v>18</v>
      </c>
      <c r="BE209" s="2"/>
      <c r="BF209" s="2"/>
    </row>
    <row r="210" customFormat="false" ht="12.8" hidden="false" customHeight="false" outlineLevel="0" collapsed="false">
      <c r="A210" s="2" t="n">
        <v>41631</v>
      </c>
      <c r="B210" s="0" t="s">
        <v>112</v>
      </c>
      <c r="C210" s="0" t="s">
        <v>84</v>
      </c>
      <c r="D210" s="1" t="s">
        <v>495</v>
      </c>
      <c r="E210" s="0" t="s">
        <v>114</v>
      </c>
      <c r="F210" s="2" t="n">
        <v>41605</v>
      </c>
      <c r="G210" s="2" t="s">
        <v>60</v>
      </c>
      <c r="H210" s="2" t="n">
        <v>56215</v>
      </c>
      <c r="I210" s="2" t="n">
        <v>41605</v>
      </c>
      <c r="J210" s="0" t="s">
        <v>61</v>
      </c>
      <c r="K210" s="0" t="s">
        <v>127</v>
      </c>
      <c r="L210" s="0" t="s">
        <v>128</v>
      </c>
      <c r="M210" s="0" t="s">
        <v>129</v>
      </c>
      <c r="N210" s="0" t="s">
        <v>130</v>
      </c>
      <c r="O210" s="0" t="n">
        <v>999</v>
      </c>
      <c r="P210" s="0" t="s">
        <v>66</v>
      </c>
      <c r="Q210" s="0" t="s">
        <v>74</v>
      </c>
      <c r="R210" s="0" t="s">
        <v>114</v>
      </c>
      <c r="S210" s="0" t="s">
        <v>68</v>
      </c>
      <c r="T210" s="0" t="s">
        <v>69</v>
      </c>
      <c r="U210" s="0" t="s">
        <v>119</v>
      </c>
      <c r="V210" s="0" t="s">
        <v>71</v>
      </c>
      <c r="W210" s="0" t="s">
        <v>120</v>
      </c>
      <c r="X210" s="0" t="s">
        <v>68</v>
      </c>
      <c r="Y210" s="0" t="s">
        <v>90</v>
      </c>
      <c r="Z210" s="2" t="n">
        <v>41605</v>
      </c>
      <c r="AA210" s="2" t="n">
        <v>56215</v>
      </c>
      <c r="AB210" s="0" t="s">
        <v>91</v>
      </c>
      <c r="AD210" s="0" t="s">
        <v>74</v>
      </c>
      <c r="AE210" s="0" t="s">
        <v>114</v>
      </c>
      <c r="AF210" s="0" t="s">
        <v>90</v>
      </c>
      <c r="AG210" s="0" t="s">
        <v>69</v>
      </c>
      <c r="AH210" s="0" t="s">
        <v>119</v>
      </c>
      <c r="AI210" s="0" t="s">
        <v>71</v>
      </c>
      <c r="AJ210" s="0" t="s">
        <v>120</v>
      </c>
      <c r="AK210" s="0" t="s">
        <v>90</v>
      </c>
      <c r="AL210" s="0" t="s">
        <v>90</v>
      </c>
      <c r="AM210" s="2" t="n">
        <v>41605</v>
      </c>
      <c r="AN210" s="2" t="n">
        <v>56215</v>
      </c>
      <c r="AO210" s="0" t="s">
        <v>91</v>
      </c>
      <c r="AQ210" s="0" t="s">
        <v>77</v>
      </c>
      <c r="AR210" s="0" t="s">
        <v>76</v>
      </c>
      <c r="AS210" s="0" t="s">
        <v>78</v>
      </c>
      <c r="AT210" s="0" t="s">
        <v>79</v>
      </c>
      <c r="AU210" s="4" t="s">
        <v>80</v>
      </c>
      <c r="AV210" s="4" t="s">
        <v>81</v>
      </c>
      <c r="AW210" s="0" t="s">
        <v>92</v>
      </c>
      <c r="AX210" s="0" t="n">
        <v>-20859.9</v>
      </c>
      <c r="AY210" s="0" t="n">
        <v>-20885.06</v>
      </c>
      <c r="AZ210" s="0" t="n">
        <v>1000000</v>
      </c>
      <c r="BA210" s="0" t="n">
        <f aca="false">0.04*AZ210</f>
        <v>40000</v>
      </c>
      <c r="BB210" s="0" t="n">
        <f aca="false">175+0.0075*BA210</f>
        <v>475</v>
      </c>
      <c r="BC210" s="0" t="n">
        <f aca="false">(3+4*BD210)/100000*AZ210</f>
        <v>750</v>
      </c>
      <c r="BD210" s="0" t="n">
        <v>18</v>
      </c>
      <c r="BE210" s="2"/>
      <c r="BF210" s="2"/>
    </row>
    <row r="211" customFormat="false" ht="12.8" hidden="false" customHeight="false" outlineLevel="0" collapsed="false">
      <c r="A211" s="2" t="n">
        <v>41631</v>
      </c>
      <c r="B211" s="0" t="s">
        <v>93</v>
      </c>
      <c r="C211" s="0" t="s">
        <v>94</v>
      </c>
      <c r="D211" s="1" t="s">
        <v>496</v>
      </c>
      <c r="E211" s="0" t="s">
        <v>114</v>
      </c>
      <c r="F211" s="2" t="n">
        <v>41611</v>
      </c>
      <c r="G211" s="2" t="s">
        <v>60</v>
      </c>
      <c r="H211" s="2" t="n">
        <v>43072</v>
      </c>
      <c r="I211" s="2" t="n">
        <v>41611</v>
      </c>
      <c r="J211" s="0" t="s">
        <v>61</v>
      </c>
      <c r="K211" s="0" t="s">
        <v>133</v>
      </c>
      <c r="L211" s="0" t="s">
        <v>134</v>
      </c>
      <c r="M211" s="0" t="s">
        <v>135</v>
      </c>
      <c r="N211" s="0" t="s">
        <v>136</v>
      </c>
      <c r="O211" s="0" t="n">
        <v>999</v>
      </c>
      <c r="P211" s="0" t="s">
        <v>66</v>
      </c>
      <c r="Q211" s="0" t="s">
        <v>74</v>
      </c>
      <c r="R211" s="0" t="s">
        <v>114</v>
      </c>
      <c r="S211" s="0" t="s">
        <v>68</v>
      </c>
      <c r="T211" s="0" t="s">
        <v>69</v>
      </c>
      <c r="U211" s="0" t="s">
        <v>119</v>
      </c>
      <c r="V211" s="0" t="s">
        <v>71</v>
      </c>
      <c r="W211" s="0" t="s">
        <v>120</v>
      </c>
      <c r="X211" s="0" t="s">
        <v>111</v>
      </c>
      <c r="Y211" s="0" t="s">
        <v>68</v>
      </c>
      <c r="Z211" s="2" t="n">
        <v>41611</v>
      </c>
      <c r="AA211" s="2" t="n">
        <v>43072</v>
      </c>
      <c r="AB211" s="0" t="s">
        <v>72</v>
      </c>
      <c r="AD211" s="0" t="s">
        <v>74</v>
      </c>
      <c r="AE211" s="0" t="s">
        <v>114</v>
      </c>
      <c r="AF211" s="0" t="s">
        <v>90</v>
      </c>
      <c r="AG211" s="0" t="s">
        <v>69</v>
      </c>
      <c r="AH211" s="0" t="s">
        <v>119</v>
      </c>
      <c r="AI211" s="0" t="s">
        <v>71</v>
      </c>
      <c r="AJ211" s="0" t="s">
        <v>120</v>
      </c>
      <c r="AK211" s="0" t="s">
        <v>90</v>
      </c>
      <c r="AL211" s="0" t="s">
        <v>90</v>
      </c>
      <c r="AM211" s="2" t="n">
        <v>41611</v>
      </c>
      <c r="AN211" s="2" t="n">
        <v>43072</v>
      </c>
      <c r="AO211" s="0" t="s">
        <v>72</v>
      </c>
      <c r="AQ211" s="0" t="s">
        <v>77</v>
      </c>
      <c r="AR211" s="0" t="s">
        <v>76</v>
      </c>
      <c r="AS211" s="0" t="s">
        <v>78</v>
      </c>
      <c r="AT211" s="0" t="s">
        <v>79</v>
      </c>
      <c r="AU211" s="4" t="s">
        <v>80</v>
      </c>
      <c r="AV211" s="4" t="s">
        <v>81</v>
      </c>
      <c r="AW211" s="0" t="s">
        <v>104</v>
      </c>
      <c r="AX211" s="0" t="n">
        <v>-16329.9</v>
      </c>
      <c r="AY211" s="0" t="n">
        <v>-16260.54</v>
      </c>
      <c r="AZ211" s="0" t="n">
        <v>10000000</v>
      </c>
      <c r="BA211" s="0" t="n">
        <f aca="false">0.04*AZ211</f>
        <v>400000</v>
      </c>
      <c r="BB211" s="0" t="n">
        <f aca="false">175+0.0075*BA211</f>
        <v>3175</v>
      </c>
      <c r="BC211" s="0" t="n">
        <f aca="false">(3+4*BD211)/100000*AZ211</f>
        <v>1920</v>
      </c>
      <c r="BD211" s="0" t="n">
        <v>4.05</v>
      </c>
      <c r="BE211" s="2"/>
      <c r="BF211" s="2"/>
    </row>
    <row r="212" customFormat="false" ht="12.8" hidden="false" customHeight="false" outlineLevel="0" collapsed="false">
      <c r="A212" s="2" t="n">
        <v>41628</v>
      </c>
      <c r="B212" s="0" t="s">
        <v>105</v>
      </c>
      <c r="C212" s="0" t="s">
        <v>57</v>
      </c>
      <c r="D212" s="1" t="s">
        <v>497</v>
      </c>
      <c r="E212" s="0" t="s">
        <v>138</v>
      </c>
      <c r="F212" s="2" t="n">
        <v>41248</v>
      </c>
      <c r="G212" s="2" t="s">
        <v>60</v>
      </c>
      <c r="H212" s="2" t="n">
        <v>44900</v>
      </c>
      <c r="I212" s="2" t="n">
        <v>41605</v>
      </c>
      <c r="J212" s="0" t="s">
        <v>61</v>
      </c>
      <c r="K212" s="0" t="n">
        <v>-7.668</v>
      </c>
      <c r="L212" s="0" t="n">
        <v>-7.962</v>
      </c>
      <c r="M212" s="0" t="n">
        <v>294</v>
      </c>
      <c r="N212" s="0" t="n">
        <v>0</v>
      </c>
      <c r="O212" s="0" t="n">
        <v>999</v>
      </c>
      <c r="P212" s="0" t="s">
        <v>66</v>
      </c>
      <c r="Q212" s="0" t="s">
        <v>74</v>
      </c>
      <c r="R212" s="0" t="s">
        <v>138</v>
      </c>
      <c r="S212" s="0" t="s">
        <v>68</v>
      </c>
      <c r="T212" s="0" t="s">
        <v>69</v>
      </c>
      <c r="U212" s="0" t="s">
        <v>139</v>
      </c>
      <c r="V212" s="0" t="s">
        <v>102</v>
      </c>
      <c r="W212" s="0" t="s">
        <v>140</v>
      </c>
      <c r="X212" s="0" t="s">
        <v>68</v>
      </c>
      <c r="Y212" s="0" t="s">
        <v>68</v>
      </c>
      <c r="Z212" s="2" t="n">
        <v>41248</v>
      </c>
      <c r="AA212" s="2" t="n">
        <v>44900</v>
      </c>
      <c r="AB212" s="0" t="s">
        <v>141</v>
      </c>
      <c r="AD212" s="0" t="s">
        <v>74</v>
      </c>
      <c r="AE212" s="0" t="s">
        <v>138</v>
      </c>
      <c r="AF212" s="0" t="s">
        <v>90</v>
      </c>
      <c r="AG212" s="0" t="s">
        <v>69</v>
      </c>
      <c r="AH212" s="0" t="s">
        <v>139</v>
      </c>
      <c r="AI212" s="0" t="s">
        <v>102</v>
      </c>
      <c r="AJ212" s="0" t="s">
        <v>140</v>
      </c>
      <c r="AK212" s="0" t="s">
        <v>90</v>
      </c>
      <c r="AL212" s="0" t="s">
        <v>90</v>
      </c>
      <c r="AM212" s="2" t="n">
        <v>41248</v>
      </c>
      <c r="AN212" s="2" t="n">
        <v>44900</v>
      </c>
      <c r="AO212" s="0" t="s">
        <v>141</v>
      </c>
      <c r="AQ212" s="0" t="s">
        <v>77</v>
      </c>
      <c r="AR212" s="0" t="s">
        <v>76</v>
      </c>
      <c r="AS212" s="0" t="s">
        <v>142</v>
      </c>
      <c r="AT212" s="0" t="s">
        <v>143</v>
      </c>
      <c r="AU212" s="4" t="s">
        <v>144</v>
      </c>
      <c r="AV212" s="0" t="s">
        <v>145</v>
      </c>
      <c r="AW212" s="0" t="s">
        <v>304</v>
      </c>
      <c r="AX212" s="0" t="n">
        <v>-7668</v>
      </c>
      <c r="AY212" s="0" t="n">
        <v>-7962</v>
      </c>
      <c r="AZ212" s="0" t="n">
        <v>1000000</v>
      </c>
      <c r="BA212" s="0" t="n">
        <f aca="false">0.04*AZ212</f>
        <v>40000</v>
      </c>
      <c r="BB212" s="0" t="n">
        <f aca="false">175+0.0075*BA212</f>
        <v>475</v>
      </c>
      <c r="BC212" s="0" t="n">
        <f aca="false">(3+4*BD212)/100000*AZ212</f>
        <v>318</v>
      </c>
      <c r="BD212" s="0" t="n">
        <v>7.2</v>
      </c>
      <c r="BE212" s="2"/>
      <c r="BF212" s="2"/>
    </row>
    <row r="213" customFormat="false" ht="12.8" hidden="false" customHeight="false" outlineLevel="0" collapsed="false">
      <c r="A213" s="2" t="n">
        <v>41628</v>
      </c>
      <c r="B213" s="0" t="s">
        <v>83</v>
      </c>
      <c r="C213" s="0" t="s">
        <v>84</v>
      </c>
      <c r="D213" s="1" t="s">
        <v>498</v>
      </c>
      <c r="E213" s="0" t="s">
        <v>138</v>
      </c>
      <c r="F213" s="2" t="n">
        <v>41248</v>
      </c>
      <c r="G213" s="2" t="s">
        <v>60</v>
      </c>
      <c r="H213" s="2" t="n">
        <v>44900</v>
      </c>
      <c r="I213" s="2" t="n">
        <v>41605</v>
      </c>
      <c r="J213" s="0" t="s">
        <v>61</v>
      </c>
      <c r="K213" s="0" t="n">
        <v>7.668</v>
      </c>
      <c r="L213" s="0" t="n">
        <v>7.962</v>
      </c>
      <c r="M213" s="0" t="n">
        <v>-294</v>
      </c>
      <c r="N213" s="0" t="n">
        <v>0</v>
      </c>
      <c r="O213" s="0" t="n">
        <v>999</v>
      </c>
      <c r="P213" s="0" t="s">
        <v>66</v>
      </c>
      <c r="Q213" s="0" t="s">
        <v>74</v>
      </c>
      <c r="R213" s="0" t="s">
        <v>138</v>
      </c>
      <c r="S213" s="0" t="s">
        <v>68</v>
      </c>
      <c r="T213" s="0" t="s">
        <v>69</v>
      </c>
      <c r="U213" s="0" t="s">
        <v>139</v>
      </c>
      <c r="V213" s="0" t="s">
        <v>102</v>
      </c>
      <c r="W213" s="0" t="s">
        <v>140</v>
      </c>
      <c r="X213" s="0" t="s">
        <v>90</v>
      </c>
      <c r="Y213" s="0" t="s">
        <v>148</v>
      </c>
      <c r="Z213" s="2" t="n">
        <v>41248</v>
      </c>
      <c r="AA213" s="2" t="n">
        <v>44900</v>
      </c>
      <c r="AB213" s="0" t="s">
        <v>141</v>
      </c>
      <c r="AD213" s="0" t="s">
        <v>74</v>
      </c>
      <c r="AE213" s="0" t="s">
        <v>138</v>
      </c>
      <c r="AF213" s="0" t="s">
        <v>90</v>
      </c>
      <c r="AG213" s="0" t="s">
        <v>69</v>
      </c>
      <c r="AH213" s="0" t="s">
        <v>139</v>
      </c>
      <c r="AI213" s="0" t="s">
        <v>102</v>
      </c>
      <c r="AJ213" s="0" t="s">
        <v>140</v>
      </c>
      <c r="AK213" s="0" t="s">
        <v>90</v>
      </c>
      <c r="AL213" s="0" t="s">
        <v>90</v>
      </c>
      <c r="AM213" s="2" t="n">
        <v>41248</v>
      </c>
      <c r="AN213" s="2" t="n">
        <v>44900</v>
      </c>
      <c r="AO213" s="0" t="s">
        <v>141</v>
      </c>
      <c r="AQ213" s="0" t="s">
        <v>76</v>
      </c>
      <c r="AR213" s="0" t="s">
        <v>77</v>
      </c>
      <c r="AS213" s="0" t="s">
        <v>142</v>
      </c>
      <c r="AT213" s="0" t="s">
        <v>143</v>
      </c>
      <c r="AU213" s="4" t="s">
        <v>144</v>
      </c>
      <c r="AV213" s="0" t="s">
        <v>145</v>
      </c>
      <c r="AW213" s="0" t="s">
        <v>146</v>
      </c>
      <c r="AX213" s="0" t="n">
        <v>7668</v>
      </c>
      <c r="AY213" s="0" t="n">
        <v>7962</v>
      </c>
      <c r="AZ213" s="0" t="n">
        <v>1000000</v>
      </c>
      <c r="BA213" s="0" t="n">
        <f aca="false">0.04*AZ213</f>
        <v>40000</v>
      </c>
      <c r="BB213" s="0" t="n">
        <f aca="false">175+0.0075*BA213</f>
        <v>475</v>
      </c>
      <c r="BC213" s="0" t="n">
        <f aca="false">(3+4*BD213)/100000*AZ213</f>
        <v>318</v>
      </c>
      <c r="BD213" s="0" t="n">
        <v>7.2</v>
      </c>
      <c r="BE213" s="2"/>
      <c r="BF213" s="2"/>
    </row>
    <row r="214" customFormat="false" ht="12.8" hidden="false" customHeight="false" outlineLevel="0" collapsed="false">
      <c r="A214" s="2" t="n">
        <v>41631</v>
      </c>
      <c r="B214" s="0" t="s">
        <v>93</v>
      </c>
      <c r="C214" s="0" t="s">
        <v>94</v>
      </c>
      <c r="D214" s="1" t="s">
        <v>499</v>
      </c>
      <c r="E214" s="0" t="s">
        <v>151</v>
      </c>
      <c r="F214" s="2" t="n">
        <v>40890</v>
      </c>
      <c r="G214" s="2" t="s">
        <v>60</v>
      </c>
      <c r="H214" s="2" t="n">
        <v>44543</v>
      </c>
      <c r="I214" s="2" t="n">
        <v>41620</v>
      </c>
      <c r="J214" s="0" t="s">
        <v>61</v>
      </c>
      <c r="K214" s="0" t="s">
        <v>152</v>
      </c>
      <c r="L214" s="0" t="s">
        <v>153</v>
      </c>
      <c r="M214" s="0" t="s">
        <v>154</v>
      </c>
      <c r="N214" s="0" t="s">
        <v>155</v>
      </c>
      <c r="O214" s="0" t="n">
        <v>999</v>
      </c>
      <c r="P214" s="0" t="s">
        <v>66</v>
      </c>
      <c r="Q214" s="0" t="s">
        <v>67</v>
      </c>
      <c r="R214" s="0" t="s">
        <v>151</v>
      </c>
      <c r="S214" s="0" t="s">
        <v>68</v>
      </c>
      <c r="T214" s="0" t="s">
        <v>69</v>
      </c>
      <c r="U214" s="0" t="s">
        <v>156</v>
      </c>
      <c r="V214" s="0" t="s">
        <v>71</v>
      </c>
      <c r="Z214" s="2" t="n">
        <v>40890</v>
      </c>
      <c r="AA214" s="2" t="n">
        <v>44543</v>
      </c>
      <c r="AB214" s="0" t="s">
        <v>157</v>
      </c>
      <c r="AC214" s="0" t="s">
        <v>170</v>
      </c>
      <c r="AD214" s="0" t="s">
        <v>74</v>
      </c>
      <c r="AE214" s="0" t="s">
        <v>151</v>
      </c>
      <c r="AF214" s="0" t="s">
        <v>68</v>
      </c>
      <c r="AG214" s="0" t="s">
        <v>69</v>
      </c>
      <c r="AH214" s="0" t="s">
        <v>156</v>
      </c>
      <c r="AI214" s="0" t="s">
        <v>71</v>
      </c>
      <c r="AJ214" s="0" t="s">
        <v>159</v>
      </c>
      <c r="AK214" s="0" t="s">
        <v>90</v>
      </c>
      <c r="AL214" s="0" t="s">
        <v>90</v>
      </c>
      <c r="AM214" s="2" t="n">
        <v>40890</v>
      </c>
      <c r="AN214" s="2" t="n">
        <v>44543</v>
      </c>
      <c r="AO214" s="0" t="s">
        <v>157</v>
      </c>
      <c r="AQ214" s="0" t="s">
        <v>77</v>
      </c>
      <c r="AR214" s="0" t="s">
        <v>76</v>
      </c>
      <c r="AS214" s="0" t="s">
        <v>121</v>
      </c>
      <c r="AT214" s="0" t="s">
        <v>122</v>
      </c>
      <c r="AU214" s="4" t="s">
        <v>123</v>
      </c>
      <c r="AV214" s="0" t="s">
        <v>124</v>
      </c>
      <c r="AW214" s="0" t="s">
        <v>249</v>
      </c>
      <c r="AX214" s="0" t="n">
        <v>140125.2</v>
      </c>
      <c r="AY214" s="0" t="n">
        <v>138840.05</v>
      </c>
      <c r="AZ214" s="0" t="n">
        <v>3000000</v>
      </c>
      <c r="BA214" s="0" t="n">
        <f aca="false">0.04*AZ214</f>
        <v>120000</v>
      </c>
      <c r="BB214" s="0" t="n">
        <f aca="false">175+0.0075*BA214</f>
        <v>1075</v>
      </c>
      <c r="BC214" s="0" t="n">
        <f aca="false">(3+4*BD214)/100000*AZ214</f>
        <v>954</v>
      </c>
      <c r="BD214" s="0" t="n">
        <v>7.2</v>
      </c>
      <c r="BE214" s="2"/>
      <c r="BF214" s="2"/>
    </row>
    <row r="215" customFormat="false" ht="12.8" hidden="false" customHeight="false" outlineLevel="0" collapsed="false">
      <c r="A215" s="2" t="n">
        <v>41631</v>
      </c>
      <c r="B215" s="0" t="s">
        <v>131</v>
      </c>
      <c r="C215" s="0" t="s">
        <v>57</v>
      </c>
      <c r="D215" s="1" t="s">
        <v>500</v>
      </c>
      <c r="E215" s="0" t="s">
        <v>162</v>
      </c>
      <c r="F215" s="2" t="n">
        <v>41409</v>
      </c>
      <c r="G215" s="2" t="s">
        <v>60</v>
      </c>
      <c r="H215" s="2" t="n">
        <v>43235</v>
      </c>
      <c r="I215" s="2" t="n">
        <v>41610</v>
      </c>
      <c r="J215" s="0" t="s">
        <v>61</v>
      </c>
      <c r="K215" s="0" t="s">
        <v>163</v>
      </c>
      <c r="L215" s="0" t="s">
        <v>164</v>
      </c>
      <c r="M215" s="0" t="s">
        <v>165</v>
      </c>
      <c r="N215" s="0" t="s">
        <v>166</v>
      </c>
      <c r="O215" s="0" t="n">
        <v>999</v>
      </c>
      <c r="P215" s="0" t="s">
        <v>66</v>
      </c>
      <c r="Q215" s="0" t="s">
        <v>67</v>
      </c>
      <c r="R215" s="0" t="s">
        <v>162</v>
      </c>
      <c r="S215" s="0" t="s">
        <v>68</v>
      </c>
      <c r="T215" s="0" t="s">
        <v>69</v>
      </c>
      <c r="U215" s="0" t="s">
        <v>167</v>
      </c>
      <c r="V215" s="0" t="s">
        <v>168</v>
      </c>
      <c r="Z215" s="2" t="n">
        <v>41409</v>
      </c>
      <c r="AA215" s="2" t="n">
        <v>43235</v>
      </c>
      <c r="AB215" s="0" t="s">
        <v>169</v>
      </c>
      <c r="AC215" s="0" t="s">
        <v>170</v>
      </c>
      <c r="AD215" s="0" t="s">
        <v>74</v>
      </c>
      <c r="AE215" s="0" t="s">
        <v>162</v>
      </c>
      <c r="AF215" s="0" t="s">
        <v>68</v>
      </c>
      <c r="AG215" s="0" t="s">
        <v>69</v>
      </c>
      <c r="AH215" s="0" t="s">
        <v>167</v>
      </c>
      <c r="AI215" s="0" t="s">
        <v>102</v>
      </c>
      <c r="AJ215" s="0" t="s">
        <v>171</v>
      </c>
      <c r="AK215" s="0" t="s">
        <v>68</v>
      </c>
      <c r="AL215" s="0" t="s">
        <v>68</v>
      </c>
      <c r="AM215" s="2" t="n">
        <v>41409</v>
      </c>
      <c r="AN215" s="2" t="n">
        <v>43235</v>
      </c>
      <c r="AO215" s="0" t="s">
        <v>169</v>
      </c>
      <c r="AQ215" s="0" t="s">
        <v>76</v>
      </c>
      <c r="AR215" s="0" t="s">
        <v>77</v>
      </c>
      <c r="AS215" s="0" t="s">
        <v>121</v>
      </c>
      <c r="AT215" s="0" t="s">
        <v>122</v>
      </c>
      <c r="AU215" s="4" t="s">
        <v>123</v>
      </c>
      <c r="AV215" s="0" t="s">
        <v>124</v>
      </c>
      <c r="AW215" s="0" t="s">
        <v>160</v>
      </c>
      <c r="AX215" s="0" t="n">
        <v>147653.43</v>
      </c>
      <c r="AY215" s="0" t="n">
        <v>150016.63</v>
      </c>
      <c r="AZ215" s="0" t="n">
        <v>11000000</v>
      </c>
      <c r="BA215" s="0" t="n">
        <f aca="false">0.04*AZ215</f>
        <v>440000</v>
      </c>
      <c r="BB215" s="0" t="n">
        <f aca="false">175+0.0075*BA215</f>
        <v>3475</v>
      </c>
      <c r="BC215" s="0" t="n">
        <f aca="false">(3+4*BD215)/100000*AZ215</f>
        <v>2112</v>
      </c>
      <c r="BD215" s="0" t="n">
        <v>4.05</v>
      </c>
      <c r="BE215" s="2"/>
      <c r="BF215" s="2"/>
    </row>
    <row r="216" customFormat="false" ht="12.8" hidden="false" customHeight="false" outlineLevel="0" collapsed="false">
      <c r="A216" s="2" t="n">
        <v>41631</v>
      </c>
      <c r="B216" s="0" t="s">
        <v>112</v>
      </c>
      <c r="C216" s="0" t="s">
        <v>84</v>
      </c>
      <c r="D216" s="1" t="s">
        <v>501</v>
      </c>
      <c r="E216" s="0" t="s">
        <v>162</v>
      </c>
      <c r="F216" s="2" t="n">
        <v>41409</v>
      </c>
      <c r="G216" s="2" t="s">
        <v>60</v>
      </c>
      <c r="H216" s="2" t="n">
        <v>43235</v>
      </c>
      <c r="I216" s="2" t="n">
        <v>41610</v>
      </c>
      <c r="J216" s="0" t="s">
        <v>61</v>
      </c>
      <c r="K216" s="0" t="s">
        <v>173</v>
      </c>
      <c r="L216" s="0" t="s">
        <v>174</v>
      </c>
      <c r="M216" s="0" t="s">
        <v>175</v>
      </c>
      <c r="N216" s="0" t="s">
        <v>176</v>
      </c>
      <c r="O216" s="0" t="n">
        <v>999</v>
      </c>
      <c r="P216" s="0" t="s">
        <v>66</v>
      </c>
      <c r="Q216" s="0" t="s">
        <v>67</v>
      </c>
      <c r="R216" s="0" t="s">
        <v>162</v>
      </c>
      <c r="S216" s="0" t="s">
        <v>68</v>
      </c>
      <c r="T216" s="0" t="s">
        <v>69</v>
      </c>
      <c r="U216" s="0" t="s">
        <v>167</v>
      </c>
      <c r="V216" s="0" t="s">
        <v>168</v>
      </c>
      <c r="Z216" s="2" t="n">
        <v>41409</v>
      </c>
      <c r="AA216" s="2" t="n">
        <v>43235</v>
      </c>
      <c r="AB216" s="0" t="s">
        <v>169</v>
      </c>
      <c r="AC216" s="0" t="s">
        <v>170</v>
      </c>
      <c r="AD216" s="0" t="s">
        <v>74</v>
      </c>
      <c r="AE216" s="0" t="s">
        <v>162</v>
      </c>
      <c r="AF216" s="0" t="s">
        <v>68</v>
      </c>
      <c r="AG216" s="0" t="s">
        <v>69</v>
      </c>
      <c r="AH216" s="0" t="s">
        <v>167</v>
      </c>
      <c r="AI216" s="0" t="s">
        <v>102</v>
      </c>
      <c r="AJ216" s="0" t="s">
        <v>171</v>
      </c>
      <c r="AK216" s="0" t="s">
        <v>68</v>
      </c>
      <c r="AL216" s="0" t="s">
        <v>68</v>
      </c>
      <c r="AM216" s="2" t="n">
        <v>41409</v>
      </c>
      <c r="AN216" s="2" t="n">
        <v>43235</v>
      </c>
      <c r="AO216" s="0" t="s">
        <v>169</v>
      </c>
      <c r="AQ216" s="0" t="s">
        <v>77</v>
      </c>
      <c r="AR216" s="0" t="s">
        <v>76</v>
      </c>
      <c r="AS216" s="0" t="s">
        <v>78</v>
      </c>
      <c r="AT216" s="0" t="s">
        <v>79</v>
      </c>
      <c r="AU216" s="4" t="s">
        <v>80</v>
      </c>
      <c r="AV216" s="4" t="s">
        <v>81</v>
      </c>
      <c r="AW216" s="0" t="s">
        <v>92</v>
      </c>
      <c r="AX216" s="0" t="n">
        <v>-147653.43</v>
      </c>
      <c r="AY216" s="0" t="n">
        <v>-150016.63</v>
      </c>
      <c r="AZ216" s="0" t="n">
        <v>11000000</v>
      </c>
      <c r="BA216" s="0" t="n">
        <f aca="false">0.04*AZ216</f>
        <v>440000</v>
      </c>
      <c r="BB216" s="0" t="n">
        <f aca="false">175+0.0075*BA216</f>
        <v>3475</v>
      </c>
      <c r="BC216" s="0" t="n">
        <f aca="false">(3+4*BD216)/100000*AZ216</f>
        <v>2112</v>
      </c>
      <c r="BD216" s="0" t="n">
        <v>4.05</v>
      </c>
      <c r="BE216" s="2"/>
      <c r="BF216" s="2"/>
    </row>
    <row r="217" customFormat="false" ht="12.8" hidden="false" customHeight="false" outlineLevel="0" collapsed="false">
      <c r="A217" s="2" t="n">
        <v>41631</v>
      </c>
      <c r="B217" s="0" t="s">
        <v>93</v>
      </c>
      <c r="C217" s="0" t="s">
        <v>94</v>
      </c>
      <c r="D217" s="1" t="s">
        <v>502</v>
      </c>
      <c r="E217" s="0" t="s">
        <v>96</v>
      </c>
      <c r="F217" s="2" t="n">
        <v>41607</v>
      </c>
      <c r="G217" s="2" t="s">
        <v>60</v>
      </c>
      <c r="H217" s="2" t="n">
        <v>44164</v>
      </c>
      <c r="I217" s="2" t="n">
        <v>41605</v>
      </c>
      <c r="J217" s="0" t="s">
        <v>61</v>
      </c>
      <c r="K217" s="0" t="s">
        <v>178</v>
      </c>
      <c r="L217" s="0" t="s">
        <v>179</v>
      </c>
      <c r="M217" s="0" t="s">
        <v>180</v>
      </c>
      <c r="N217" s="0" t="s">
        <v>181</v>
      </c>
      <c r="O217" s="0" t="n">
        <v>999</v>
      </c>
      <c r="P217" s="0" t="s">
        <v>66</v>
      </c>
      <c r="Q217" s="0" t="s">
        <v>67</v>
      </c>
      <c r="R217" s="0" t="s">
        <v>96</v>
      </c>
      <c r="S217" s="0" t="s">
        <v>111</v>
      </c>
      <c r="T217" s="0" t="s">
        <v>69</v>
      </c>
      <c r="U217" s="0" t="s">
        <v>101</v>
      </c>
      <c r="V217" s="0" t="s">
        <v>168</v>
      </c>
      <c r="Z217" s="2" t="n">
        <v>41607</v>
      </c>
      <c r="AA217" s="2" t="n">
        <v>44164</v>
      </c>
      <c r="AB217" s="0" t="s">
        <v>72</v>
      </c>
      <c r="AC217" s="0" t="s">
        <v>182</v>
      </c>
      <c r="AD217" s="0" t="s">
        <v>74</v>
      </c>
      <c r="AE217" s="0" t="s">
        <v>96</v>
      </c>
      <c r="AF217" s="0" t="s">
        <v>111</v>
      </c>
      <c r="AG217" s="0" t="s">
        <v>69</v>
      </c>
      <c r="AH217" s="0" t="s">
        <v>101</v>
      </c>
      <c r="AI217" s="0" t="s">
        <v>102</v>
      </c>
      <c r="AJ217" s="0" t="s">
        <v>103</v>
      </c>
      <c r="AK217" s="0" t="s">
        <v>111</v>
      </c>
      <c r="AL217" s="0" t="s">
        <v>111</v>
      </c>
      <c r="AM217" s="2" t="n">
        <v>41607</v>
      </c>
      <c r="AN217" s="2" t="n">
        <v>44164</v>
      </c>
      <c r="AO217" s="0" t="s">
        <v>72</v>
      </c>
      <c r="AQ217" s="0" t="s">
        <v>76</v>
      </c>
      <c r="AR217" s="0" t="s">
        <v>77</v>
      </c>
      <c r="AS217" s="0" t="s">
        <v>183</v>
      </c>
      <c r="AT217" s="0" t="s">
        <v>79</v>
      </c>
      <c r="AU217" s="4" t="s">
        <v>80</v>
      </c>
      <c r="AV217" s="4" t="s">
        <v>81</v>
      </c>
      <c r="AW217" s="0" t="s">
        <v>104</v>
      </c>
      <c r="AX217" s="0" t="n">
        <v>-208700.04</v>
      </c>
      <c r="AY217" s="0" t="n">
        <v>-197253.48</v>
      </c>
      <c r="AZ217" s="0" t="n">
        <v>10000000</v>
      </c>
      <c r="BA217" s="0" t="n">
        <f aca="false">0.04*AZ217</f>
        <v>400000</v>
      </c>
      <c r="BB217" s="0" t="n">
        <f aca="false">175+0.0075*BA217</f>
        <v>3175</v>
      </c>
      <c r="BC217" s="0" t="n">
        <f aca="false">(3+4*BD217)/100000*AZ217</f>
        <v>2460</v>
      </c>
      <c r="BD217" s="0" t="n">
        <v>5.4</v>
      </c>
      <c r="BE217" s="2"/>
      <c r="BF217" s="2"/>
    </row>
    <row r="218" customFormat="false" ht="12.8" hidden="false" customHeight="false" outlineLevel="0" collapsed="false">
      <c r="A218" s="2" t="n">
        <v>41631</v>
      </c>
      <c r="B218" s="0" t="s">
        <v>56</v>
      </c>
      <c r="C218" s="0" t="s">
        <v>57</v>
      </c>
      <c r="D218" s="1" t="s">
        <v>503</v>
      </c>
      <c r="E218" s="0" t="s">
        <v>96</v>
      </c>
      <c r="F218" s="2" t="n">
        <v>41613</v>
      </c>
      <c r="G218" s="2" t="s">
        <v>60</v>
      </c>
      <c r="H218" s="2" t="n">
        <v>52570</v>
      </c>
      <c r="I218" s="2" t="n">
        <v>41611</v>
      </c>
      <c r="J218" s="0" t="s">
        <v>61</v>
      </c>
      <c r="K218" s="0" t="s">
        <v>185</v>
      </c>
      <c r="L218" s="0" t="s">
        <v>186</v>
      </c>
      <c r="M218" s="0" t="s">
        <v>187</v>
      </c>
      <c r="N218" s="0" t="s">
        <v>188</v>
      </c>
      <c r="O218" s="0" t="n">
        <v>999</v>
      </c>
      <c r="P218" s="0" t="s">
        <v>66</v>
      </c>
      <c r="Q218" s="0" t="s">
        <v>67</v>
      </c>
      <c r="R218" s="0" t="s">
        <v>96</v>
      </c>
      <c r="S218" s="0" t="s">
        <v>90</v>
      </c>
      <c r="T218" s="0" t="s">
        <v>69</v>
      </c>
      <c r="U218" s="0" t="s">
        <v>101</v>
      </c>
      <c r="V218" s="0" t="s">
        <v>168</v>
      </c>
      <c r="Z218" s="2" t="n">
        <v>41613</v>
      </c>
      <c r="AA218" s="2" t="n">
        <v>52570</v>
      </c>
      <c r="AB218" s="0" t="s">
        <v>189</v>
      </c>
      <c r="AC218" s="0" t="s">
        <v>170</v>
      </c>
      <c r="AD218" s="0" t="s">
        <v>74</v>
      </c>
      <c r="AE218" s="0" t="s">
        <v>96</v>
      </c>
      <c r="AF218" s="0" t="s">
        <v>90</v>
      </c>
      <c r="AG218" s="0" t="s">
        <v>69</v>
      </c>
      <c r="AH218" s="0" t="s">
        <v>101</v>
      </c>
      <c r="AI218" s="0" t="s">
        <v>102</v>
      </c>
      <c r="AJ218" s="0" t="s">
        <v>103</v>
      </c>
      <c r="AK218" s="0" t="s">
        <v>90</v>
      </c>
      <c r="AL218" s="0" t="s">
        <v>90</v>
      </c>
      <c r="AM218" s="2" t="n">
        <v>41613</v>
      </c>
      <c r="AN218" s="2" t="n">
        <v>52570</v>
      </c>
      <c r="AO218" s="0" t="s">
        <v>189</v>
      </c>
      <c r="AQ218" s="0" t="s">
        <v>77</v>
      </c>
      <c r="AR218" s="0" t="s">
        <v>76</v>
      </c>
      <c r="AS218" s="0" t="s">
        <v>121</v>
      </c>
      <c r="AT218" s="0" t="s">
        <v>122</v>
      </c>
      <c r="AU218" s="4" t="s">
        <v>123</v>
      </c>
      <c r="AV218" s="0" t="s">
        <v>124</v>
      </c>
      <c r="AW218" s="0" t="s">
        <v>160</v>
      </c>
      <c r="AX218" s="0" t="n">
        <v>4874574.4</v>
      </c>
      <c r="AY218" s="0" t="n">
        <v>4819978.55</v>
      </c>
      <c r="AZ218" s="0" t="n">
        <v>14000000</v>
      </c>
      <c r="BA218" s="0" t="n">
        <f aca="false">0.04*AZ218</f>
        <v>560000</v>
      </c>
      <c r="BB218" s="0" t="n">
        <f aca="false">175+0.0075*BA218</f>
        <v>4375</v>
      </c>
      <c r="BC218" s="0" t="n">
        <f aca="false">(3+4*BD218)/100000*AZ218</f>
        <v>10500</v>
      </c>
      <c r="BD218" s="0" t="n">
        <v>18</v>
      </c>
      <c r="BE218" s="2"/>
      <c r="BF218" s="2"/>
    </row>
    <row r="219" customFormat="false" ht="12.8" hidden="false" customHeight="false" outlineLevel="0" collapsed="false">
      <c r="A219" s="2" t="n">
        <v>41631</v>
      </c>
      <c r="B219" s="0" t="s">
        <v>83</v>
      </c>
      <c r="C219" s="0" t="s">
        <v>84</v>
      </c>
      <c r="D219" s="1" t="s">
        <v>504</v>
      </c>
      <c r="E219" s="0" t="s">
        <v>114</v>
      </c>
      <c r="F219" s="2" t="n">
        <v>41256</v>
      </c>
      <c r="G219" s="2" t="s">
        <v>60</v>
      </c>
      <c r="H219" s="2" t="n">
        <v>43082</v>
      </c>
      <c r="I219" s="2" t="n">
        <v>41620</v>
      </c>
      <c r="J219" s="0" t="s">
        <v>61</v>
      </c>
      <c r="K219" s="0" t="s">
        <v>192</v>
      </c>
      <c r="L219" s="0" t="s">
        <v>193</v>
      </c>
      <c r="M219" s="0" t="s">
        <v>194</v>
      </c>
      <c r="N219" s="0" t="s">
        <v>195</v>
      </c>
      <c r="O219" s="0" t="n">
        <v>999</v>
      </c>
      <c r="P219" s="0" t="s">
        <v>66</v>
      </c>
      <c r="Q219" s="0" t="s">
        <v>67</v>
      </c>
      <c r="R219" s="0" t="s">
        <v>114</v>
      </c>
      <c r="S219" s="0" t="s">
        <v>68</v>
      </c>
      <c r="T219" s="0" t="s">
        <v>69</v>
      </c>
      <c r="U219" s="0" t="s">
        <v>119</v>
      </c>
      <c r="V219" s="0" t="s">
        <v>71</v>
      </c>
      <c r="Z219" s="2" t="n">
        <v>41256</v>
      </c>
      <c r="AA219" s="2" t="n">
        <v>43082</v>
      </c>
      <c r="AB219" s="0" t="s">
        <v>196</v>
      </c>
      <c r="AC219" s="0" t="s">
        <v>197</v>
      </c>
      <c r="AD219" s="0" t="s">
        <v>74</v>
      </c>
      <c r="AE219" s="0" t="s">
        <v>114</v>
      </c>
      <c r="AF219" s="0" t="s">
        <v>68</v>
      </c>
      <c r="AG219" s="0" t="s">
        <v>69</v>
      </c>
      <c r="AH219" s="0" t="s">
        <v>119</v>
      </c>
      <c r="AI219" s="0" t="s">
        <v>71</v>
      </c>
      <c r="AJ219" s="0" t="s">
        <v>120</v>
      </c>
      <c r="AK219" s="0" t="s">
        <v>68</v>
      </c>
      <c r="AL219" s="0" t="s">
        <v>68</v>
      </c>
      <c r="AM219" s="2" t="n">
        <v>41256</v>
      </c>
      <c r="AN219" s="2" t="n">
        <v>43082</v>
      </c>
      <c r="AO219" s="0" t="s">
        <v>196</v>
      </c>
      <c r="AQ219" s="0" t="s">
        <v>77</v>
      </c>
      <c r="AR219" s="0" t="s">
        <v>76</v>
      </c>
      <c r="AS219" s="0" t="s">
        <v>78</v>
      </c>
      <c r="AT219" s="0" t="s">
        <v>79</v>
      </c>
      <c r="AU219" s="4" t="s">
        <v>80</v>
      </c>
      <c r="AV219" s="4" t="s">
        <v>81</v>
      </c>
      <c r="AW219" s="0" t="s">
        <v>92</v>
      </c>
      <c r="AX219" s="0" t="n">
        <v>860690.21</v>
      </c>
      <c r="AY219" s="0" t="n">
        <v>808914.68</v>
      </c>
      <c r="AZ219" s="0" t="n">
        <v>35000000</v>
      </c>
      <c r="BA219" s="0" t="n">
        <f aca="false">0.04*AZ219</f>
        <v>1400000</v>
      </c>
      <c r="BB219" s="0" t="n">
        <f aca="false">175+0.0075*BA219</f>
        <v>10675</v>
      </c>
      <c r="BC219" s="0" t="n">
        <f aca="false">(3+4*BD219)/100000*AZ219</f>
        <v>6720</v>
      </c>
      <c r="BD219" s="0" t="n">
        <v>4.05</v>
      </c>
      <c r="BE219" s="2"/>
      <c r="BF219" s="2"/>
    </row>
    <row r="220" customFormat="false" ht="12.8" hidden="false" customHeight="false" outlineLevel="0" collapsed="false">
      <c r="A220" s="2" t="n">
        <v>41631</v>
      </c>
      <c r="B220" s="0" t="s">
        <v>93</v>
      </c>
      <c r="C220" s="0" t="s">
        <v>94</v>
      </c>
      <c r="D220" s="1" t="s">
        <v>505</v>
      </c>
      <c r="E220" s="0" t="s">
        <v>199</v>
      </c>
      <c r="F220" s="2" t="n">
        <v>40889</v>
      </c>
      <c r="G220" s="2" t="s">
        <v>60</v>
      </c>
      <c r="H220" s="2" t="n">
        <v>44542</v>
      </c>
      <c r="I220" s="2" t="n">
        <v>41620</v>
      </c>
      <c r="J220" s="0" t="s">
        <v>61</v>
      </c>
      <c r="K220" s="0" t="s">
        <v>200</v>
      </c>
      <c r="L220" s="0" t="s">
        <v>201</v>
      </c>
      <c r="M220" s="0" t="s">
        <v>202</v>
      </c>
      <c r="N220" s="0" t="s">
        <v>203</v>
      </c>
      <c r="O220" s="0" t="n">
        <v>999</v>
      </c>
      <c r="P220" s="0" t="s">
        <v>66</v>
      </c>
      <c r="Q220" s="0" t="s">
        <v>67</v>
      </c>
      <c r="R220" s="0" t="s">
        <v>199</v>
      </c>
      <c r="S220" s="0" t="s">
        <v>148</v>
      </c>
      <c r="T220" s="0" t="s">
        <v>69</v>
      </c>
      <c r="U220" s="0" t="s">
        <v>204</v>
      </c>
      <c r="V220" s="0" t="s">
        <v>102</v>
      </c>
      <c r="Z220" s="2" t="n">
        <v>40889</v>
      </c>
      <c r="AA220" s="2" t="n">
        <v>44542</v>
      </c>
      <c r="AB220" s="0" t="s">
        <v>157</v>
      </c>
      <c r="AC220" s="0" t="s">
        <v>205</v>
      </c>
      <c r="AD220" s="0" t="s">
        <v>74</v>
      </c>
      <c r="AE220" s="0" t="s">
        <v>199</v>
      </c>
      <c r="AF220" s="0" t="s">
        <v>68</v>
      </c>
      <c r="AG220" s="0" t="s">
        <v>69</v>
      </c>
      <c r="AH220" s="0" t="s">
        <v>204</v>
      </c>
      <c r="AI220" s="0" t="s">
        <v>102</v>
      </c>
      <c r="AJ220" s="0" t="s">
        <v>206</v>
      </c>
      <c r="AK220" s="0" t="s">
        <v>68</v>
      </c>
      <c r="AL220" s="0" t="s">
        <v>68</v>
      </c>
      <c r="AM220" s="2" t="n">
        <v>40889</v>
      </c>
      <c r="AN220" s="2" t="n">
        <v>44542</v>
      </c>
      <c r="AO220" s="0" t="s">
        <v>157</v>
      </c>
      <c r="AQ220" s="0" t="s">
        <v>77</v>
      </c>
      <c r="AR220" s="0" t="s">
        <v>76</v>
      </c>
      <c r="AS220" s="0" t="s">
        <v>183</v>
      </c>
      <c r="AT220" s="0" t="s">
        <v>79</v>
      </c>
      <c r="AU220" s="4" t="s">
        <v>80</v>
      </c>
      <c r="AV220" s="4" t="s">
        <v>81</v>
      </c>
      <c r="AW220" s="0" t="s">
        <v>104</v>
      </c>
      <c r="AX220" s="0" t="n">
        <v>55355.62</v>
      </c>
      <c r="AY220" s="0" t="n">
        <v>55644.08</v>
      </c>
      <c r="AZ220" s="0" t="n">
        <v>3000000</v>
      </c>
      <c r="BA220" s="0" t="n">
        <f aca="false">0.04*AZ220</f>
        <v>120000</v>
      </c>
      <c r="BB220" s="0" t="n">
        <f aca="false">175+0.0075*BA220</f>
        <v>1075</v>
      </c>
      <c r="BC220" s="0" t="n">
        <f aca="false">(3+4*BD220)/100000*AZ220</f>
        <v>954</v>
      </c>
      <c r="BD220" s="0" t="n">
        <v>7.2</v>
      </c>
      <c r="BE220" s="2"/>
      <c r="BF220" s="2"/>
    </row>
    <row r="221" customFormat="false" ht="12.8" hidden="false" customHeight="false" outlineLevel="0" collapsed="false">
      <c r="A221" s="2" t="n">
        <v>41631</v>
      </c>
      <c r="B221" s="0" t="s">
        <v>105</v>
      </c>
      <c r="C221" s="0" t="s">
        <v>57</v>
      </c>
      <c r="D221" s="1" t="s">
        <v>506</v>
      </c>
      <c r="E221" s="0" t="s">
        <v>199</v>
      </c>
      <c r="F221" s="2" t="n">
        <v>40889</v>
      </c>
      <c r="G221" s="2" t="s">
        <v>60</v>
      </c>
      <c r="H221" s="2" t="n">
        <v>44542</v>
      </c>
      <c r="I221" s="2" t="n">
        <v>41620</v>
      </c>
      <c r="J221" s="0" t="s">
        <v>61</v>
      </c>
      <c r="K221" s="0" t="s">
        <v>208</v>
      </c>
      <c r="L221" s="0" t="s">
        <v>209</v>
      </c>
      <c r="M221" s="0" t="s">
        <v>210</v>
      </c>
      <c r="N221" s="0" t="s">
        <v>211</v>
      </c>
      <c r="O221" s="0" t="n">
        <v>999</v>
      </c>
      <c r="P221" s="0" t="s">
        <v>66</v>
      </c>
      <c r="Q221" s="0" t="s">
        <v>67</v>
      </c>
      <c r="R221" s="0" t="s">
        <v>199</v>
      </c>
      <c r="S221" s="0" t="s">
        <v>148</v>
      </c>
      <c r="T221" s="0" t="s">
        <v>69</v>
      </c>
      <c r="U221" s="0" t="s">
        <v>204</v>
      </c>
      <c r="V221" s="0" t="s">
        <v>102</v>
      </c>
      <c r="Z221" s="2" t="n">
        <v>40889</v>
      </c>
      <c r="AA221" s="2" t="n">
        <v>44542</v>
      </c>
      <c r="AB221" s="0" t="s">
        <v>157</v>
      </c>
      <c r="AC221" s="0" t="s">
        <v>205</v>
      </c>
      <c r="AD221" s="0" t="s">
        <v>74</v>
      </c>
      <c r="AE221" s="0" t="s">
        <v>199</v>
      </c>
      <c r="AF221" s="0" t="s">
        <v>68</v>
      </c>
      <c r="AG221" s="0" t="s">
        <v>69</v>
      </c>
      <c r="AH221" s="0" t="s">
        <v>204</v>
      </c>
      <c r="AI221" s="0" t="s">
        <v>102</v>
      </c>
      <c r="AJ221" s="0" t="s">
        <v>206</v>
      </c>
      <c r="AK221" s="0" t="s">
        <v>68</v>
      </c>
      <c r="AL221" s="0" t="s">
        <v>68</v>
      </c>
      <c r="AM221" s="2" t="n">
        <v>40889</v>
      </c>
      <c r="AN221" s="2" t="n">
        <v>44542</v>
      </c>
      <c r="AO221" s="0" t="s">
        <v>157</v>
      </c>
      <c r="AQ221" s="0" t="s">
        <v>76</v>
      </c>
      <c r="AR221" s="0" t="s">
        <v>77</v>
      </c>
      <c r="AS221" s="0" t="s">
        <v>183</v>
      </c>
      <c r="AT221" s="0" t="s">
        <v>79</v>
      </c>
      <c r="AU221" s="4" t="s">
        <v>80</v>
      </c>
      <c r="AV221" s="4" t="s">
        <v>81</v>
      </c>
      <c r="AW221" s="0" t="s">
        <v>82</v>
      </c>
      <c r="AX221" s="0" t="n">
        <v>-55355.62</v>
      </c>
      <c r="AY221" s="0" t="n">
        <v>-55644.08</v>
      </c>
      <c r="AZ221" s="0" t="n">
        <v>3000000</v>
      </c>
      <c r="BA221" s="0" t="n">
        <f aca="false">0.04*AZ221</f>
        <v>120000</v>
      </c>
      <c r="BB221" s="0" t="n">
        <f aca="false">175+0.0075*BA221</f>
        <v>1075</v>
      </c>
      <c r="BC221" s="0" t="n">
        <f aca="false">(3+4*BD221)/100000*AZ221</f>
        <v>954</v>
      </c>
      <c r="BD221" s="0" t="n">
        <v>7.2</v>
      </c>
      <c r="BE221" s="2"/>
      <c r="BF221" s="2"/>
    </row>
    <row r="222" customFormat="false" ht="12.8" hidden="false" customHeight="false" outlineLevel="0" collapsed="false">
      <c r="A222" s="2" t="n">
        <v>41631</v>
      </c>
      <c r="B222" s="0" t="s">
        <v>112</v>
      </c>
      <c r="C222" s="0" t="s">
        <v>84</v>
      </c>
      <c r="D222" s="1" t="s">
        <v>507</v>
      </c>
      <c r="E222" s="0" t="s">
        <v>213</v>
      </c>
      <c r="F222" s="2" t="n">
        <v>41607</v>
      </c>
      <c r="G222" s="2" t="s">
        <v>60</v>
      </c>
      <c r="H222" s="2" t="n">
        <v>44164</v>
      </c>
      <c r="I222" s="2" t="n">
        <v>41605</v>
      </c>
      <c r="J222" s="0" t="s">
        <v>61</v>
      </c>
      <c r="K222" s="0" t="s">
        <v>214</v>
      </c>
      <c r="L222" s="0" t="s">
        <v>215</v>
      </c>
      <c r="M222" s="0" t="s">
        <v>216</v>
      </c>
      <c r="N222" s="0" t="s">
        <v>217</v>
      </c>
      <c r="O222" s="0" t="n">
        <v>999</v>
      </c>
      <c r="P222" s="0" t="s">
        <v>218</v>
      </c>
      <c r="Q222" s="0" t="s">
        <v>67</v>
      </c>
      <c r="R222" s="0" t="s">
        <v>213</v>
      </c>
      <c r="S222" s="0" t="s">
        <v>68</v>
      </c>
      <c r="T222" s="0" t="s">
        <v>69</v>
      </c>
      <c r="U222" s="0" t="s">
        <v>219</v>
      </c>
      <c r="V222" s="0" t="s">
        <v>71</v>
      </c>
      <c r="Z222" s="2" t="n">
        <v>41607</v>
      </c>
      <c r="AA222" s="2" t="n">
        <v>44164</v>
      </c>
      <c r="AB222" s="0" t="s">
        <v>72</v>
      </c>
      <c r="AC222" s="0" t="s">
        <v>220</v>
      </c>
      <c r="AD222" s="0" t="s">
        <v>74</v>
      </c>
      <c r="AE222" s="0" t="s">
        <v>213</v>
      </c>
      <c r="AF222" s="0" t="s">
        <v>68</v>
      </c>
      <c r="AG222" s="0" t="s">
        <v>69</v>
      </c>
      <c r="AH222" s="0" t="s">
        <v>219</v>
      </c>
      <c r="AI222" s="0" t="s">
        <v>102</v>
      </c>
      <c r="AJ222" s="0" t="s">
        <v>221</v>
      </c>
      <c r="AK222" s="0" t="s">
        <v>68</v>
      </c>
      <c r="AL222" s="0" t="s">
        <v>68</v>
      </c>
      <c r="AM222" s="2" t="n">
        <v>41607</v>
      </c>
      <c r="AN222" s="2" t="n">
        <v>44164</v>
      </c>
      <c r="AO222" s="0" t="s">
        <v>72</v>
      </c>
      <c r="AQ222" s="0" t="s">
        <v>76</v>
      </c>
      <c r="AR222" s="0" t="s">
        <v>77</v>
      </c>
      <c r="AS222" s="0" t="s">
        <v>78</v>
      </c>
      <c r="AT222" s="0" t="s">
        <v>79</v>
      </c>
      <c r="AU222" s="4" t="s">
        <v>80</v>
      </c>
      <c r="AV222" s="4" t="s">
        <v>81</v>
      </c>
      <c r="AW222" s="0" t="s">
        <v>92</v>
      </c>
      <c r="AX222" s="0" t="n">
        <v>-556853.24</v>
      </c>
      <c r="AY222" s="0" t="n">
        <v>-549919.55</v>
      </c>
      <c r="AZ222" s="0" t="n">
        <v>10000000</v>
      </c>
      <c r="BA222" s="0" t="n">
        <f aca="false">0.04*AZ222</f>
        <v>400000</v>
      </c>
      <c r="BB222" s="0" t="n">
        <f aca="false">175+0.0075*BA222</f>
        <v>3175</v>
      </c>
      <c r="BC222" s="0" t="n">
        <f aca="false">(3+4*BD222)/100000*AZ222</f>
        <v>2460</v>
      </c>
      <c r="BD222" s="0" t="n">
        <v>5.4</v>
      </c>
      <c r="BE222" s="2"/>
      <c r="BF222" s="2"/>
    </row>
    <row r="223" customFormat="false" ht="12.8" hidden="false" customHeight="false" outlineLevel="0" collapsed="false">
      <c r="A223" s="2" t="n">
        <v>41631</v>
      </c>
      <c r="B223" s="0" t="s">
        <v>93</v>
      </c>
      <c r="C223" s="0" t="s">
        <v>94</v>
      </c>
      <c r="D223" s="1" t="s">
        <v>508</v>
      </c>
      <c r="E223" s="0" t="s">
        <v>223</v>
      </c>
      <c r="F223" s="2" t="n">
        <v>40882</v>
      </c>
      <c r="G223" s="2" t="s">
        <v>60</v>
      </c>
      <c r="H223" s="2" t="n">
        <v>43439</v>
      </c>
      <c r="I223" s="2" t="n">
        <v>41605</v>
      </c>
      <c r="J223" s="0" t="s">
        <v>61</v>
      </c>
      <c r="K223" s="0" t="s">
        <v>224</v>
      </c>
      <c r="L223" s="0" t="s">
        <v>225</v>
      </c>
      <c r="M223" s="0" t="s">
        <v>226</v>
      </c>
      <c r="N223" s="0" t="s">
        <v>227</v>
      </c>
      <c r="O223" s="0" t="n">
        <v>999</v>
      </c>
      <c r="P223" s="0" t="s">
        <v>218</v>
      </c>
      <c r="Q223" s="0" t="s">
        <v>67</v>
      </c>
      <c r="R223" s="0" t="s">
        <v>223</v>
      </c>
      <c r="S223" s="0" t="s">
        <v>90</v>
      </c>
      <c r="T223" s="0" t="s">
        <v>69</v>
      </c>
      <c r="U223" s="0" t="s">
        <v>228</v>
      </c>
      <c r="V223" s="0" t="s">
        <v>71</v>
      </c>
      <c r="Z223" s="2" t="n">
        <v>40882</v>
      </c>
      <c r="AA223" s="2" t="n">
        <v>43439</v>
      </c>
      <c r="AB223" s="0" t="s">
        <v>72</v>
      </c>
      <c r="AC223" s="0" t="s">
        <v>229</v>
      </c>
      <c r="AD223" s="0" t="s">
        <v>74</v>
      </c>
      <c r="AE223" s="0" t="s">
        <v>223</v>
      </c>
      <c r="AF223" s="0" t="s">
        <v>90</v>
      </c>
      <c r="AG223" s="0" t="s">
        <v>69</v>
      </c>
      <c r="AH223" s="0" t="s">
        <v>228</v>
      </c>
      <c r="AI223" s="0" t="s">
        <v>71</v>
      </c>
      <c r="AJ223" s="0" t="s">
        <v>230</v>
      </c>
      <c r="AK223" s="0" t="s">
        <v>90</v>
      </c>
      <c r="AL223" s="0" t="s">
        <v>90</v>
      </c>
      <c r="AM223" s="2" t="n">
        <v>40882</v>
      </c>
      <c r="AN223" s="2" t="n">
        <v>43439</v>
      </c>
      <c r="AO223" s="0" t="s">
        <v>72</v>
      </c>
      <c r="AQ223" s="0" t="s">
        <v>76</v>
      </c>
      <c r="AR223" s="0" t="s">
        <v>77</v>
      </c>
      <c r="AS223" s="0" t="s">
        <v>78</v>
      </c>
      <c r="AT223" s="0" t="s">
        <v>79</v>
      </c>
      <c r="AU223" s="4" t="s">
        <v>80</v>
      </c>
      <c r="AV223" s="4" t="s">
        <v>81</v>
      </c>
      <c r="AW223" s="0" t="s">
        <v>104</v>
      </c>
      <c r="AX223" s="0" t="n">
        <v>-360449.97</v>
      </c>
      <c r="AY223" s="0" t="n">
        <v>-359174.95</v>
      </c>
      <c r="AZ223" s="0" t="n">
        <v>10000000</v>
      </c>
      <c r="BA223" s="0" t="n">
        <f aca="false">0.04*AZ223</f>
        <v>400000</v>
      </c>
      <c r="BB223" s="0" t="n">
        <f aca="false">175+0.0075*BA223</f>
        <v>3175</v>
      </c>
      <c r="BC223" s="0" t="n">
        <f aca="false">(3+4*BD223)/100000*AZ223</f>
        <v>2460</v>
      </c>
      <c r="BD223" s="0" t="n">
        <v>5.4</v>
      </c>
      <c r="BE223" s="2"/>
      <c r="BF223" s="2"/>
    </row>
    <row r="224" customFormat="false" ht="12.8" hidden="false" customHeight="false" outlineLevel="0" collapsed="false">
      <c r="A224" s="2" t="n">
        <v>41631</v>
      </c>
      <c r="B224" s="0" t="s">
        <v>131</v>
      </c>
      <c r="C224" s="0" t="s">
        <v>57</v>
      </c>
      <c r="D224" s="1" t="s">
        <v>509</v>
      </c>
      <c r="E224" s="0" t="s">
        <v>232</v>
      </c>
      <c r="F224" s="2" t="n">
        <v>41250</v>
      </c>
      <c r="G224" s="2" t="s">
        <v>60</v>
      </c>
      <c r="H224" s="2" t="n">
        <v>43076</v>
      </c>
      <c r="I224" s="2" t="n">
        <v>41605</v>
      </c>
      <c r="J224" s="0" t="s">
        <v>61</v>
      </c>
      <c r="K224" s="0" t="s">
        <v>233</v>
      </c>
      <c r="L224" s="0" t="s">
        <v>234</v>
      </c>
      <c r="M224" s="0" t="s">
        <v>235</v>
      </c>
      <c r="N224" s="0" t="s">
        <v>236</v>
      </c>
      <c r="O224" s="0" t="n">
        <v>999</v>
      </c>
      <c r="P224" s="0" t="s">
        <v>218</v>
      </c>
      <c r="Q224" s="0" t="s">
        <v>67</v>
      </c>
      <c r="R224" s="0" t="s">
        <v>232</v>
      </c>
      <c r="S224" s="0" t="s">
        <v>68</v>
      </c>
      <c r="T224" s="0" t="s">
        <v>69</v>
      </c>
      <c r="U224" s="0" t="s">
        <v>237</v>
      </c>
      <c r="V224" s="0" t="s">
        <v>168</v>
      </c>
      <c r="Z224" s="2" t="n">
        <v>41250</v>
      </c>
      <c r="AA224" s="2" t="n">
        <v>43076</v>
      </c>
      <c r="AB224" s="0" t="s">
        <v>72</v>
      </c>
      <c r="AC224" s="0" t="s">
        <v>238</v>
      </c>
      <c r="AD224" s="0" t="s">
        <v>74</v>
      </c>
      <c r="AE224" s="0" t="s">
        <v>232</v>
      </c>
      <c r="AF224" s="0" t="s">
        <v>68</v>
      </c>
      <c r="AG224" s="0" t="s">
        <v>69</v>
      </c>
      <c r="AH224" s="0" t="s">
        <v>237</v>
      </c>
      <c r="AI224" s="0" t="s">
        <v>102</v>
      </c>
      <c r="AJ224" s="0" t="s">
        <v>239</v>
      </c>
      <c r="AK224" s="0" t="s">
        <v>68</v>
      </c>
      <c r="AL224" s="0" t="s">
        <v>68</v>
      </c>
      <c r="AM224" s="2" t="n">
        <v>41250</v>
      </c>
      <c r="AN224" s="2" t="n">
        <v>43076</v>
      </c>
      <c r="AO224" s="0" t="s">
        <v>72</v>
      </c>
      <c r="AQ224" s="0" t="s">
        <v>76</v>
      </c>
      <c r="AR224" s="0" t="s">
        <v>77</v>
      </c>
      <c r="AS224" s="0" t="s">
        <v>121</v>
      </c>
      <c r="AT224" s="0" t="s">
        <v>122</v>
      </c>
      <c r="AU224" s="4" t="s">
        <v>123</v>
      </c>
      <c r="AV224" s="0" t="s">
        <v>124</v>
      </c>
      <c r="AW224" s="0" t="s">
        <v>160</v>
      </c>
      <c r="AX224" s="0" t="n">
        <v>-498170.12</v>
      </c>
      <c r="AY224" s="0" t="n">
        <v>-495711.88</v>
      </c>
      <c r="AZ224" s="0" t="n">
        <v>10000000</v>
      </c>
      <c r="BA224" s="0" t="n">
        <f aca="false">0.04*AZ224</f>
        <v>400000</v>
      </c>
      <c r="BB224" s="0" t="n">
        <f aca="false">175+0.0075*BA224</f>
        <v>3175</v>
      </c>
      <c r="BC224" s="0" t="n">
        <f aca="false">(3+4*BD224)/100000*AZ224</f>
        <v>1920</v>
      </c>
      <c r="BD224" s="0" t="n">
        <v>4.05</v>
      </c>
      <c r="BE224" s="2"/>
      <c r="BF224" s="2"/>
    </row>
    <row r="225" customFormat="false" ht="12.8" hidden="false" customHeight="false" outlineLevel="0" collapsed="false">
      <c r="A225" s="2" t="n">
        <v>41631</v>
      </c>
      <c r="B225" s="0" t="s">
        <v>83</v>
      </c>
      <c r="C225" s="0" t="s">
        <v>84</v>
      </c>
      <c r="D225" s="1" t="s">
        <v>510</v>
      </c>
      <c r="E225" s="0" t="s">
        <v>241</v>
      </c>
      <c r="F225" s="2" t="n">
        <v>41607</v>
      </c>
      <c r="G225" s="2" t="s">
        <v>60</v>
      </c>
      <c r="H225" s="2" t="n">
        <v>47086</v>
      </c>
      <c r="I225" s="2" t="n">
        <v>41605</v>
      </c>
      <c r="J225" s="0" t="s">
        <v>61</v>
      </c>
      <c r="K225" s="0" t="s">
        <v>242</v>
      </c>
      <c r="L225" s="0" t="s">
        <v>243</v>
      </c>
      <c r="M225" s="0" t="s">
        <v>244</v>
      </c>
      <c r="N225" s="0" t="s">
        <v>245</v>
      </c>
      <c r="O225" s="0" t="n">
        <v>999</v>
      </c>
      <c r="P225" s="0" t="s">
        <v>218</v>
      </c>
      <c r="Q225" s="0" t="s">
        <v>67</v>
      </c>
      <c r="R225" s="0" t="s">
        <v>241</v>
      </c>
      <c r="S225" s="0" t="s">
        <v>90</v>
      </c>
      <c r="T225" s="0" t="s">
        <v>69</v>
      </c>
      <c r="U225" s="0" t="s">
        <v>246</v>
      </c>
      <c r="V225" s="0" t="s">
        <v>71</v>
      </c>
      <c r="Z225" s="2" t="n">
        <v>41607</v>
      </c>
      <c r="AA225" s="2" t="n">
        <v>47086</v>
      </c>
      <c r="AB225" s="0" t="s">
        <v>72</v>
      </c>
      <c r="AC225" s="0" t="s">
        <v>247</v>
      </c>
      <c r="AD225" s="0" t="s">
        <v>74</v>
      </c>
      <c r="AE225" s="0" t="s">
        <v>241</v>
      </c>
      <c r="AF225" s="0" t="s">
        <v>90</v>
      </c>
      <c r="AG225" s="0" t="s">
        <v>69</v>
      </c>
      <c r="AH225" s="0" t="s">
        <v>246</v>
      </c>
      <c r="AI225" s="0" t="s">
        <v>71</v>
      </c>
      <c r="AJ225" s="0" t="s">
        <v>248</v>
      </c>
      <c r="AK225" s="0" t="s">
        <v>90</v>
      </c>
      <c r="AL225" s="0" t="s">
        <v>90</v>
      </c>
      <c r="AM225" s="2" t="n">
        <v>41607</v>
      </c>
      <c r="AN225" s="2" t="n">
        <v>47086</v>
      </c>
      <c r="AO225" s="0" t="s">
        <v>72</v>
      </c>
      <c r="AQ225" s="0" t="s">
        <v>76</v>
      </c>
      <c r="AR225" s="0" t="s">
        <v>77</v>
      </c>
      <c r="AS225" s="0" t="s">
        <v>121</v>
      </c>
      <c r="AT225" s="0" t="s">
        <v>122</v>
      </c>
      <c r="AU225" s="4" t="s">
        <v>123</v>
      </c>
      <c r="AV225" s="0" t="s">
        <v>124</v>
      </c>
      <c r="AW225" s="0" t="s">
        <v>125</v>
      </c>
      <c r="AX225" s="0" t="n">
        <v>-4615082.46</v>
      </c>
      <c r="AY225" s="0" t="n">
        <v>-4625495.96</v>
      </c>
      <c r="AZ225" s="0" t="n">
        <v>10000000</v>
      </c>
      <c r="BA225" s="0" t="n">
        <f aca="false">0.04*AZ225</f>
        <v>400000</v>
      </c>
      <c r="BB225" s="0" t="n">
        <f aca="false">175+0.0075*BA225</f>
        <v>3175</v>
      </c>
      <c r="BC225" s="0" t="n">
        <f aca="false">(3+4*BD225)/100000*AZ225</f>
        <v>3900</v>
      </c>
      <c r="BD225" s="0" t="n">
        <v>9</v>
      </c>
      <c r="BE225" s="2"/>
      <c r="BF225" s="2"/>
    </row>
    <row r="226" customFormat="false" ht="12.8" hidden="false" customHeight="false" outlineLevel="0" collapsed="false">
      <c r="A226" s="2" t="n">
        <v>41631</v>
      </c>
      <c r="B226" s="0" t="s">
        <v>93</v>
      </c>
      <c r="C226" s="0" t="s">
        <v>94</v>
      </c>
      <c r="D226" s="1" t="s">
        <v>511</v>
      </c>
      <c r="E226" s="0" t="s">
        <v>251</v>
      </c>
      <c r="F226" s="2" t="n">
        <v>41250</v>
      </c>
      <c r="G226" s="2" t="s">
        <v>60</v>
      </c>
      <c r="H226" s="2" t="n">
        <v>43441</v>
      </c>
      <c r="I226" s="2" t="n">
        <v>41605</v>
      </c>
      <c r="J226" s="0" t="s">
        <v>61</v>
      </c>
      <c r="K226" s="0" t="s">
        <v>252</v>
      </c>
      <c r="L226" s="0" t="s">
        <v>253</v>
      </c>
      <c r="M226" s="0" t="s">
        <v>254</v>
      </c>
      <c r="N226" s="0" t="s">
        <v>255</v>
      </c>
      <c r="O226" s="0" t="n">
        <v>999</v>
      </c>
      <c r="P226" s="0" t="s">
        <v>218</v>
      </c>
      <c r="Q226" s="0" t="s">
        <v>67</v>
      </c>
      <c r="R226" s="0" t="s">
        <v>251</v>
      </c>
      <c r="S226" s="0" t="s">
        <v>68</v>
      </c>
      <c r="T226" s="0" t="s">
        <v>69</v>
      </c>
      <c r="U226" s="0" t="s">
        <v>256</v>
      </c>
      <c r="V226" s="0" t="s">
        <v>257</v>
      </c>
      <c r="Z226" s="2" t="n">
        <v>41250</v>
      </c>
      <c r="AA226" s="2" t="n">
        <v>43441</v>
      </c>
      <c r="AB226" s="0" t="s">
        <v>72</v>
      </c>
      <c r="AC226" s="0" t="s">
        <v>258</v>
      </c>
      <c r="AD226" s="0" t="s">
        <v>74</v>
      </c>
      <c r="AE226" s="0" t="s">
        <v>251</v>
      </c>
      <c r="AF226" s="0" t="s">
        <v>68</v>
      </c>
      <c r="AG226" s="0" t="s">
        <v>69</v>
      </c>
      <c r="AH226" s="0" t="s">
        <v>256</v>
      </c>
      <c r="AI226" s="0" t="s">
        <v>71</v>
      </c>
      <c r="AJ226" s="0" t="s">
        <v>259</v>
      </c>
      <c r="AK226" s="0" t="s">
        <v>68</v>
      </c>
      <c r="AL226" s="0" t="s">
        <v>68</v>
      </c>
      <c r="AM226" s="2" t="n">
        <v>41250</v>
      </c>
      <c r="AN226" s="2" t="n">
        <v>43441</v>
      </c>
      <c r="AO226" s="0" t="s">
        <v>72</v>
      </c>
      <c r="AQ226" s="0" t="s">
        <v>76</v>
      </c>
      <c r="AR226" s="0" t="s">
        <v>77</v>
      </c>
      <c r="AS226" s="0" t="s">
        <v>183</v>
      </c>
      <c r="AT226" s="0" t="s">
        <v>79</v>
      </c>
      <c r="AU226" s="4" t="s">
        <v>80</v>
      </c>
      <c r="AV226" s="4" t="s">
        <v>81</v>
      </c>
      <c r="AW226" s="0" t="s">
        <v>104</v>
      </c>
      <c r="AX226" s="0" t="n">
        <v>-615812.34</v>
      </c>
      <c r="AY226" s="0" t="n">
        <v>-616081.28</v>
      </c>
      <c r="AZ226" s="0" t="n">
        <v>10000000</v>
      </c>
      <c r="BA226" s="0" t="n">
        <f aca="false">0.04*AZ226</f>
        <v>400000</v>
      </c>
      <c r="BB226" s="0" t="n">
        <f aca="false">175+0.0075*BA226</f>
        <v>3175</v>
      </c>
      <c r="BC226" s="0" t="n">
        <f aca="false">(3+4*BD226)/100000*AZ226</f>
        <v>1920</v>
      </c>
      <c r="BD226" s="0" t="n">
        <v>4.05</v>
      </c>
      <c r="BE226" s="2"/>
      <c r="BF226" s="2"/>
    </row>
    <row r="227" customFormat="false" ht="12.8" hidden="false" customHeight="false" outlineLevel="0" collapsed="false">
      <c r="A227" s="2" t="n">
        <v>41631</v>
      </c>
      <c r="B227" s="0" t="s">
        <v>56</v>
      </c>
      <c r="C227" s="0" t="s">
        <v>57</v>
      </c>
      <c r="D227" s="1" t="s">
        <v>512</v>
      </c>
      <c r="E227" s="0" t="s">
        <v>251</v>
      </c>
      <c r="F227" s="2" t="n">
        <v>41250</v>
      </c>
      <c r="G227" s="2" t="s">
        <v>60</v>
      </c>
      <c r="H227" s="2" t="n">
        <v>43441</v>
      </c>
      <c r="I227" s="2" t="n">
        <v>41605</v>
      </c>
      <c r="J227" s="0" t="s">
        <v>61</v>
      </c>
      <c r="K227" s="0" t="s">
        <v>261</v>
      </c>
      <c r="L227" s="0" t="s">
        <v>262</v>
      </c>
      <c r="M227" s="0" t="s">
        <v>263</v>
      </c>
      <c r="N227" s="0" t="s">
        <v>264</v>
      </c>
      <c r="O227" s="0" t="n">
        <v>999</v>
      </c>
      <c r="P227" s="0" t="s">
        <v>218</v>
      </c>
      <c r="Q227" s="0" t="s">
        <v>67</v>
      </c>
      <c r="R227" s="0" t="s">
        <v>251</v>
      </c>
      <c r="S227" s="0" t="s">
        <v>68</v>
      </c>
      <c r="T227" s="0" t="s">
        <v>69</v>
      </c>
      <c r="U227" s="0" t="s">
        <v>256</v>
      </c>
      <c r="V227" s="0" t="s">
        <v>257</v>
      </c>
      <c r="Z227" s="2" t="n">
        <v>41250</v>
      </c>
      <c r="AA227" s="2" t="n">
        <v>43441</v>
      </c>
      <c r="AB227" s="0" t="s">
        <v>72</v>
      </c>
      <c r="AC227" s="0" t="s">
        <v>258</v>
      </c>
      <c r="AD227" s="0" t="s">
        <v>74</v>
      </c>
      <c r="AE227" s="0" t="s">
        <v>251</v>
      </c>
      <c r="AF227" s="0" t="s">
        <v>68</v>
      </c>
      <c r="AG227" s="0" t="s">
        <v>69</v>
      </c>
      <c r="AH227" s="0" t="s">
        <v>256</v>
      </c>
      <c r="AI227" s="0" t="s">
        <v>71</v>
      </c>
      <c r="AJ227" s="0" t="s">
        <v>259</v>
      </c>
      <c r="AK227" s="0" t="s">
        <v>68</v>
      </c>
      <c r="AL227" s="0" t="s">
        <v>68</v>
      </c>
      <c r="AM227" s="2" t="n">
        <v>41250</v>
      </c>
      <c r="AN227" s="2" t="n">
        <v>43441</v>
      </c>
      <c r="AO227" s="0" t="s">
        <v>72</v>
      </c>
      <c r="AQ227" s="0" t="s">
        <v>77</v>
      </c>
      <c r="AR227" s="0" t="s">
        <v>76</v>
      </c>
      <c r="AS227" s="0" t="s">
        <v>183</v>
      </c>
      <c r="AT227" s="0" t="s">
        <v>79</v>
      </c>
      <c r="AU227" s="4" t="s">
        <v>80</v>
      </c>
      <c r="AV227" s="4" t="s">
        <v>81</v>
      </c>
      <c r="AW227" s="0" t="s">
        <v>82</v>
      </c>
      <c r="AX227" s="0" t="n">
        <v>615812.34</v>
      </c>
      <c r="AY227" s="0" t="n">
        <v>616081.28</v>
      </c>
      <c r="AZ227" s="0" t="n">
        <v>10000000</v>
      </c>
      <c r="BA227" s="0" t="n">
        <f aca="false">0.04*AZ227</f>
        <v>400000</v>
      </c>
      <c r="BB227" s="0" t="n">
        <f aca="false">175+0.0075*BA227</f>
        <v>3175</v>
      </c>
      <c r="BC227" s="0" t="n">
        <f aca="false">(3+4*BD227)/100000*AZ227</f>
        <v>1920</v>
      </c>
      <c r="BD227" s="0" t="n">
        <v>4.05</v>
      </c>
      <c r="BE227" s="2"/>
      <c r="BF227" s="2"/>
    </row>
    <row r="228" customFormat="false" ht="12.8" hidden="false" customHeight="false" outlineLevel="0" collapsed="false">
      <c r="A228" s="2" t="n">
        <v>41631</v>
      </c>
      <c r="B228" s="0" t="s">
        <v>112</v>
      </c>
      <c r="C228" s="0" t="s">
        <v>84</v>
      </c>
      <c r="D228" s="1" t="s">
        <v>513</v>
      </c>
      <c r="E228" s="0" t="s">
        <v>266</v>
      </c>
      <c r="F228" s="2" t="n">
        <v>41618</v>
      </c>
      <c r="G228" s="2" t="s">
        <v>60</v>
      </c>
      <c r="H228" s="2" t="n">
        <v>43079</v>
      </c>
      <c r="I228" s="2" t="n">
        <v>41614</v>
      </c>
      <c r="J228" s="0" t="s">
        <v>61</v>
      </c>
      <c r="K228" s="0" t="s">
        <v>267</v>
      </c>
      <c r="L228" s="0" t="s">
        <v>268</v>
      </c>
      <c r="M228" s="0" t="s">
        <v>269</v>
      </c>
      <c r="N228" s="0" t="s">
        <v>270</v>
      </c>
      <c r="O228" s="0" t="n">
        <v>999</v>
      </c>
      <c r="P228" s="0" t="s">
        <v>218</v>
      </c>
      <c r="Q228" s="0" t="s">
        <v>67</v>
      </c>
      <c r="R228" s="0" t="s">
        <v>266</v>
      </c>
      <c r="S228" s="0" t="s">
        <v>148</v>
      </c>
      <c r="T228" s="0" t="s">
        <v>69</v>
      </c>
      <c r="U228" s="0" t="s">
        <v>271</v>
      </c>
      <c r="V228" s="0" t="s">
        <v>168</v>
      </c>
      <c r="Z228" s="2" t="n">
        <v>41618</v>
      </c>
      <c r="AA228" s="2" t="n">
        <v>43079</v>
      </c>
      <c r="AB228" s="0" t="s">
        <v>272</v>
      </c>
      <c r="AC228" s="0" t="s">
        <v>273</v>
      </c>
      <c r="AD228" s="0" t="s">
        <v>74</v>
      </c>
      <c r="AE228" s="0" t="s">
        <v>266</v>
      </c>
      <c r="AF228" s="0" t="s">
        <v>90</v>
      </c>
      <c r="AG228" s="0" t="s">
        <v>69</v>
      </c>
      <c r="AH228" s="0" t="s">
        <v>271</v>
      </c>
      <c r="AI228" s="0" t="s">
        <v>102</v>
      </c>
      <c r="AJ228" s="0" t="s">
        <v>274</v>
      </c>
      <c r="AK228" s="0" t="s">
        <v>90</v>
      </c>
      <c r="AL228" s="0" t="s">
        <v>90</v>
      </c>
      <c r="AM228" s="2" t="n">
        <v>41618</v>
      </c>
      <c r="AN228" s="2" t="n">
        <v>43079</v>
      </c>
      <c r="AO228" s="0" t="s">
        <v>272</v>
      </c>
      <c r="AQ228" s="0" t="s">
        <v>77</v>
      </c>
      <c r="AR228" s="0" t="s">
        <v>76</v>
      </c>
      <c r="AS228" s="0" t="s">
        <v>121</v>
      </c>
      <c r="AT228" s="0" t="s">
        <v>122</v>
      </c>
      <c r="AU228" s="4" t="s">
        <v>123</v>
      </c>
      <c r="AV228" s="0" t="s">
        <v>124</v>
      </c>
      <c r="AW228" s="0" t="s">
        <v>125</v>
      </c>
      <c r="AX228" s="0" t="n">
        <v>2532712.07</v>
      </c>
      <c r="AY228" s="0" t="n">
        <v>2512216.47</v>
      </c>
      <c r="AZ228" s="0" t="n">
        <v>55000000</v>
      </c>
      <c r="BA228" s="0" t="n">
        <f aca="false">0.04*AZ228</f>
        <v>2200000</v>
      </c>
      <c r="BB228" s="0" t="n">
        <f aca="false">175+0.0075*BA228</f>
        <v>16675</v>
      </c>
      <c r="BC228" s="0" t="n">
        <f aca="false">(3+4*BD228)/100000*AZ228</f>
        <v>10560</v>
      </c>
      <c r="BD228" s="0" t="n">
        <v>4.05</v>
      </c>
      <c r="BE228" s="2"/>
      <c r="BF228" s="2"/>
    </row>
    <row r="229" customFormat="false" ht="12.8" hidden="false" customHeight="false" outlineLevel="0" collapsed="false">
      <c r="A229" s="2" t="n">
        <v>41631</v>
      </c>
      <c r="B229" s="0" t="s">
        <v>93</v>
      </c>
      <c r="C229" s="0" t="s">
        <v>94</v>
      </c>
      <c r="D229" s="1" t="s">
        <v>514</v>
      </c>
      <c r="E229" s="0" t="s">
        <v>276</v>
      </c>
      <c r="F229" s="2" t="n">
        <v>41607</v>
      </c>
      <c r="G229" s="2" t="s">
        <v>60</v>
      </c>
      <c r="H229" s="2" t="n">
        <v>44164</v>
      </c>
      <c r="I229" s="2" t="n">
        <v>41605</v>
      </c>
      <c r="J229" s="0" t="s">
        <v>61</v>
      </c>
      <c r="K229" s="0" t="s">
        <v>277</v>
      </c>
      <c r="L229" s="0" t="s">
        <v>278</v>
      </c>
      <c r="M229" s="0" t="s">
        <v>279</v>
      </c>
      <c r="N229" s="0" t="s">
        <v>280</v>
      </c>
      <c r="O229" s="0" t="n">
        <v>999</v>
      </c>
      <c r="P229" s="0" t="s">
        <v>218</v>
      </c>
      <c r="Q229" s="0" t="s">
        <v>67</v>
      </c>
      <c r="R229" s="0" t="s">
        <v>276</v>
      </c>
      <c r="S229" s="0" t="s">
        <v>68</v>
      </c>
      <c r="T229" s="0" t="s">
        <v>69</v>
      </c>
      <c r="U229" s="0" t="s">
        <v>281</v>
      </c>
      <c r="V229" s="0" t="s">
        <v>71</v>
      </c>
      <c r="Z229" s="2" t="n">
        <v>41607</v>
      </c>
      <c r="AA229" s="2" t="n">
        <v>44164</v>
      </c>
      <c r="AB229" s="0" t="s">
        <v>72</v>
      </c>
      <c r="AC229" s="0" t="s">
        <v>197</v>
      </c>
      <c r="AD229" s="0" t="s">
        <v>74</v>
      </c>
      <c r="AE229" s="0" t="s">
        <v>276</v>
      </c>
      <c r="AF229" s="0" t="s">
        <v>68</v>
      </c>
      <c r="AG229" s="0" t="s">
        <v>69</v>
      </c>
      <c r="AH229" s="0" t="s">
        <v>281</v>
      </c>
      <c r="AI229" s="0" t="s">
        <v>71</v>
      </c>
      <c r="AJ229" s="0" t="s">
        <v>282</v>
      </c>
      <c r="AK229" s="0" t="s">
        <v>68</v>
      </c>
      <c r="AL229" s="0" t="s">
        <v>68</v>
      </c>
      <c r="AM229" s="2" t="n">
        <v>41607</v>
      </c>
      <c r="AN229" s="2" t="n">
        <v>44164</v>
      </c>
      <c r="AO229" s="0" t="s">
        <v>72</v>
      </c>
      <c r="AQ229" s="0" t="s">
        <v>77</v>
      </c>
      <c r="AR229" s="0" t="s">
        <v>76</v>
      </c>
      <c r="AS229" s="0" t="s">
        <v>283</v>
      </c>
      <c r="AT229" s="0" t="s">
        <v>284</v>
      </c>
      <c r="AU229" s="4" t="s">
        <v>285</v>
      </c>
      <c r="AV229" s="0" t="s">
        <v>286</v>
      </c>
      <c r="AW229" s="0" t="s">
        <v>339</v>
      </c>
      <c r="AX229" s="0" t="n">
        <v>797345.79</v>
      </c>
      <c r="AY229" s="0" t="n">
        <v>820511.45</v>
      </c>
      <c r="AZ229" s="0" t="n">
        <v>10000000</v>
      </c>
      <c r="BA229" s="0" t="n">
        <f aca="false">0.04*AZ229</f>
        <v>400000</v>
      </c>
      <c r="BB229" s="0" t="n">
        <f aca="false">175+0.0075*BA229</f>
        <v>3175</v>
      </c>
      <c r="BC229" s="0" t="n">
        <f aca="false">(3+4*BD229)/100000*AZ229</f>
        <v>3180</v>
      </c>
      <c r="BD229" s="0" t="n">
        <v>7.2</v>
      </c>
      <c r="BE229" s="2"/>
      <c r="BF229" s="2"/>
    </row>
    <row r="230" customFormat="false" ht="12.8" hidden="false" customHeight="false" outlineLevel="0" collapsed="false">
      <c r="A230" s="2" t="n">
        <v>41631</v>
      </c>
      <c r="B230" s="0" t="s">
        <v>105</v>
      </c>
      <c r="C230" s="0" t="s">
        <v>57</v>
      </c>
      <c r="D230" s="1" t="s">
        <v>515</v>
      </c>
      <c r="E230" s="0" t="s">
        <v>289</v>
      </c>
      <c r="F230" s="2" t="n">
        <v>41605</v>
      </c>
      <c r="G230" s="2" t="s">
        <v>60</v>
      </c>
      <c r="H230" s="2" t="n">
        <v>43796</v>
      </c>
      <c r="I230" s="2" t="n">
        <v>41605</v>
      </c>
      <c r="J230" s="0" t="s">
        <v>61</v>
      </c>
      <c r="K230" s="0" t="s">
        <v>290</v>
      </c>
      <c r="L230" s="0" t="s">
        <v>291</v>
      </c>
      <c r="M230" s="0" t="s">
        <v>292</v>
      </c>
      <c r="N230" s="0" t="s">
        <v>293</v>
      </c>
      <c r="O230" s="0" t="n">
        <v>999</v>
      </c>
      <c r="P230" s="0" t="s">
        <v>218</v>
      </c>
      <c r="Q230" s="0" t="s">
        <v>67</v>
      </c>
      <c r="R230" s="0" t="s">
        <v>289</v>
      </c>
      <c r="S230" s="0" t="s">
        <v>90</v>
      </c>
      <c r="T230" s="0" t="s">
        <v>69</v>
      </c>
      <c r="U230" s="0" t="s">
        <v>294</v>
      </c>
      <c r="V230" s="0" t="s">
        <v>71</v>
      </c>
      <c r="Z230" s="2" t="n">
        <v>41605</v>
      </c>
      <c r="AA230" s="2" t="n">
        <v>43796</v>
      </c>
      <c r="AB230" s="0" t="s">
        <v>72</v>
      </c>
      <c r="AC230" s="0" t="s">
        <v>295</v>
      </c>
      <c r="AD230" s="0" t="s">
        <v>74</v>
      </c>
      <c r="AE230" s="0" t="s">
        <v>289</v>
      </c>
      <c r="AF230" s="0" t="s">
        <v>90</v>
      </c>
      <c r="AG230" s="0" t="s">
        <v>69</v>
      </c>
      <c r="AH230" s="0" t="s">
        <v>294</v>
      </c>
      <c r="AI230" s="0" t="s">
        <v>71</v>
      </c>
      <c r="AJ230" s="0" t="s">
        <v>296</v>
      </c>
      <c r="AK230" s="0" t="s">
        <v>90</v>
      </c>
      <c r="AL230" s="0" t="s">
        <v>90</v>
      </c>
      <c r="AM230" s="2" t="n">
        <v>41605</v>
      </c>
      <c r="AN230" s="2" t="n">
        <v>43796</v>
      </c>
      <c r="AO230" s="0" t="s">
        <v>72</v>
      </c>
      <c r="AQ230" s="0" t="s">
        <v>77</v>
      </c>
      <c r="AR230" s="0" t="s">
        <v>76</v>
      </c>
      <c r="AS230" s="0" t="s">
        <v>183</v>
      </c>
      <c r="AT230" s="0" t="s">
        <v>79</v>
      </c>
      <c r="AU230" s="4" t="s">
        <v>80</v>
      </c>
      <c r="AV230" s="4" t="s">
        <v>81</v>
      </c>
      <c r="AW230" s="0" t="s">
        <v>82</v>
      </c>
      <c r="AX230" s="0" t="n">
        <v>3179886.09</v>
      </c>
      <c r="AY230" s="0" t="n">
        <v>3194230.81</v>
      </c>
      <c r="AZ230" s="0" t="n">
        <v>10000000</v>
      </c>
      <c r="BA230" s="0" t="n">
        <f aca="false">0.04*AZ230</f>
        <v>400000</v>
      </c>
      <c r="BB230" s="0" t="n">
        <f aca="false">175+0.0075*BA230</f>
        <v>3175</v>
      </c>
      <c r="BC230" s="0" t="n">
        <f aca="false">(3+4*BD230)/100000*AZ230</f>
        <v>2460</v>
      </c>
      <c r="BD230" s="0" t="n">
        <v>5.4</v>
      </c>
      <c r="BE230" s="2"/>
      <c r="BF230" s="2"/>
    </row>
    <row r="231" customFormat="false" ht="12.8" hidden="false" customHeight="false" outlineLevel="0" collapsed="false">
      <c r="A231" s="2" t="n">
        <v>41628</v>
      </c>
      <c r="B231" s="0" t="s">
        <v>83</v>
      </c>
      <c r="C231" s="0" t="s">
        <v>84</v>
      </c>
      <c r="D231" s="1" t="s">
        <v>516</v>
      </c>
      <c r="E231" s="0" t="s">
        <v>138</v>
      </c>
      <c r="F231" s="2" t="n">
        <v>41613</v>
      </c>
      <c r="G231" s="2" t="s">
        <v>60</v>
      </c>
      <c r="H231" s="2" t="n">
        <v>43074</v>
      </c>
      <c r="I231" s="2" t="n">
        <v>41611</v>
      </c>
      <c r="J231" s="0" t="s">
        <v>61</v>
      </c>
      <c r="K231" s="0" t="n">
        <v>-169.565</v>
      </c>
      <c r="L231" s="0" t="n">
        <v>-168.981</v>
      </c>
      <c r="M231" s="0" t="n">
        <v>-584</v>
      </c>
      <c r="N231" s="0" t="n">
        <v>1</v>
      </c>
      <c r="O231" s="0" t="n">
        <v>999</v>
      </c>
      <c r="P231" s="0" t="s">
        <v>218</v>
      </c>
      <c r="Q231" s="0" t="s">
        <v>67</v>
      </c>
      <c r="R231" s="0" t="s">
        <v>138</v>
      </c>
      <c r="S231" s="0" t="s">
        <v>90</v>
      </c>
      <c r="T231" s="0" t="s">
        <v>69</v>
      </c>
      <c r="U231" s="0" t="s">
        <v>139</v>
      </c>
      <c r="V231" s="0" t="s">
        <v>71</v>
      </c>
      <c r="Z231" s="2" t="n">
        <v>41613</v>
      </c>
      <c r="AA231" s="2" t="n">
        <v>43074</v>
      </c>
      <c r="AB231" s="0" t="s">
        <v>298</v>
      </c>
      <c r="AC231" s="0" t="s">
        <v>299</v>
      </c>
      <c r="AD231" s="0" t="s">
        <v>74</v>
      </c>
      <c r="AE231" s="0" t="s">
        <v>138</v>
      </c>
      <c r="AF231" s="0" t="s">
        <v>90</v>
      </c>
      <c r="AG231" s="0" t="s">
        <v>69</v>
      </c>
      <c r="AH231" s="0" t="s">
        <v>139</v>
      </c>
      <c r="AI231" s="0" t="s">
        <v>102</v>
      </c>
      <c r="AJ231" s="0" t="s">
        <v>140</v>
      </c>
      <c r="AK231" s="0" t="s">
        <v>90</v>
      </c>
      <c r="AL231" s="0" t="s">
        <v>90</v>
      </c>
      <c r="AM231" s="2" t="n">
        <v>41613</v>
      </c>
      <c r="AN231" s="2" t="n">
        <v>43074</v>
      </c>
      <c r="AO231" s="0" t="s">
        <v>298</v>
      </c>
      <c r="AQ231" s="0" t="s">
        <v>77</v>
      </c>
      <c r="AR231" s="0" t="s">
        <v>76</v>
      </c>
      <c r="AS231" s="0" t="s">
        <v>142</v>
      </c>
      <c r="AT231" s="0" t="s">
        <v>143</v>
      </c>
      <c r="AU231" s="4" t="s">
        <v>144</v>
      </c>
      <c r="AV231" s="0" t="s">
        <v>145</v>
      </c>
      <c r="AW231" s="0" t="s">
        <v>146</v>
      </c>
      <c r="AX231" s="0" t="n">
        <v>-169565</v>
      </c>
      <c r="AY231" s="0" t="n">
        <v>-168981</v>
      </c>
      <c r="AZ231" s="0" t="n">
        <v>10000000</v>
      </c>
      <c r="BA231" s="0" t="n">
        <f aca="false">0.04*AZ231</f>
        <v>400000</v>
      </c>
      <c r="BB231" s="0" t="n">
        <f aca="false">175+0.0075*BA231</f>
        <v>3175</v>
      </c>
      <c r="BC231" s="0" t="n">
        <f aca="false">(3+4*BD231)/100000*AZ231</f>
        <v>1920</v>
      </c>
      <c r="BD231" s="0" t="n">
        <v>4.05</v>
      </c>
      <c r="BE231" s="2"/>
      <c r="BF231" s="2"/>
    </row>
    <row r="232" customFormat="false" ht="12.8" hidden="false" customHeight="false" outlineLevel="0" collapsed="false">
      <c r="A232" s="2" t="n">
        <v>41628</v>
      </c>
      <c r="B232" s="0" t="s">
        <v>93</v>
      </c>
      <c r="C232" s="0" t="s">
        <v>94</v>
      </c>
      <c r="D232" s="1" t="s">
        <v>517</v>
      </c>
      <c r="E232" s="0" t="s">
        <v>138</v>
      </c>
      <c r="F232" s="2" t="n">
        <v>41613</v>
      </c>
      <c r="G232" s="2" t="s">
        <v>60</v>
      </c>
      <c r="H232" s="2" t="n">
        <v>45265</v>
      </c>
      <c r="I232" s="2" t="n">
        <v>41611</v>
      </c>
      <c r="J232" s="0" t="s">
        <v>61</v>
      </c>
      <c r="K232" s="0" t="n">
        <v>-277.766</v>
      </c>
      <c r="L232" s="0" t="n">
        <v>-291.315</v>
      </c>
      <c r="M232" s="0" t="n">
        <v>13.549</v>
      </c>
      <c r="N232" s="0" t="n">
        <v>2</v>
      </c>
      <c r="O232" s="0" t="n">
        <v>999</v>
      </c>
      <c r="P232" s="0" t="s">
        <v>301</v>
      </c>
      <c r="Q232" s="0" t="s">
        <v>67</v>
      </c>
      <c r="R232" s="0" t="s">
        <v>138</v>
      </c>
      <c r="S232" s="0" t="s">
        <v>90</v>
      </c>
      <c r="T232" s="0" t="s">
        <v>69</v>
      </c>
      <c r="U232" s="0" t="s">
        <v>139</v>
      </c>
      <c r="V232" s="0" t="s">
        <v>71</v>
      </c>
      <c r="Z232" s="2" t="n">
        <v>41613</v>
      </c>
      <c r="AA232" s="2" t="n">
        <v>45265</v>
      </c>
      <c r="AB232" s="0" t="s">
        <v>302</v>
      </c>
      <c r="AC232" s="0" t="s">
        <v>303</v>
      </c>
      <c r="AD232" s="0" t="s">
        <v>74</v>
      </c>
      <c r="AE232" s="0" t="s">
        <v>138</v>
      </c>
      <c r="AF232" s="0" t="s">
        <v>90</v>
      </c>
      <c r="AG232" s="0" t="s">
        <v>69</v>
      </c>
      <c r="AH232" s="0" t="s">
        <v>139</v>
      </c>
      <c r="AI232" s="0" t="s">
        <v>102</v>
      </c>
      <c r="AJ232" s="0" t="s">
        <v>140</v>
      </c>
      <c r="AK232" s="0" t="s">
        <v>90</v>
      </c>
      <c r="AL232" s="0" t="s">
        <v>90</v>
      </c>
      <c r="AM232" s="2" t="n">
        <v>41613</v>
      </c>
      <c r="AN232" s="2" t="n">
        <v>45265</v>
      </c>
      <c r="AO232" s="0" t="s">
        <v>302</v>
      </c>
      <c r="AQ232" s="0" t="s">
        <v>77</v>
      </c>
      <c r="AR232" s="0" t="s">
        <v>76</v>
      </c>
      <c r="AS232" s="0" t="s">
        <v>142</v>
      </c>
      <c r="AT232" s="0" t="s">
        <v>143</v>
      </c>
      <c r="AU232" s="4" t="s">
        <v>144</v>
      </c>
      <c r="AV232" s="0" t="s">
        <v>145</v>
      </c>
      <c r="AW232" s="0" t="s">
        <v>149</v>
      </c>
      <c r="AX232" s="0" t="n">
        <v>-277766</v>
      </c>
      <c r="AY232" s="0" t="n">
        <v>-291315</v>
      </c>
      <c r="AZ232" s="0" t="n">
        <v>12000000</v>
      </c>
      <c r="BA232" s="0" t="n">
        <f aca="false">0.04*AZ232</f>
        <v>480000</v>
      </c>
      <c r="BB232" s="0" t="n">
        <f aca="false">175+0.0075*BA232</f>
        <v>3775</v>
      </c>
      <c r="BC232" s="0" t="n">
        <f aca="false">(3+4*BD232)/100000*AZ232</f>
        <v>4248</v>
      </c>
      <c r="BD232" s="0" t="n">
        <v>8.1</v>
      </c>
      <c r="BE232" s="2"/>
      <c r="BF232" s="2"/>
    </row>
    <row r="233" customFormat="false" ht="12.8" hidden="false" customHeight="false" outlineLevel="0" collapsed="false">
      <c r="A233" s="2" t="n">
        <v>41631</v>
      </c>
      <c r="B233" s="0" t="s">
        <v>131</v>
      </c>
      <c r="C233" s="0" t="s">
        <v>57</v>
      </c>
      <c r="D233" s="1" t="s">
        <v>518</v>
      </c>
      <c r="E233" s="0" t="s">
        <v>306</v>
      </c>
      <c r="F233" s="2" t="n">
        <v>41618</v>
      </c>
      <c r="G233" s="2" t="s">
        <v>60</v>
      </c>
      <c r="H233" s="2" t="n">
        <v>45270</v>
      </c>
      <c r="I233" s="2" t="n">
        <v>41614</v>
      </c>
      <c r="J233" s="0" t="s">
        <v>61</v>
      </c>
      <c r="K233" s="0" t="s">
        <v>307</v>
      </c>
      <c r="L233" s="0" t="s">
        <v>308</v>
      </c>
      <c r="M233" s="0" t="s">
        <v>309</v>
      </c>
      <c r="N233" s="0" t="s">
        <v>310</v>
      </c>
      <c r="O233" s="0" t="n">
        <v>999</v>
      </c>
      <c r="P233" s="0" t="s">
        <v>301</v>
      </c>
      <c r="Q233" s="0" t="s">
        <v>67</v>
      </c>
      <c r="R233" s="0" t="s">
        <v>306</v>
      </c>
      <c r="S233" s="0" t="s">
        <v>68</v>
      </c>
      <c r="T233" s="0" t="s">
        <v>69</v>
      </c>
      <c r="U233" s="0" t="s">
        <v>311</v>
      </c>
      <c r="V233" s="0" t="s">
        <v>168</v>
      </c>
      <c r="Z233" s="2" t="n">
        <v>41618</v>
      </c>
      <c r="AA233" s="2" t="n">
        <v>45270</v>
      </c>
      <c r="AB233" s="0" t="s">
        <v>312</v>
      </c>
      <c r="AC233" s="0" t="s">
        <v>295</v>
      </c>
      <c r="AD233" s="0" t="s">
        <v>74</v>
      </c>
      <c r="AE233" s="0" t="s">
        <v>306</v>
      </c>
      <c r="AF233" s="0" t="s">
        <v>90</v>
      </c>
      <c r="AG233" s="0" t="s">
        <v>69</v>
      </c>
      <c r="AH233" s="0" t="s">
        <v>311</v>
      </c>
      <c r="AI233" s="0" t="s">
        <v>102</v>
      </c>
      <c r="AJ233" s="0" t="s">
        <v>313</v>
      </c>
      <c r="AK233" s="0" t="s">
        <v>90</v>
      </c>
      <c r="AL233" s="0" t="s">
        <v>90</v>
      </c>
      <c r="AM233" s="2" t="n">
        <v>41618</v>
      </c>
      <c r="AN233" s="2" t="n">
        <v>45270</v>
      </c>
      <c r="AO233" s="0" t="s">
        <v>312</v>
      </c>
      <c r="AQ233" s="0" t="s">
        <v>77</v>
      </c>
      <c r="AR233" s="0" t="s">
        <v>76</v>
      </c>
      <c r="AS233" s="0" t="s">
        <v>121</v>
      </c>
      <c r="AT233" s="0" t="s">
        <v>122</v>
      </c>
      <c r="AU233" s="4" t="s">
        <v>123</v>
      </c>
      <c r="AV233" s="0" t="s">
        <v>124</v>
      </c>
      <c r="AW233" s="0" t="s">
        <v>160</v>
      </c>
      <c r="AX233" s="0" t="n">
        <v>6430233.7</v>
      </c>
      <c r="AY233" s="0" t="n">
        <v>5901579.7</v>
      </c>
      <c r="AZ233" s="0" t="n">
        <v>150000000</v>
      </c>
      <c r="BA233" s="0" t="n">
        <f aca="false">0.04*AZ233</f>
        <v>6000000</v>
      </c>
      <c r="BB233" s="0" t="n">
        <f aca="false">175+0.0075*BA233</f>
        <v>45175</v>
      </c>
      <c r="BC233" s="0" t="n">
        <f aca="false">(3+4*BD233)/100000*AZ233</f>
        <v>53100</v>
      </c>
      <c r="BD233" s="0" t="n">
        <v>8.1</v>
      </c>
      <c r="BE233" s="2"/>
      <c r="BF233" s="2"/>
    </row>
    <row r="234" customFormat="false" ht="12.8" hidden="false" customHeight="false" outlineLevel="0" collapsed="false">
      <c r="A234" s="2" t="n">
        <v>41631</v>
      </c>
      <c r="B234" s="0" t="s">
        <v>112</v>
      </c>
      <c r="C234" s="0" t="s">
        <v>84</v>
      </c>
      <c r="D234" s="1" t="s">
        <v>519</v>
      </c>
      <c r="E234" s="0" t="s">
        <v>59</v>
      </c>
      <c r="F234" s="2" t="n">
        <v>40882</v>
      </c>
      <c r="G234" s="2" t="s">
        <v>60</v>
      </c>
      <c r="H234" s="2" t="n">
        <v>43439</v>
      </c>
      <c r="I234" s="2" t="n">
        <v>41605</v>
      </c>
      <c r="J234" s="0" t="s">
        <v>61</v>
      </c>
      <c r="K234" s="0" t="s">
        <v>62</v>
      </c>
      <c r="L234" s="0" t="s">
        <v>63</v>
      </c>
      <c r="M234" s="0" t="s">
        <v>64</v>
      </c>
      <c r="N234" s="0" t="s">
        <v>65</v>
      </c>
      <c r="O234" s="0" t="n">
        <v>999</v>
      </c>
      <c r="P234" s="0" t="s">
        <v>66</v>
      </c>
      <c r="Q234" s="0" t="s">
        <v>67</v>
      </c>
      <c r="R234" s="0" t="s">
        <v>59</v>
      </c>
      <c r="S234" s="0" t="s">
        <v>68</v>
      </c>
      <c r="T234" s="0" t="s">
        <v>69</v>
      </c>
      <c r="U234" s="0" t="s">
        <v>70</v>
      </c>
      <c r="V234" s="0" t="s">
        <v>71</v>
      </c>
      <c r="Z234" s="2" t="n">
        <v>40882</v>
      </c>
      <c r="AA234" s="2" t="n">
        <v>43439</v>
      </c>
      <c r="AB234" s="0" t="s">
        <v>72</v>
      </c>
      <c r="AC234" s="0" t="s">
        <v>73</v>
      </c>
      <c r="AD234" s="0" t="s">
        <v>74</v>
      </c>
      <c r="AE234" s="0" t="s">
        <v>59</v>
      </c>
      <c r="AF234" s="0" t="s">
        <v>68</v>
      </c>
      <c r="AG234" s="0" t="s">
        <v>69</v>
      </c>
      <c r="AH234" s="0" t="s">
        <v>70</v>
      </c>
      <c r="AI234" s="0" t="s">
        <v>71</v>
      </c>
      <c r="AJ234" s="0" t="s">
        <v>75</v>
      </c>
      <c r="AK234" s="0" t="s">
        <v>68</v>
      </c>
      <c r="AL234" s="0" t="s">
        <v>68</v>
      </c>
      <c r="AM234" s="2" t="n">
        <v>40882</v>
      </c>
      <c r="AN234" s="2" t="n">
        <v>43439</v>
      </c>
      <c r="AO234" s="0" t="s">
        <v>72</v>
      </c>
      <c r="AQ234" s="0" t="s">
        <v>76</v>
      </c>
      <c r="AR234" s="0" t="s">
        <v>77</v>
      </c>
      <c r="AS234" s="0" t="s">
        <v>78</v>
      </c>
      <c r="AT234" s="0" t="s">
        <v>79</v>
      </c>
      <c r="AU234" s="4" t="s">
        <v>80</v>
      </c>
      <c r="AV234" s="4" t="s">
        <v>81</v>
      </c>
      <c r="AW234" s="0" t="s">
        <v>92</v>
      </c>
      <c r="AX234" s="0" t="n">
        <v>-631053.94</v>
      </c>
      <c r="AY234" s="0" t="n">
        <v>-621377.18</v>
      </c>
      <c r="AZ234" s="0" t="n">
        <v>10000000</v>
      </c>
      <c r="BA234" s="0" t="n">
        <f aca="false">0.04*AZ234</f>
        <v>400000</v>
      </c>
      <c r="BB234" s="0" t="n">
        <f aca="false">175+0.0075*BA234</f>
        <v>3175</v>
      </c>
      <c r="BC234" s="0" t="n">
        <f aca="false">(3+4*BD234)/100000*AZ234</f>
        <v>2460</v>
      </c>
      <c r="BD234" s="0" t="n">
        <v>5.4</v>
      </c>
      <c r="BE234" s="2"/>
      <c r="BF234" s="2"/>
    </row>
    <row r="235" customFormat="false" ht="12.8" hidden="false" customHeight="false" outlineLevel="0" collapsed="false">
      <c r="A235" s="2" t="n">
        <v>41631</v>
      </c>
      <c r="B235" s="0" t="s">
        <v>93</v>
      </c>
      <c r="C235" s="0" t="s">
        <v>94</v>
      </c>
      <c r="D235" s="1" t="s">
        <v>520</v>
      </c>
      <c r="E235" s="0" t="s">
        <v>59</v>
      </c>
      <c r="F235" s="2" t="n">
        <v>41247</v>
      </c>
      <c r="G235" s="2" t="s">
        <v>60</v>
      </c>
      <c r="H235" s="2" t="n">
        <v>44899</v>
      </c>
      <c r="I235" s="2" t="n">
        <v>41605</v>
      </c>
      <c r="J235" s="0" t="s">
        <v>61</v>
      </c>
      <c r="K235" s="0" t="s">
        <v>86</v>
      </c>
      <c r="L235" s="0" t="s">
        <v>87</v>
      </c>
      <c r="M235" s="0" t="s">
        <v>88</v>
      </c>
      <c r="N235" s="0" t="s">
        <v>89</v>
      </c>
      <c r="O235" s="0" t="n">
        <v>999</v>
      </c>
      <c r="P235" s="0" t="s">
        <v>66</v>
      </c>
      <c r="Q235" s="0" t="s">
        <v>74</v>
      </c>
      <c r="R235" s="0" t="s">
        <v>59</v>
      </c>
      <c r="S235" s="0" t="s">
        <v>68</v>
      </c>
      <c r="T235" s="0" t="s">
        <v>69</v>
      </c>
      <c r="U235" s="0" t="s">
        <v>70</v>
      </c>
      <c r="V235" s="0" t="s">
        <v>71</v>
      </c>
      <c r="W235" s="0" t="s">
        <v>75</v>
      </c>
      <c r="X235" s="0" t="s">
        <v>68</v>
      </c>
      <c r="Y235" s="0" t="s">
        <v>90</v>
      </c>
      <c r="Z235" s="2" t="n">
        <v>41247</v>
      </c>
      <c r="AA235" s="2" t="n">
        <v>44899</v>
      </c>
      <c r="AB235" s="0" t="s">
        <v>91</v>
      </c>
      <c r="AD235" s="0" t="s">
        <v>74</v>
      </c>
      <c r="AE235" s="0" t="s">
        <v>59</v>
      </c>
      <c r="AF235" s="0" t="s">
        <v>90</v>
      </c>
      <c r="AG235" s="0" t="s">
        <v>69</v>
      </c>
      <c r="AH235" s="0" t="s">
        <v>70</v>
      </c>
      <c r="AI235" s="0" t="s">
        <v>71</v>
      </c>
      <c r="AJ235" s="0" t="s">
        <v>75</v>
      </c>
      <c r="AK235" s="0" t="s">
        <v>90</v>
      </c>
      <c r="AL235" s="0" t="s">
        <v>90</v>
      </c>
      <c r="AM235" s="2" t="n">
        <v>41247</v>
      </c>
      <c r="AN235" s="2" t="n">
        <v>44899</v>
      </c>
      <c r="AO235" s="0" t="s">
        <v>91</v>
      </c>
      <c r="AQ235" s="0" t="s">
        <v>76</v>
      </c>
      <c r="AR235" s="0" t="s">
        <v>77</v>
      </c>
      <c r="AS235" s="0" t="s">
        <v>78</v>
      </c>
      <c r="AT235" s="0" t="s">
        <v>79</v>
      </c>
      <c r="AU235" s="4" t="s">
        <v>80</v>
      </c>
      <c r="AV235" s="4" t="s">
        <v>81</v>
      </c>
      <c r="AW235" s="0" t="s">
        <v>104</v>
      </c>
      <c r="AX235" s="0" t="n">
        <v>2537.73</v>
      </c>
      <c r="AY235" s="0" t="n">
        <v>2569.22</v>
      </c>
      <c r="AZ235" s="0" t="n">
        <v>1000000</v>
      </c>
      <c r="BA235" s="0" t="n">
        <f aca="false">0.04*AZ235</f>
        <v>40000</v>
      </c>
      <c r="BB235" s="0" t="n">
        <f aca="false">175+0.0075*BA235</f>
        <v>475</v>
      </c>
      <c r="BC235" s="0" t="n">
        <f aca="false">(3+4*BD235)/100000*AZ235</f>
        <v>318</v>
      </c>
      <c r="BD235" s="0" t="n">
        <v>7.2</v>
      </c>
      <c r="BE235" s="2"/>
      <c r="BF235" s="2"/>
    </row>
    <row r="236" customFormat="false" ht="12.8" hidden="false" customHeight="false" outlineLevel="0" collapsed="false">
      <c r="A236" s="2" t="n">
        <v>41631</v>
      </c>
      <c r="B236" s="0" t="s">
        <v>56</v>
      </c>
      <c r="C236" s="0" t="s">
        <v>57</v>
      </c>
      <c r="D236" s="1" t="s">
        <v>521</v>
      </c>
      <c r="E236" s="0" t="s">
        <v>96</v>
      </c>
      <c r="F236" s="2" t="n">
        <v>40882</v>
      </c>
      <c r="G236" s="2" t="s">
        <v>60</v>
      </c>
      <c r="H236" s="2" t="n">
        <v>50014</v>
      </c>
      <c r="I236" s="2" t="n">
        <v>41605</v>
      </c>
      <c r="J236" s="0" t="s">
        <v>61</v>
      </c>
      <c r="K236" s="0" t="s">
        <v>97</v>
      </c>
      <c r="L236" s="0" t="s">
        <v>98</v>
      </c>
      <c r="M236" s="0" t="s">
        <v>99</v>
      </c>
      <c r="N236" s="0" t="s">
        <v>100</v>
      </c>
      <c r="O236" s="0" t="n">
        <v>999</v>
      </c>
      <c r="P236" s="0" t="s">
        <v>66</v>
      </c>
      <c r="Q236" s="0" t="s">
        <v>74</v>
      </c>
      <c r="R236" s="0" t="s">
        <v>96</v>
      </c>
      <c r="S236" s="0" t="s">
        <v>68</v>
      </c>
      <c r="T236" s="0" t="s">
        <v>69</v>
      </c>
      <c r="U236" s="0" t="s">
        <v>101</v>
      </c>
      <c r="V236" s="0" t="s">
        <v>102</v>
      </c>
      <c r="W236" s="0" t="s">
        <v>103</v>
      </c>
      <c r="X236" s="0" t="s">
        <v>68</v>
      </c>
      <c r="Y236" s="0" t="s">
        <v>68</v>
      </c>
      <c r="Z236" s="2" t="n">
        <v>40882</v>
      </c>
      <c r="AA236" s="2" t="n">
        <v>50014</v>
      </c>
      <c r="AB236" s="0" t="s">
        <v>91</v>
      </c>
      <c r="AD236" s="0" t="s">
        <v>74</v>
      </c>
      <c r="AE236" s="0" t="s">
        <v>96</v>
      </c>
      <c r="AF236" s="0" t="s">
        <v>90</v>
      </c>
      <c r="AG236" s="0" t="s">
        <v>69</v>
      </c>
      <c r="AH236" s="0" t="s">
        <v>101</v>
      </c>
      <c r="AI236" s="0" t="s">
        <v>102</v>
      </c>
      <c r="AJ236" s="0" t="s">
        <v>103</v>
      </c>
      <c r="AK236" s="0" t="s">
        <v>90</v>
      </c>
      <c r="AL236" s="0" t="s">
        <v>90</v>
      </c>
      <c r="AM236" s="2" t="n">
        <v>40882</v>
      </c>
      <c r="AN236" s="2" t="n">
        <v>50014</v>
      </c>
      <c r="AO236" s="0" t="s">
        <v>91</v>
      </c>
      <c r="AQ236" s="0" t="s">
        <v>76</v>
      </c>
      <c r="AR236" s="0" t="s">
        <v>77</v>
      </c>
      <c r="AS236" s="0" t="s">
        <v>78</v>
      </c>
      <c r="AT236" s="0" t="s">
        <v>79</v>
      </c>
      <c r="AU236" s="4" t="s">
        <v>80</v>
      </c>
      <c r="AV236" s="4" t="s">
        <v>81</v>
      </c>
      <c r="AW236" s="0" t="s">
        <v>82</v>
      </c>
      <c r="AX236" s="0" t="n">
        <v>13376</v>
      </c>
      <c r="AY236" s="0" t="n">
        <v>13362.9</v>
      </c>
      <c r="AZ236" s="0" t="n">
        <v>1000000</v>
      </c>
      <c r="BA236" s="0" t="n">
        <f aca="false">0.04*AZ236</f>
        <v>40000</v>
      </c>
      <c r="BB236" s="0" t="n">
        <f aca="false">175+0.0075*BA236</f>
        <v>475</v>
      </c>
      <c r="BC236" s="0" t="n">
        <f aca="false">(3+4*BD236)/100000*AZ236</f>
        <v>750</v>
      </c>
      <c r="BD236" s="0" t="n">
        <v>18</v>
      </c>
      <c r="BE236" s="2"/>
      <c r="BF236" s="2"/>
    </row>
    <row r="237" customFormat="false" ht="12.8" hidden="false" customHeight="false" outlineLevel="0" collapsed="false">
      <c r="A237" s="2" t="n">
        <v>41631</v>
      </c>
      <c r="B237" s="0" t="s">
        <v>83</v>
      </c>
      <c r="C237" s="0" t="s">
        <v>84</v>
      </c>
      <c r="D237" s="1" t="s">
        <v>522</v>
      </c>
      <c r="E237" s="0" t="s">
        <v>96</v>
      </c>
      <c r="F237" s="2" t="n">
        <v>40882</v>
      </c>
      <c r="G237" s="2" t="s">
        <v>60</v>
      </c>
      <c r="H237" s="2" t="n">
        <v>50014</v>
      </c>
      <c r="I237" s="2" t="n">
        <v>41605</v>
      </c>
      <c r="J237" s="0" t="s">
        <v>61</v>
      </c>
      <c r="K237" s="0" t="s">
        <v>107</v>
      </c>
      <c r="L237" s="0" t="s">
        <v>108</v>
      </c>
      <c r="M237" s="0" t="s">
        <v>109</v>
      </c>
      <c r="N237" s="0" t="s">
        <v>110</v>
      </c>
      <c r="O237" s="0" t="n">
        <v>999</v>
      </c>
      <c r="P237" s="0" t="s">
        <v>66</v>
      </c>
      <c r="Q237" s="0" t="s">
        <v>74</v>
      </c>
      <c r="R237" s="0" t="s">
        <v>96</v>
      </c>
      <c r="S237" s="0" t="s">
        <v>68</v>
      </c>
      <c r="T237" s="0" t="s">
        <v>69</v>
      </c>
      <c r="U237" s="0" t="s">
        <v>101</v>
      </c>
      <c r="V237" s="0" t="s">
        <v>102</v>
      </c>
      <c r="W237" s="0" t="s">
        <v>103</v>
      </c>
      <c r="X237" s="0" t="s">
        <v>111</v>
      </c>
      <c r="Y237" s="0" t="s">
        <v>68</v>
      </c>
      <c r="Z237" s="2" t="n">
        <v>40882</v>
      </c>
      <c r="AA237" s="2" t="n">
        <v>50014</v>
      </c>
      <c r="AB237" s="0" t="s">
        <v>91</v>
      </c>
      <c r="AD237" s="0" t="s">
        <v>74</v>
      </c>
      <c r="AE237" s="0" t="s">
        <v>96</v>
      </c>
      <c r="AF237" s="0" t="s">
        <v>90</v>
      </c>
      <c r="AG237" s="0" t="s">
        <v>69</v>
      </c>
      <c r="AH237" s="0" t="s">
        <v>101</v>
      </c>
      <c r="AI237" s="0" t="s">
        <v>102</v>
      </c>
      <c r="AJ237" s="0" t="s">
        <v>103</v>
      </c>
      <c r="AK237" s="0" t="s">
        <v>90</v>
      </c>
      <c r="AL237" s="0" t="s">
        <v>90</v>
      </c>
      <c r="AM237" s="2" t="n">
        <v>40882</v>
      </c>
      <c r="AN237" s="2" t="n">
        <v>50014</v>
      </c>
      <c r="AO237" s="0" t="s">
        <v>91</v>
      </c>
      <c r="AQ237" s="0" t="s">
        <v>77</v>
      </c>
      <c r="AR237" s="0" t="s">
        <v>76</v>
      </c>
      <c r="AS237" s="0" t="s">
        <v>78</v>
      </c>
      <c r="AT237" s="0" t="s">
        <v>79</v>
      </c>
      <c r="AU237" s="4" t="s">
        <v>80</v>
      </c>
      <c r="AV237" s="4" t="s">
        <v>81</v>
      </c>
      <c r="AW237" s="0" t="s">
        <v>92</v>
      </c>
      <c r="AX237" s="0" t="n">
        <v>-13376</v>
      </c>
      <c r="AY237" s="0" t="n">
        <v>-13362.9</v>
      </c>
      <c r="AZ237" s="0" t="n">
        <v>1000000</v>
      </c>
      <c r="BA237" s="0" t="n">
        <f aca="false">0.04*AZ237</f>
        <v>40000</v>
      </c>
      <c r="BB237" s="0" t="n">
        <f aca="false">175+0.0075*BA237</f>
        <v>475</v>
      </c>
      <c r="BC237" s="0" t="n">
        <f aca="false">(3+4*BD237)/100000*AZ237</f>
        <v>750</v>
      </c>
      <c r="BD237" s="0" t="n">
        <v>18</v>
      </c>
      <c r="BE237" s="2"/>
      <c r="BF237" s="2"/>
    </row>
    <row r="238" customFormat="false" ht="12.8" hidden="false" customHeight="false" outlineLevel="0" collapsed="false">
      <c r="A238" s="2" t="n">
        <v>41631</v>
      </c>
      <c r="B238" s="0" t="s">
        <v>93</v>
      </c>
      <c r="C238" s="0" t="s">
        <v>94</v>
      </c>
      <c r="D238" s="1" t="s">
        <v>523</v>
      </c>
      <c r="E238" s="0" t="s">
        <v>114</v>
      </c>
      <c r="F238" s="2" t="n">
        <v>41605</v>
      </c>
      <c r="G238" s="2" t="s">
        <v>60</v>
      </c>
      <c r="H238" s="2" t="n">
        <v>56215</v>
      </c>
      <c r="I238" s="2" t="n">
        <v>41605</v>
      </c>
      <c r="J238" s="0" t="s">
        <v>61</v>
      </c>
      <c r="K238" s="0" t="s">
        <v>115</v>
      </c>
      <c r="L238" s="0" t="s">
        <v>116</v>
      </c>
      <c r="M238" s="0" t="s">
        <v>117</v>
      </c>
      <c r="N238" s="0" t="s">
        <v>118</v>
      </c>
      <c r="O238" s="0" t="n">
        <v>999</v>
      </c>
      <c r="P238" s="0" t="s">
        <v>66</v>
      </c>
      <c r="Q238" s="0" t="s">
        <v>74</v>
      </c>
      <c r="R238" s="0" t="s">
        <v>114</v>
      </c>
      <c r="S238" s="0" t="s">
        <v>68</v>
      </c>
      <c r="T238" s="0" t="s">
        <v>69</v>
      </c>
      <c r="U238" s="0" t="s">
        <v>119</v>
      </c>
      <c r="V238" s="0" t="s">
        <v>71</v>
      </c>
      <c r="W238" s="0" t="s">
        <v>120</v>
      </c>
      <c r="X238" s="0" t="s">
        <v>90</v>
      </c>
      <c r="Y238" s="0" t="s">
        <v>111</v>
      </c>
      <c r="Z238" s="2" t="n">
        <v>41605</v>
      </c>
      <c r="AA238" s="2" t="n">
        <v>56215</v>
      </c>
      <c r="AB238" s="0" t="s">
        <v>91</v>
      </c>
      <c r="AD238" s="0" t="s">
        <v>74</v>
      </c>
      <c r="AE238" s="0" t="s">
        <v>114</v>
      </c>
      <c r="AF238" s="0" t="s">
        <v>90</v>
      </c>
      <c r="AG238" s="0" t="s">
        <v>69</v>
      </c>
      <c r="AH238" s="0" t="s">
        <v>119</v>
      </c>
      <c r="AI238" s="0" t="s">
        <v>71</v>
      </c>
      <c r="AJ238" s="0" t="s">
        <v>120</v>
      </c>
      <c r="AK238" s="0" t="s">
        <v>90</v>
      </c>
      <c r="AL238" s="0" t="s">
        <v>90</v>
      </c>
      <c r="AM238" s="2" t="n">
        <v>41605</v>
      </c>
      <c r="AN238" s="2" t="n">
        <v>56215</v>
      </c>
      <c r="AO238" s="0" t="s">
        <v>91</v>
      </c>
      <c r="AQ238" s="0" t="s">
        <v>76</v>
      </c>
      <c r="AR238" s="0" t="s">
        <v>77</v>
      </c>
      <c r="AS238" s="0" t="s">
        <v>121</v>
      </c>
      <c r="AT238" s="0" t="s">
        <v>122</v>
      </c>
      <c r="AU238" s="4" t="s">
        <v>123</v>
      </c>
      <c r="AV238" s="0" t="s">
        <v>124</v>
      </c>
      <c r="AW238" s="0" t="s">
        <v>249</v>
      </c>
      <c r="AX238" s="0" t="n">
        <v>20859.9</v>
      </c>
      <c r="AY238" s="0" t="n">
        <v>20885.06</v>
      </c>
      <c r="AZ238" s="0" t="n">
        <v>1000000</v>
      </c>
      <c r="BA238" s="0" t="n">
        <f aca="false">0.04*AZ238</f>
        <v>40000</v>
      </c>
      <c r="BB238" s="0" t="n">
        <f aca="false">175+0.0075*BA238</f>
        <v>475</v>
      </c>
      <c r="BC238" s="0" t="n">
        <f aca="false">(3+4*BD238)/100000*AZ238</f>
        <v>750</v>
      </c>
      <c r="BD238" s="0" t="n">
        <v>18</v>
      </c>
      <c r="BE238" s="2"/>
      <c r="BF238" s="2"/>
    </row>
    <row r="239" customFormat="false" ht="12.8" hidden="false" customHeight="false" outlineLevel="0" collapsed="false">
      <c r="A239" s="2" t="n">
        <v>41631</v>
      </c>
      <c r="B239" s="0" t="s">
        <v>105</v>
      </c>
      <c r="C239" s="0" t="s">
        <v>57</v>
      </c>
      <c r="D239" s="1" t="s">
        <v>524</v>
      </c>
      <c r="E239" s="0" t="s">
        <v>114</v>
      </c>
      <c r="F239" s="2" t="n">
        <v>41605</v>
      </c>
      <c r="G239" s="2" t="s">
        <v>60</v>
      </c>
      <c r="H239" s="2" t="n">
        <v>56215</v>
      </c>
      <c r="I239" s="2" t="n">
        <v>41605</v>
      </c>
      <c r="J239" s="0" t="s">
        <v>61</v>
      </c>
      <c r="K239" s="0" t="s">
        <v>127</v>
      </c>
      <c r="L239" s="0" t="s">
        <v>128</v>
      </c>
      <c r="M239" s="0" t="s">
        <v>129</v>
      </c>
      <c r="N239" s="0" t="s">
        <v>130</v>
      </c>
      <c r="O239" s="0" t="n">
        <v>999</v>
      </c>
      <c r="P239" s="0" t="s">
        <v>66</v>
      </c>
      <c r="Q239" s="0" t="s">
        <v>74</v>
      </c>
      <c r="R239" s="0" t="s">
        <v>114</v>
      </c>
      <c r="S239" s="0" t="s">
        <v>68</v>
      </c>
      <c r="T239" s="0" t="s">
        <v>69</v>
      </c>
      <c r="U239" s="0" t="s">
        <v>119</v>
      </c>
      <c r="V239" s="0" t="s">
        <v>71</v>
      </c>
      <c r="W239" s="0" t="s">
        <v>120</v>
      </c>
      <c r="X239" s="0" t="s">
        <v>68</v>
      </c>
      <c r="Y239" s="0" t="s">
        <v>90</v>
      </c>
      <c r="Z239" s="2" t="n">
        <v>41605</v>
      </c>
      <c r="AA239" s="2" t="n">
        <v>56215</v>
      </c>
      <c r="AB239" s="0" t="s">
        <v>91</v>
      </c>
      <c r="AD239" s="0" t="s">
        <v>74</v>
      </c>
      <c r="AE239" s="0" t="s">
        <v>114</v>
      </c>
      <c r="AF239" s="0" t="s">
        <v>90</v>
      </c>
      <c r="AG239" s="0" t="s">
        <v>69</v>
      </c>
      <c r="AH239" s="0" t="s">
        <v>119</v>
      </c>
      <c r="AI239" s="0" t="s">
        <v>71</v>
      </c>
      <c r="AJ239" s="0" t="s">
        <v>120</v>
      </c>
      <c r="AK239" s="0" t="s">
        <v>90</v>
      </c>
      <c r="AL239" s="0" t="s">
        <v>90</v>
      </c>
      <c r="AM239" s="2" t="n">
        <v>41605</v>
      </c>
      <c r="AN239" s="2" t="n">
        <v>56215</v>
      </c>
      <c r="AO239" s="0" t="s">
        <v>91</v>
      </c>
      <c r="AQ239" s="0" t="s">
        <v>77</v>
      </c>
      <c r="AR239" s="0" t="s">
        <v>76</v>
      </c>
      <c r="AS239" s="0" t="s">
        <v>78</v>
      </c>
      <c r="AT239" s="0" t="s">
        <v>79</v>
      </c>
      <c r="AU239" s="4" t="s">
        <v>80</v>
      </c>
      <c r="AV239" s="4" t="s">
        <v>81</v>
      </c>
      <c r="AW239" s="0" t="s">
        <v>82</v>
      </c>
      <c r="AX239" s="0" t="n">
        <v>-20859.9</v>
      </c>
      <c r="AY239" s="0" t="n">
        <v>-20885.06</v>
      </c>
      <c r="AZ239" s="0" t="n">
        <v>1000000</v>
      </c>
      <c r="BA239" s="0" t="n">
        <f aca="false">0.04*AZ239</f>
        <v>40000</v>
      </c>
      <c r="BB239" s="0" t="n">
        <f aca="false">175+0.0075*BA239</f>
        <v>475</v>
      </c>
      <c r="BC239" s="0" t="n">
        <f aca="false">(3+4*BD239)/100000*AZ239</f>
        <v>750</v>
      </c>
      <c r="BD239" s="0" t="n">
        <v>18</v>
      </c>
      <c r="BE239" s="2"/>
      <c r="BF239" s="2"/>
    </row>
    <row r="240" customFormat="false" ht="12.8" hidden="false" customHeight="false" outlineLevel="0" collapsed="false">
      <c r="A240" s="2" t="n">
        <v>41631</v>
      </c>
      <c r="B240" s="0" t="s">
        <v>112</v>
      </c>
      <c r="C240" s="0" t="s">
        <v>84</v>
      </c>
      <c r="D240" s="1" t="s">
        <v>525</v>
      </c>
      <c r="E240" s="0" t="s">
        <v>114</v>
      </c>
      <c r="F240" s="2" t="n">
        <v>41611</v>
      </c>
      <c r="G240" s="2" t="s">
        <v>60</v>
      </c>
      <c r="H240" s="2" t="n">
        <v>43072</v>
      </c>
      <c r="I240" s="2" t="n">
        <v>41611</v>
      </c>
      <c r="J240" s="0" t="s">
        <v>61</v>
      </c>
      <c r="K240" s="0" t="s">
        <v>133</v>
      </c>
      <c r="L240" s="0" t="s">
        <v>134</v>
      </c>
      <c r="M240" s="0" t="s">
        <v>135</v>
      </c>
      <c r="N240" s="0" t="s">
        <v>136</v>
      </c>
      <c r="O240" s="0" t="n">
        <v>999</v>
      </c>
      <c r="P240" s="0" t="s">
        <v>66</v>
      </c>
      <c r="Q240" s="0" t="s">
        <v>74</v>
      </c>
      <c r="R240" s="0" t="s">
        <v>114</v>
      </c>
      <c r="S240" s="0" t="s">
        <v>68</v>
      </c>
      <c r="T240" s="0" t="s">
        <v>69</v>
      </c>
      <c r="U240" s="0" t="s">
        <v>119</v>
      </c>
      <c r="V240" s="0" t="s">
        <v>71</v>
      </c>
      <c r="W240" s="0" t="s">
        <v>120</v>
      </c>
      <c r="X240" s="0" t="s">
        <v>111</v>
      </c>
      <c r="Y240" s="0" t="s">
        <v>68</v>
      </c>
      <c r="Z240" s="2" t="n">
        <v>41611</v>
      </c>
      <c r="AA240" s="2" t="n">
        <v>43072</v>
      </c>
      <c r="AB240" s="0" t="s">
        <v>72</v>
      </c>
      <c r="AD240" s="0" t="s">
        <v>74</v>
      </c>
      <c r="AE240" s="0" t="s">
        <v>114</v>
      </c>
      <c r="AF240" s="0" t="s">
        <v>90</v>
      </c>
      <c r="AG240" s="0" t="s">
        <v>69</v>
      </c>
      <c r="AH240" s="0" t="s">
        <v>119</v>
      </c>
      <c r="AI240" s="0" t="s">
        <v>71</v>
      </c>
      <c r="AJ240" s="0" t="s">
        <v>120</v>
      </c>
      <c r="AK240" s="0" t="s">
        <v>90</v>
      </c>
      <c r="AL240" s="0" t="s">
        <v>90</v>
      </c>
      <c r="AM240" s="2" t="n">
        <v>41611</v>
      </c>
      <c r="AN240" s="2" t="n">
        <v>43072</v>
      </c>
      <c r="AO240" s="0" t="s">
        <v>72</v>
      </c>
      <c r="AQ240" s="0" t="s">
        <v>77</v>
      </c>
      <c r="AR240" s="0" t="s">
        <v>76</v>
      </c>
      <c r="AS240" s="0" t="s">
        <v>78</v>
      </c>
      <c r="AT240" s="0" t="s">
        <v>79</v>
      </c>
      <c r="AU240" s="4" t="s">
        <v>80</v>
      </c>
      <c r="AV240" s="4" t="s">
        <v>81</v>
      </c>
      <c r="AW240" s="0" t="s">
        <v>92</v>
      </c>
      <c r="AX240" s="0" t="n">
        <v>-16329.9</v>
      </c>
      <c r="AY240" s="0" t="n">
        <v>-16260.54</v>
      </c>
      <c r="AZ240" s="0" t="n">
        <v>10000000</v>
      </c>
      <c r="BA240" s="0" t="n">
        <f aca="false">0.04*AZ240</f>
        <v>400000</v>
      </c>
      <c r="BB240" s="0" t="n">
        <f aca="false">175+0.0075*BA240</f>
        <v>3175</v>
      </c>
      <c r="BC240" s="0" t="n">
        <f aca="false">(3+4*BD240)/100000*AZ240</f>
        <v>1920</v>
      </c>
      <c r="BD240" s="0" t="n">
        <v>4.05</v>
      </c>
      <c r="BE240" s="2"/>
      <c r="BF240" s="2"/>
    </row>
    <row r="241" customFormat="false" ht="12.8" hidden="false" customHeight="false" outlineLevel="0" collapsed="false">
      <c r="A241" s="2" t="n">
        <v>41628</v>
      </c>
      <c r="B241" s="0" t="s">
        <v>93</v>
      </c>
      <c r="C241" s="0" t="s">
        <v>94</v>
      </c>
      <c r="D241" s="1" t="s">
        <v>526</v>
      </c>
      <c r="E241" s="0" t="s">
        <v>138</v>
      </c>
      <c r="F241" s="2" t="n">
        <v>41248</v>
      </c>
      <c r="G241" s="2" t="s">
        <v>60</v>
      </c>
      <c r="H241" s="2" t="n">
        <v>44900</v>
      </c>
      <c r="I241" s="2" t="n">
        <v>41605</v>
      </c>
      <c r="J241" s="0" t="s">
        <v>61</v>
      </c>
      <c r="K241" s="0" t="n">
        <v>-7.668</v>
      </c>
      <c r="L241" s="0" t="n">
        <v>-7.962</v>
      </c>
      <c r="M241" s="0" t="n">
        <v>294</v>
      </c>
      <c r="N241" s="0" t="n">
        <v>0</v>
      </c>
      <c r="O241" s="0" t="n">
        <v>999</v>
      </c>
      <c r="P241" s="0" t="s">
        <v>66</v>
      </c>
      <c r="Q241" s="0" t="s">
        <v>74</v>
      </c>
      <c r="R241" s="0" t="s">
        <v>138</v>
      </c>
      <c r="S241" s="0" t="s">
        <v>68</v>
      </c>
      <c r="T241" s="0" t="s">
        <v>69</v>
      </c>
      <c r="U241" s="0" t="s">
        <v>139</v>
      </c>
      <c r="V241" s="0" t="s">
        <v>102</v>
      </c>
      <c r="W241" s="0" t="s">
        <v>140</v>
      </c>
      <c r="X241" s="0" t="s">
        <v>68</v>
      </c>
      <c r="Y241" s="0" t="s">
        <v>68</v>
      </c>
      <c r="Z241" s="2" t="n">
        <v>41248</v>
      </c>
      <c r="AA241" s="2" t="n">
        <v>44900</v>
      </c>
      <c r="AB241" s="0" t="s">
        <v>141</v>
      </c>
      <c r="AD241" s="0" t="s">
        <v>74</v>
      </c>
      <c r="AE241" s="0" t="s">
        <v>138</v>
      </c>
      <c r="AF241" s="0" t="s">
        <v>90</v>
      </c>
      <c r="AG241" s="0" t="s">
        <v>69</v>
      </c>
      <c r="AH241" s="0" t="s">
        <v>139</v>
      </c>
      <c r="AI241" s="0" t="s">
        <v>102</v>
      </c>
      <c r="AJ241" s="0" t="s">
        <v>140</v>
      </c>
      <c r="AK241" s="0" t="s">
        <v>90</v>
      </c>
      <c r="AL241" s="0" t="s">
        <v>90</v>
      </c>
      <c r="AM241" s="2" t="n">
        <v>41248</v>
      </c>
      <c r="AN241" s="2" t="n">
        <v>44900</v>
      </c>
      <c r="AO241" s="0" t="s">
        <v>141</v>
      </c>
      <c r="AQ241" s="0" t="s">
        <v>77</v>
      </c>
      <c r="AR241" s="0" t="s">
        <v>76</v>
      </c>
      <c r="AS241" s="0" t="s">
        <v>142</v>
      </c>
      <c r="AT241" s="0" t="s">
        <v>143</v>
      </c>
      <c r="AU241" s="4" t="s">
        <v>144</v>
      </c>
      <c r="AV241" s="0" t="s">
        <v>145</v>
      </c>
      <c r="AW241" s="0" t="s">
        <v>149</v>
      </c>
      <c r="AX241" s="0" t="n">
        <v>-7668</v>
      </c>
      <c r="AY241" s="0" t="n">
        <v>-7962</v>
      </c>
      <c r="AZ241" s="0" t="n">
        <v>1000000</v>
      </c>
      <c r="BA241" s="0" t="n">
        <f aca="false">0.04*AZ241</f>
        <v>40000</v>
      </c>
      <c r="BB241" s="0" t="n">
        <f aca="false">175+0.0075*BA241</f>
        <v>475</v>
      </c>
      <c r="BC241" s="0" t="n">
        <f aca="false">(3+4*BD241)/100000*AZ241</f>
        <v>318</v>
      </c>
      <c r="BD241" s="0" t="n">
        <v>7.2</v>
      </c>
      <c r="BE241" s="2"/>
      <c r="BF241" s="2"/>
    </row>
    <row r="242" customFormat="false" ht="12.8" hidden="false" customHeight="false" outlineLevel="0" collapsed="false">
      <c r="A242" s="2" t="n">
        <v>41628</v>
      </c>
      <c r="B242" s="0" t="s">
        <v>131</v>
      </c>
      <c r="C242" s="0" t="s">
        <v>57</v>
      </c>
      <c r="D242" s="1" t="s">
        <v>527</v>
      </c>
      <c r="E242" s="0" t="s">
        <v>138</v>
      </c>
      <c r="F242" s="2" t="n">
        <v>41248</v>
      </c>
      <c r="G242" s="2" t="s">
        <v>60</v>
      </c>
      <c r="H242" s="2" t="n">
        <v>44900</v>
      </c>
      <c r="I242" s="2" t="n">
        <v>41605</v>
      </c>
      <c r="J242" s="0" t="s">
        <v>61</v>
      </c>
      <c r="K242" s="0" t="n">
        <v>7.668</v>
      </c>
      <c r="L242" s="0" t="n">
        <v>7.962</v>
      </c>
      <c r="M242" s="0" t="n">
        <v>-294</v>
      </c>
      <c r="N242" s="0" t="n">
        <v>0</v>
      </c>
      <c r="O242" s="0" t="n">
        <v>999</v>
      </c>
      <c r="P242" s="0" t="s">
        <v>66</v>
      </c>
      <c r="Q242" s="0" t="s">
        <v>74</v>
      </c>
      <c r="R242" s="0" t="s">
        <v>138</v>
      </c>
      <c r="S242" s="0" t="s">
        <v>68</v>
      </c>
      <c r="T242" s="0" t="s">
        <v>69</v>
      </c>
      <c r="U242" s="0" t="s">
        <v>139</v>
      </c>
      <c r="V242" s="0" t="s">
        <v>102</v>
      </c>
      <c r="W242" s="0" t="s">
        <v>140</v>
      </c>
      <c r="X242" s="0" t="s">
        <v>90</v>
      </c>
      <c r="Y242" s="0" t="s">
        <v>148</v>
      </c>
      <c r="Z242" s="2" t="n">
        <v>41248</v>
      </c>
      <c r="AA242" s="2" t="n">
        <v>44900</v>
      </c>
      <c r="AB242" s="0" t="s">
        <v>141</v>
      </c>
      <c r="AD242" s="0" t="s">
        <v>74</v>
      </c>
      <c r="AE242" s="0" t="s">
        <v>138</v>
      </c>
      <c r="AF242" s="0" t="s">
        <v>90</v>
      </c>
      <c r="AG242" s="0" t="s">
        <v>69</v>
      </c>
      <c r="AH242" s="0" t="s">
        <v>139</v>
      </c>
      <c r="AI242" s="0" t="s">
        <v>102</v>
      </c>
      <c r="AJ242" s="0" t="s">
        <v>140</v>
      </c>
      <c r="AK242" s="0" t="s">
        <v>90</v>
      </c>
      <c r="AL242" s="0" t="s">
        <v>90</v>
      </c>
      <c r="AM242" s="2" t="n">
        <v>41248</v>
      </c>
      <c r="AN242" s="2" t="n">
        <v>44900</v>
      </c>
      <c r="AO242" s="0" t="s">
        <v>141</v>
      </c>
      <c r="AQ242" s="0" t="s">
        <v>76</v>
      </c>
      <c r="AR242" s="0" t="s">
        <v>77</v>
      </c>
      <c r="AS242" s="0" t="s">
        <v>142</v>
      </c>
      <c r="AT242" s="0" t="s">
        <v>143</v>
      </c>
      <c r="AU242" s="4" t="s">
        <v>144</v>
      </c>
      <c r="AV242" s="0" t="s">
        <v>145</v>
      </c>
      <c r="AW242" s="0" t="s">
        <v>304</v>
      </c>
      <c r="AX242" s="0" t="n">
        <v>7668</v>
      </c>
      <c r="AY242" s="0" t="n">
        <v>7962</v>
      </c>
      <c r="AZ242" s="0" t="n">
        <v>1000000</v>
      </c>
      <c r="BA242" s="0" t="n">
        <f aca="false">0.04*AZ242</f>
        <v>40000</v>
      </c>
      <c r="BB242" s="0" t="n">
        <f aca="false">175+0.0075*BA242</f>
        <v>475</v>
      </c>
      <c r="BC242" s="0" t="n">
        <f aca="false">(3+4*BD242)/100000*AZ242</f>
        <v>318</v>
      </c>
      <c r="BD242" s="0" t="n">
        <v>7.2</v>
      </c>
      <c r="BE242" s="2"/>
      <c r="BF242" s="2"/>
    </row>
    <row r="243" customFormat="false" ht="12.8" hidden="false" customHeight="false" outlineLevel="0" collapsed="false">
      <c r="A243" s="2" t="n">
        <v>41631</v>
      </c>
      <c r="B243" s="0" t="s">
        <v>83</v>
      </c>
      <c r="C243" s="0" t="s">
        <v>84</v>
      </c>
      <c r="D243" s="1" t="s">
        <v>528</v>
      </c>
      <c r="E243" s="0" t="s">
        <v>151</v>
      </c>
      <c r="F243" s="2" t="n">
        <v>40890</v>
      </c>
      <c r="G243" s="2" t="s">
        <v>60</v>
      </c>
      <c r="H243" s="2" t="n">
        <v>44543</v>
      </c>
      <c r="I243" s="2" t="n">
        <v>41620</v>
      </c>
      <c r="J243" s="0" t="s">
        <v>61</v>
      </c>
      <c r="K243" s="0" t="s">
        <v>152</v>
      </c>
      <c r="L243" s="0" t="s">
        <v>153</v>
      </c>
      <c r="M243" s="0" t="s">
        <v>154</v>
      </c>
      <c r="N243" s="0" t="s">
        <v>155</v>
      </c>
      <c r="O243" s="0" t="n">
        <v>999</v>
      </c>
      <c r="P243" s="0" t="s">
        <v>66</v>
      </c>
      <c r="Q243" s="0" t="s">
        <v>67</v>
      </c>
      <c r="R243" s="0" t="s">
        <v>151</v>
      </c>
      <c r="S243" s="0" t="s">
        <v>68</v>
      </c>
      <c r="T243" s="0" t="s">
        <v>69</v>
      </c>
      <c r="U243" s="0" t="s">
        <v>156</v>
      </c>
      <c r="V243" s="0" t="s">
        <v>71</v>
      </c>
      <c r="Z243" s="2" t="n">
        <v>40890</v>
      </c>
      <c r="AA243" s="2" t="n">
        <v>44543</v>
      </c>
      <c r="AB243" s="0" t="s">
        <v>157</v>
      </c>
      <c r="AC243" s="0" t="s">
        <v>170</v>
      </c>
      <c r="AD243" s="0" t="s">
        <v>74</v>
      </c>
      <c r="AE243" s="0" t="s">
        <v>151</v>
      </c>
      <c r="AF243" s="0" t="s">
        <v>68</v>
      </c>
      <c r="AG243" s="0" t="s">
        <v>69</v>
      </c>
      <c r="AH243" s="0" t="s">
        <v>156</v>
      </c>
      <c r="AI243" s="0" t="s">
        <v>71</v>
      </c>
      <c r="AJ243" s="0" t="s">
        <v>159</v>
      </c>
      <c r="AK243" s="0" t="s">
        <v>90</v>
      </c>
      <c r="AL243" s="0" t="s">
        <v>90</v>
      </c>
      <c r="AM243" s="2" t="n">
        <v>40890</v>
      </c>
      <c r="AN243" s="2" t="n">
        <v>44543</v>
      </c>
      <c r="AO243" s="0" t="s">
        <v>157</v>
      </c>
      <c r="AQ243" s="0" t="s">
        <v>77</v>
      </c>
      <c r="AR243" s="0" t="s">
        <v>76</v>
      </c>
      <c r="AS243" s="0" t="s">
        <v>121</v>
      </c>
      <c r="AT243" s="0" t="s">
        <v>122</v>
      </c>
      <c r="AU243" s="4" t="s">
        <v>123</v>
      </c>
      <c r="AV243" s="0" t="s">
        <v>124</v>
      </c>
      <c r="AW243" s="0" t="s">
        <v>125</v>
      </c>
      <c r="AX243" s="0" t="n">
        <v>140125.2</v>
      </c>
      <c r="AY243" s="0" t="n">
        <v>138840.05</v>
      </c>
      <c r="AZ243" s="0" t="n">
        <v>3000000</v>
      </c>
      <c r="BA243" s="0" t="n">
        <f aca="false">0.04*AZ243</f>
        <v>120000</v>
      </c>
      <c r="BB243" s="0" t="n">
        <f aca="false">175+0.0075*BA243</f>
        <v>1075</v>
      </c>
      <c r="BC243" s="0" t="n">
        <f aca="false">(3+4*BD243)/100000*AZ243</f>
        <v>954</v>
      </c>
      <c r="BD243" s="0" t="n">
        <v>7.2</v>
      </c>
      <c r="BE243" s="2"/>
      <c r="BF243" s="2"/>
    </row>
    <row r="244" customFormat="false" ht="12.8" hidden="false" customHeight="false" outlineLevel="0" collapsed="false">
      <c r="A244" s="2" t="n">
        <v>41631</v>
      </c>
      <c r="B244" s="0" t="s">
        <v>93</v>
      </c>
      <c r="C244" s="0" t="s">
        <v>94</v>
      </c>
      <c r="D244" s="1" t="s">
        <v>529</v>
      </c>
      <c r="E244" s="0" t="s">
        <v>162</v>
      </c>
      <c r="F244" s="2" t="n">
        <v>41409</v>
      </c>
      <c r="G244" s="2" t="s">
        <v>60</v>
      </c>
      <c r="H244" s="2" t="n">
        <v>43235</v>
      </c>
      <c r="I244" s="2" t="n">
        <v>41610</v>
      </c>
      <c r="J244" s="0" t="s">
        <v>61</v>
      </c>
      <c r="K244" s="0" t="s">
        <v>163</v>
      </c>
      <c r="L244" s="0" t="s">
        <v>164</v>
      </c>
      <c r="M244" s="0" t="s">
        <v>165</v>
      </c>
      <c r="N244" s="0" t="s">
        <v>166</v>
      </c>
      <c r="O244" s="0" t="n">
        <v>999</v>
      </c>
      <c r="P244" s="0" t="s">
        <v>66</v>
      </c>
      <c r="Q244" s="0" t="s">
        <v>67</v>
      </c>
      <c r="R244" s="0" t="s">
        <v>162</v>
      </c>
      <c r="S244" s="0" t="s">
        <v>68</v>
      </c>
      <c r="T244" s="0" t="s">
        <v>69</v>
      </c>
      <c r="U244" s="0" t="s">
        <v>167</v>
      </c>
      <c r="V244" s="0" t="s">
        <v>168</v>
      </c>
      <c r="Z244" s="2" t="n">
        <v>41409</v>
      </c>
      <c r="AA244" s="2" t="n">
        <v>43235</v>
      </c>
      <c r="AB244" s="0" t="s">
        <v>169</v>
      </c>
      <c r="AC244" s="0" t="s">
        <v>170</v>
      </c>
      <c r="AD244" s="0" t="s">
        <v>74</v>
      </c>
      <c r="AE244" s="0" t="s">
        <v>162</v>
      </c>
      <c r="AF244" s="0" t="s">
        <v>68</v>
      </c>
      <c r="AG244" s="0" t="s">
        <v>69</v>
      </c>
      <c r="AH244" s="0" t="s">
        <v>167</v>
      </c>
      <c r="AI244" s="0" t="s">
        <v>102</v>
      </c>
      <c r="AJ244" s="0" t="s">
        <v>171</v>
      </c>
      <c r="AK244" s="0" t="s">
        <v>68</v>
      </c>
      <c r="AL244" s="0" t="s">
        <v>68</v>
      </c>
      <c r="AM244" s="2" t="n">
        <v>41409</v>
      </c>
      <c r="AN244" s="2" t="n">
        <v>43235</v>
      </c>
      <c r="AO244" s="0" t="s">
        <v>169</v>
      </c>
      <c r="AQ244" s="0" t="s">
        <v>76</v>
      </c>
      <c r="AR244" s="0" t="s">
        <v>77</v>
      </c>
      <c r="AS244" s="0" t="s">
        <v>121</v>
      </c>
      <c r="AT244" s="0" t="s">
        <v>122</v>
      </c>
      <c r="AU244" s="4" t="s">
        <v>123</v>
      </c>
      <c r="AV244" s="0" t="s">
        <v>124</v>
      </c>
      <c r="AW244" s="0" t="s">
        <v>249</v>
      </c>
      <c r="AX244" s="0" t="n">
        <v>147653.43</v>
      </c>
      <c r="AY244" s="0" t="n">
        <v>150016.63</v>
      </c>
      <c r="AZ244" s="0" t="n">
        <v>11000000</v>
      </c>
      <c r="BA244" s="0" t="n">
        <f aca="false">0.04*AZ244</f>
        <v>440000</v>
      </c>
      <c r="BB244" s="0" t="n">
        <f aca="false">175+0.0075*BA244</f>
        <v>3475</v>
      </c>
      <c r="BC244" s="0" t="n">
        <f aca="false">(3+4*BD244)/100000*AZ244</f>
        <v>2112</v>
      </c>
      <c r="BD244" s="0" t="n">
        <v>4.05</v>
      </c>
      <c r="BE244" s="2"/>
      <c r="BF244" s="2"/>
    </row>
    <row r="245" customFormat="false" ht="12.8" hidden="false" customHeight="false" outlineLevel="0" collapsed="false">
      <c r="A245" s="2" t="n">
        <v>41631</v>
      </c>
      <c r="B245" s="0" t="s">
        <v>56</v>
      </c>
      <c r="C245" s="0" t="s">
        <v>57</v>
      </c>
      <c r="D245" s="1" t="s">
        <v>530</v>
      </c>
      <c r="E245" s="0" t="s">
        <v>162</v>
      </c>
      <c r="F245" s="2" t="n">
        <v>41409</v>
      </c>
      <c r="G245" s="2" t="s">
        <v>60</v>
      </c>
      <c r="H245" s="2" t="n">
        <v>43235</v>
      </c>
      <c r="I245" s="2" t="n">
        <v>41610</v>
      </c>
      <c r="J245" s="0" t="s">
        <v>61</v>
      </c>
      <c r="K245" s="0" t="s">
        <v>173</v>
      </c>
      <c r="L245" s="0" t="s">
        <v>174</v>
      </c>
      <c r="M245" s="0" t="s">
        <v>175</v>
      </c>
      <c r="N245" s="0" t="s">
        <v>176</v>
      </c>
      <c r="O245" s="0" t="n">
        <v>999</v>
      </c>
      <c r="P245" s="0" t="s">
        <v>66</v>
      </c>
      <c r="Q245" s="0" t="s">
        <v>67</v>
      </c>
      <c r="R245" s="0" t="s">
        <v>162</v>
      </c>
      <c r="S245" s="0" t="s">
        <v>68</v>
      </c>
      <c r="T245" s="0" t="s">
        <v>69</v>
      </c>
      <c r="U245" s="0" t="s">
        <v>167</v>
      </c>
      <c r="V245" s="0" t="s">
        <v>168</v>
      </c>
      <c r="Z245" s="2" t="n">
        <v>41409</v>
      </c>
      <c r="AA245" s="2" t="n">
        <v>43235</v>
      </c>
      <c r="AB245" s="0" t="s">
        <v>169</v>
      </c>
      <c r="AC245" s="0" t="s">
        <v>170</v>
      </c>
      <c r="AD245" s="0" t="s">
        <v>74</v>
      </c>
      <c r="AE245" s="0" t="s">
        <v>162</v>
      </c>
      <c r="AF245" s="0" t="s">
        <v>68</v>
      </c>
      <c r="AG245" s="0" t="s">
        <v>69</v>
      </c>
      <c r="AH245" s="0" t="s">
        <v>167</v>
      </c>
      <c r="AI245" s="0" t="s">
        <v>102</v>
      </c>
      <c r="AJ245" s="0" t="s">
        <v>171</v>
      </c>
      <c r="AK245" s="0" t="s">
        <v>68</v>
      </c>
      <c r="AL245" s="0" t="s">
        <v>68</v>
      </c>
      <c r="AM245" s="2" t="n">
        <v>41409</v>
      </c>
      <c r="AN245" s="2" t="n">
        <v>43235</v>
      </c>
      <c r="AO245" s="0" t="s">
        <v>169</v>
      </c>
      <c r="AQ245" s="0" t="s">
        <v>77</v>
      </c>
      <c r="AR245" s="0" t="s">
        <v>76</v>
      </c>
      <c r="AS245" s="0" t="s">
        <v>78</v>
      </c>
      <c r="AT245" s="0" t="s">
        <v>79</v>
      </c>
      <c r="AU245" s="4" t="s">
        <v>80</v>
      </c>
      <c r="AV245" s="4" t="s">
        <v>81</v>
      </c>
      <c r="AW245" s="0" t="s">
        <v>82</v>
      </c>
      <c r="AX245" s="0" t="n">
        <v>-147653.43</v>
      </c>
      <c r="AY245" s="0" t="n">
        <v>-150016.63</v>
      </c>
      <c r="AZ245" s="0" t="n">
        <v>11000000</v>
      </c>
      <c r="BA245" s="0" t="n">
        <f aca="false">0.04*AZ245</f>
        <v>440000</v>
      </c>
      <c r="BB245" s="0" t="n">
        <f aca="false">175+0.0075*BA245</f>
        <v>3475</v>
      </c>
      <c r="BC245" s="0" t="n">
        <f aca="false">(3+4*BD245)/100000*AZ245</f>
        <v>2112</v>
      </c>
      <c r="BD245" s="0" t="n">
        <v>4.05</v>
      </c>
      <c r="BE245" s="2"/>
      <c r="BF245" s="2"/>
    </row>
    <row r="246" customFormat="false" ht="12.8" hidden="false" customHeight="false" outlineLevel="0" collapsed="false">
      <c r="A246" s="2" t="n">
        <v>41631</v>
      </c>
      <c r="B246" s="0" t="s">
        <v>112</v>
      </c>
      <c r="C246" s="0" t="s">
        <v>84</v>
      </c>
      <c r="D246" s="1" t="s">
        <v>531</v>
      </c>
      <c r="E246" s="0" t="s">
        <v>96</v>
      </c>
      <c r="F246" s="2" t="n">
        <v>41607</v>
      </c>
      <c r="G246" s="2" t="s">
        <v>60</v>
      </c>
      <c r="H246" s="2" t="n">
        <v>44164</v>
      </c>
      <c r="I246" s="2" t="n">
        <v>41605</v>
      </c>
      <c r="J246" s="0" t="s">
        <v>61</v>
      </c>
      <c r="K246" s="0" t="s">
        <v>178</v>
      </c>
      <c r="L246" s="0" t="s">
        <v>179</v>
      </c>
      <c r="M246" s="0" t="s">
        <v>180</v>
      </c>
      <c r="N246" s="0" t="s">
        <v>181</v>
      </c>
      <c r="O246" s="0" t="n">
        <v>999</v>
      </c>
      <c r="P246" s="0" t="s">
        <v>66</v>
      </c>
      <c r="Q246" s="0" t="s">
        <v>67</v>
      </c>
      <c r="R246" s="0" t="s">
        <v>96</v>
      </c>
      <c r="S246" s="0" t="s">
        <v>111</v>
      </c>
      <c r="T246" s="0" t="s">
        <v>69</v>
      </c>
      <c r="U246" s="0" t="s">
        <v>101</v>
      </c>
      <c r="V246" s="0" t="s">
        <v>168</v>
      </c>
      <c r="Z246" s="2" t="n">
        <v>41607</v>
      </c>
      <c r="AA246" s="2" t="n">
        <v>44164</v>
      </c>
      <c r="AB246" s="0" t="s">
        <v>72</v>
      </c>
      <c r="AC246" s="0" t="s">
        <v>182</v>
      </c>
      <c r="AD246" s="0" t="s">
        <v>74</v>
      </c>
      <c r="AE246" s="0" t="s">
        <v>96</v>
      </c>
      <c r="AF246" s="0" t="s">
        <v>111</v>
      </c>
      <c r="AG246" s="0" t="s">
        <v>69</v>
      </c>
      <c r="AH246" s="0" t="s">
        <v>101</v>
      </c>
      <c r="AI246" s="0" t="s">
        <v>102</v>
      </c>
      <c r="AJ246" s="0" t="s">
        <v>103</v>
      </c>
      <c r="AK246" s="0" t="s">
        <v>111</v>
      </c>
      <c r="AL246" s="0" t="s">
        <v>111</v>
      </c>
      <c r="AM246" s="2" t="n">
        <v>41607</v>
      </c>
      <c r="AN246" s="2" t="n">
        <v>44164</v>
      </c>
      <c r="AO246" s="0" t="s">
        <v>72</v>
      </c>
      <c r="AQ246" s="0" t="s">
        <v>76</v>
      </c>
      <c r="AR246" s="0" t="s">
        <v>77</v>
      </c>
      <c r="AS246" s="0" t="s">
        <v>183</v>
      </c>
      <c r="AT246" s="0" t="s">
        <v>79</v>
      </c>
      <c r="AU246" s="4" t="s">
        <v>80</v>
      </c>
      <c r="AV246" s="4" t="s">
        <v>81</v>
      </c>
      <c r="AW246" s="0" t="s">
        <v>92</v>
      </c>
      <c r="AX246" s="0" t="n">
        <v>-208700.04</v>
      </c>
      <c r="AY246" s="0" t="n">
        <v>-197253.48</v>
      </c>
      <c r="AZ246" s="0" t="n">
        <v>10000000</v>
      </c>
      <c r="BA246" s="0" t="n">
        <f aca="false">0.04*AZ246</f>
        <v>400000</v>
      </c>
      <c r="BB246" s="0" t="n">
        <f aca="false">175+0.0075*BA246</f>
        <v>3175</v>
      </c>
      <c r="BC246" s="0" t="n">
        <f aca="false">(3+4*BD246)/100000*AZ246</f>
        <v>2460</v>
      </c>
      <c r="BD246" s="0" t="n">
        <v>5.4</v>
      </c>
      <c r="BE246" s="2"/>
      <c r="BF246" s="2"/>
    </row>
    <row r="247" customFormat="false" ht="12.8" hidden="false" customHeight="false" outlineLevel="0" collapsed="false">
      <c r="A247" s="2" t="n">
        <v>41631</v>
      </c>
      <c r="B247" s="0" t="s">
        <v>93</v>
      </c>
      <c r="C247" s="0" t="s">
        <v>94</v>
      </c>
      <c r="D247" s="1" t="s">
        <v>532</v>
      </c>
      <c r="E247" s="0" t="s">
        <v>96</v>
      </c>
      <c r="F247" s="2" t="n">
        <v>41613</v>
      </c>
      <c r="G247" s="2" t="s">
        <v>60</v>
      </c>
      <c r="H247" s="2" t="n">
        <v>52570</v>
      </c>
      <c r="I247" s="2" t="n">
        <v>41611</v>
      </c>
      <c r="J247" s="0" t="s">
        <v>61</v>
      </c>
      <c r="K247" s="0" t="s">
        <v>185</v>
      </c>
      <c r="L247" s="0" t="s">
        <v>186</v>
      </c>
      <c r="M247" s="0" t="s">
        <v>187</v>
      </c>
      <c r="N247" s="0" t="s">
        <v>188</v>
      </c>
      <c r="O247" s="0" t="n">
        <v>999</v>
      </c>
      <c r="P247" s="0" t="s">
        <v>66</v>
      </c>
      <c r="Q247" s="0" t="s">
        <v>67</v>
      </c>
      <c r="R247" s="0" t="s">
        <v>96</v>
      </c>
      <c r="S247" s="0" t="s">
        <v>90</v>
      </c>
      <c r="T247" s="0" t="s">
        <v>69</v>
      </c>
      <c r="U247" s="0" t="s">
        <v>101</v>
      </c>
      <c r="V247" s="0" t="s">
        <v>168</v>
      </c>
      <c r="Z247" s="2" t="n">
        <v>41613</v>
      </c>
      <c r="AA247" s="2" t="n">
        <v>52570</v>
      </c>
      <c r="AB247" s="0" t="s">
        <v>189</v>
      </c>
      <c r="AC247" s="0" t="s">
        <v>170</v>
      </c>
      <c r="AD247" s="0" t="s">
        <v>74</v>
      </c>
      <c r="AE247" s="0" t="s">
        <v>96</v>
      </c>
      <c r="AF247" s="0" t="s">
        <v>90</v>
      </c>
      <c r="AG247" s="0" t="s">
        <v>69</v>
      </c>
      <c r="AH247" s="0" t="s">
        <v>101</v>
      </c>
      <c r="AI247" s="0" t="s">
        <v>102</v>
      </c>
      <c r="AJ247" s="0" t="s">
        <v>103</v>
      </c>
      <c r="AK247" s="0" t="s">
        <v>90</v>
      </c>
      <c r="AL247" s="0" t="s">
        <v>90</v>
      </c>
      <c r="AM247" s="2" t="n">
        <v>41613</v>
      </c>
      <c r="AN247" s="2" t="n">
        <v>52570</v>
      </c>
      <c r="AO247" s="0" t="s">
        <v>189</v>
      </c>
      <c r="AQ247" s="0" t="s">
        <v>77</v>
      </c>
      <c r="AR247" s="0" t="s">
        <v>76</v>
      </c>
      <c r="AS247" s="0" t="s">
        <v>121</v>
      </c>
      <c r="AT247" s="0" t="s">
        <v>122</v>
      </c>
      <c r="AU247" s="4" t="s">
        <v>123</v>
      </c>
      <c r="AV247" s="0" t="s">
        <v>124</v>
      </c>
      <c r="AW247" s="0" t="s">
        <v>249</v>
      </c>
      <c r="AX247" s="0" t="n">
        <v>4874574.4</v>
      </c>
      <c r="AY247" s="0" t="n">
        <v>4819978.55</v>
      </c>
      <c r="AZ247" s="0" t="n">
        <v>14000000</v>
      </c>
      <c r="BA247" s="0" t="n">
        <f aca="false">0.04*AZ247</f>
        <v>560000</v>
      </c>
      <c r="BB247" s="0" t="n">
        <f aca="false">175+0.0075*BA247</f>
        <v>4375</v>
      </c>
      <c r="BC247" s="0" t="n">
        <f aca="false">(3+4*BD247)/100000*AZ247</f>
        <v>10500</v>
      </c>
      <c r="BD247" s="0" t="n">
        <v>18</v>
      </c>
      <c r="BE247" s="2"/>
      <c r="BF247" s="2"/>
    </row>
    <row r="248" customFormat="false" ht="12.8" hidden="false" customHeight="false" outlineLevel="0" collapsed="false">
      <c r="A248" s="2" t="n">
        <v>41631</v>
      </c>
      <c r="B248" s="0" t="s">
        <v>105</v>
      </c>
      <c r="C248" s="0" t="s">
        <v>57</v>
      </c>
      <c r="D248" s="1" t="s">
        <v>533</v>
      </c>
      <c r="E248" s="0" t="s">
        <v>114</v>
      </c>
      <c r="F248" s="2" t="n">
        <v>41256</v>
      </c>
      <c r="G248" s="2" t="s">
        <v>60</v>
      </c>
      <c r="H248" s="2" t="n">
        <v>43082</v>
      </c>
      <c r="I248" s="2" t="n">
        <v>41620</v>
      </c>
      <c r="J248" s="0" t="s">
        <v>61</v>
      </c>
      <c r="K248" s="0" t="s">
        <v>192</v>
      </c>
      <c r="L248" s="0" t="s">
        <v>193</v>
      </c>
      <c r="M248" s="0" t="s">
        <v>194</v>
      </c>
      <c r="N248" s="0" t="s">
        <v>195</v>
      </c>
      <c r="O248" s="0" t="n">
        <v>999</v>
      </c>
      <c r="P248" s="0" t="s">
        <v>66</v>
      </c>
      <c r="Q248" s="0" t="s">
        <v>67</v>
      </c>
      <c r="R248" s="0" t="s">
        <v>114</v>
      </c>
      <c r="S248" s="0" t="s">
        <v>68</v>
      </c>
      <c r="T248" s="0" t="s">
        <v>69</v>
      </c>
      <c r="U248" s="0" t="s">
        <v>119</v>
      </c>
      <c r="V248" s="0" t="s">
        <v>71</v>
      </c>
      <c r="Z248" s="2" t="n">
        <v>41256</v>
      </c>
      <c r="AA248" s="2" t="n">
        <v>43082</v>
      </c>
      <c r="AB248" s="0" t="s">
        <v>196</v>
      </c>
      <c r="AC248" s="0" t="s">
        <v>197</v>
      </c>
      <c r="AD248" s="0" t="s">
        <v>74</v>
      </c>
      <c r="AE248" s="0" t="s">
        <v>114</v>
      </c>
      <c r="AF248" s="0" t="s">
        <v>68</v>
      </c>
      <c r="AG248" s="0" t="s">
        <v>69</v>
      </c>
      <c r="AH248" s="0" t="s">
        <v>119</v>
      </c>
      <c r="AI248" s="0" t="s">
        <v>71</v>
      </c>
      <c r="AJ248" s="0" t="s">
        <v>120</v>
      </c>
      <c r="AK248" s="0" t="s">
        <v>68</v>
      </c>
      <c r="AL248" s="0" t="s">
        <v>68</v>
      </c>
      <c r="AM248" s="2" t="n">
        <v>41256</v>
      </c>
      <c r="AN248" s="2" t="n">
        <v>43082</v>
      </c>
      <c r="AO248" s="0" t="s">
        <v>196</v>
      </c>
      <c r="AQ248" s="0" t="s">
        <v>77</v>
      </c>
      <c r="AR248" s="0" t="s">
        <v>76</v>
      </c>
      <c r="AS248" s="0" t="s">
        <v>78</v>
      </c>
      <c r="AT248" s="0" t="s">
        <v>79</v>
      </c>
      <c r="AU248" s="4" t="s">
        <v>80</v>
      </c>
      <c r="AV248" s="4" t="s">
        <v>81</v>
      </c>
      <c r="AW248" s="0" t="s">
        <v>82</v>
      </c>
      <c r="AX248" s="0" t="n">
        <v>860690.21</v>
      </c>
      <c r="AY248" s="0" t="n">
        <v>808914.68</v>
      </c>
      <c r="AZ248" s="0" t="n">
        <v>35000000</v>
      </c>
      <c r="BA248" s="0" t="n">
        <f aca="false">0.04*AZ248</f>
        <v>1400000</v>
      </c>
      <c r="BB248" s="0" t="n">
        <f aca="false">175+0.0075*BA248</f>
        <v>10675</v>
      </c>
      <c r="BC248" s="0" t="n">
        <f aca="false">(3+4*BD248)/100000*AZ248</f>
        <v>6720</v>
      </c>
      <c r="BD248" s="0" t="n">
        <v>4.05</v>
      </c>
      <c r="BE248" s="2"/>
      <c r="BF248" s="2"/>
    </row>
    <row r="249" customFormat="false" ht="12.8" hidden="false" customHeight="false" outlineLevel="0" collapsed="false">
      <c r="A249" s="2" t="n">
        <v>41631</v>
      </c>
      <c r="B249" s="0" t="s">
        <v>83</v>
      </c>
      <c r="C249" s="0" t="s">
        <v>84</v>
      </c>
      <c r="D249" s="1" t="s">
        <v>534</v>
      </c>
      <c r="E249" s="0" t="s">
        <v>199</v>
      </c>
      <c r="F249" s="2" t="n">
        <v>40889</v>
      </c>
      <c r="G249" s="2" t="s">
        <v>60</v>
      </c>
      <c r="H249" s="2" t="n">
        <v>44542</v>
      </c>
      <c r="I249" s="2" t="n">
        <v>41620</v>
      </c>
      <c r="J249" s="0" t="s">
        <v>61</v>
      </c>
      <c r="K249" s="0" t="s">
        <v>200</v>
      </c>
      <c r="L249" s="0" t="s">
        <v>201</v>
      </c>
      <c r="M249" s="0" t="s">
        <v>202</v>
      </c>
      <c r="N249" s="0" t="s">
        <v>203</v>
      </c>
      <c r="O249" s="0" t="n">
        <v>999</v>
      </c>
      <c r="P249" s="0" t="s">
        <v>66</v>
      </c>
      <c r="Q249" s="0" t="s">
        <v>67</v>
      </c>
      <c r="R249" s="0" t="s">
        <v>199</v>
      </c>
      <c r="S249" s="0" t="s">
        <v>148</v>
      </c>
      <c r="T249" s="0" t="s">
        <v>69</v>
      </c>
      <c r="U249" s="0" t="s">
        <v>204</v>
      </c>
      <c r="V249" s="0" t="s">
        <v>102</v>
      </c>
      <c r="Z249" s="2" t="n">
        <v>40889</v>
      </c>
      <c r="AA249" s="2" t="n">
        <v>44542</v>
      </c>
      <c r="AB249" s="0" t="s">
        <v>157</v>
      </c>
      <c r="AC249" s="0" t="s">
        <v>205</v>
      </c>
      <c r="AD249" s="0" t="s">
        <v>74</v>
      </c>
      <c r="AE249" s="0" t="s">
        <v>199</v>
      </c>
      <c r="AF249" s="0" t="s">
        <v>68</v>
      </c>
      <c r="AG249" s="0" t="s">
        <v>69</v>
      </c>
      <c r="AH249" s="0" t="s">
        <v>204</v>
      </c>
      <c r="AI249" s="0" t="s">
        <v>102</v>
      </c>
      <c r="AJ249" s="0" t="s">
        <v>206</v>
      </c>
      <c r="AK249" s="0" t="s">
        <v>68</v>
      </c>
      <c r="AL249" s="0" t="s">
        <v>68</v>
      </c>
      <c r="AM249" s="2" t="n">
        <v>40889</v>
      </c>
      <c r="AN249" s="2" t="n">
        <v>44542</v>
      </c>
      <c r="AO249" s="0" t="s">
        <v>157</v>
      </c>
      <c r="AQ249" s="0" t="s">
        <v>77</v>
      </c>
      <c r="AR249" s="0" t="s">
        <v>76</v>
      </c>
      <c r="AS249" s="0" t="s">
        <v>183</v>
      </c>
      <c r="AT249" s="0" t="s">
        <v>79</v>
      </c>
      <c r="AU249" s="4" t="s">
        <v>80</v>
      </c>
      <c r="AV249" s="4" t="s">
        <v>81</v>
      </c>
      <c r="AW249" s="0" t="s">
        <v>92</v>
      </c>
      <c r="AX249" s="0" t="n">
        <v>55355.62</v>
      </c>
      <c r="AY249" s="0" t="n">
        <v>55644.08</v>
      </c>
      <c r="AZ249" s="0" t="n">
        <v>3000000</v>
      </c>
      <c r="BA249" s="0" t="n">
        <f aca="false">0.04*AZ249</f>
        <v>120000</v>
      </c>
      <c r="BB249" s="0" t="n">
        <f aca="false">175+0.0075*BA249</f>
        <v>1075</v>
      </c>
      <c r="BC249" s="0" t="n">
        <f aca="false">(3+4*BD249)/100000*AZ249</f>
        <v>954</v>
      </c>
      <c r="BD249" s="0" t="n">
        <v>7.2</v>
      </c>
      <c r="BE249" s="2"/>
      <c r="BF249" s="2"/>
    </row>
    <row r="250" customFormat="false" ht="12.8" hidden="false" customHeight="false" outlineLevel="0" collapsed="false">
      <c r="A250" s="2" t="n">
        <v>41631</v>
      </c>
      <c r="B250" s="0" t="s">
        <v>93</v>
      </c>
      <c r="C250" s="0" t="s">
        <v>94</v>
      </c>
      <c r="D250" s="1" t="s">
        <v>535</v>
      </c>
      <c r="E250" s="0" t="s">
        <v>199</v>
      </c>
      <c r="F250" s="2" t="n">
        <v>40889</v>
      </c>
      <c r="G250" s="2" t="s">
        <v>60</v>
      </c>
      <c r="H250" s="2" t="n">
        <v>44542</v>
      </c>
      <c r="I250" s="2" t="n">
        <v>41620</v>
      </c>
      <c r="J250" s="0" t="s">
        <v>61</v>
      </c>
      <c r="K250" s="0" t="s">
        <v>208</v>
      </c>
      <c r="L250" s="0" t="s">
        <v>209</v>
      </c>
      <c r="M250" s="0" t="s">
        <v>210</v>
      </c>
      <c r="N250" s="0" t="s">
        <v>211</v>
      </c>
      <c r="O250" s="0" t="n">
        <v>999</v>
      </c>
      <c r="P250" s="0" t="s">
        <v>66</v>
      </c>
      <c r="Q250" s="0" t="s">
        <v>67</v>
      </c>
      <c r="R250" s="0" t="s">
        <v>199</v>
      </c>
      <c r="S250" s="0" t="s">
        <v>148</v>
      </c>
      <c r="T250" s="0" t="s">
        <v>69</v>
      </c>
      <c r="U250" s="0" t="s">
        <v>204</v>
      </c>
      <c r="V250" s="0" t="s">
        <v>102</v>
      </c>
      <c r="Z250" s="2" t="n">
        <v>40889</v>
      </c>
      <c r="AA250" s="2" t="n">
        <v>44542</v>
      </c>
      <c r="AB250" s="0" t="s">
        <v>157</v>
      </c>
      <c r="AC250" s="0" t="s">
        <v>205</v>
      </c>
      <c r="AD250" s="0" t="s">
        <v>74</v>
      </c>
      <c r="AE250" s="0" t="s">
        <v>199</v>
      </c>
      <c r="AF250" s="0" t="s">
        <v>68</v>
      </c>
      <c r="AG250" s="0" t="s">
        <v>69</v>
      </c>
      <c r="AH250" s="0" t="s">
        <v>204</v>
      </c>
      <c r="AI250" s="0" t="s">
        <v>102</v>
      </c>
      <c r="AJ250" s="0" t="s">
        <v>206</v>
      </c>
      <c r="AK250" s="0" t="s">
        <v>68</v>
      </c>
      <c r="AL250" s="0" t="s">
        <v>68</v>
      </c>
      <c r="AM250" s="2" t="n">
        <v>40889</v>
      </c>
      <c r="AN250" s="2" t="n">
        <v>44542</v>
      </c>
      <c r="AO250" s="0" t="s">
        <v>157</v>
      </c>
      <c r="AQ250" s="0" t="s">
        <v>76</v>
      </c>
      <c r="AR250" s="0" t="s">
        <v>77</v>
      </c>
      <c r="AS250" s="0" t="s">
        <v>183</v>
      </c>
      <c r="AT250" s="0" t="s">
        <v>79</v>
      </c>
      <c r="AU250" s="4" t="s">
        <v>80</v>
      </c>
      <c r="AV250" s="4" t="s">
        <v>81</v>
      </c>
      <c r="AW250" s="0" t="s">
        <v>104</v>
      </c>
      <c r="AX250" s="0" t="n">
        <v>-55355.62</v>
      </c>
      <c r="AY250" s="0" t="n">
        <v>-55644.08</v>
      </c>
      <c r="AZ250" s="0" t="n">
        <v>3000000</v>
      </c>
      <c r="BA250" s="0" t="n">
        <f aca="false">0.04*AZ250</f>
        <v>120000</v>
      </c>
      <c r="BB250" s="0" t="n">
        <f aca="false">175+0.0075*BA250</f>
        <v>1075</v>
      </c>
      <c r="BC250" s="0" t="n">
        <f aca="false">(3+4*BD250)/100000*AZ250</f>
        <v>954</v>
      </c>
      <c r="BD250" s="0" t="n">
        <v>7.2</v>
      </c>
      <c r="BE250" s="2"/>
      <c r="BF250" s="2"/>
    </row>
    <row r="251" customFormat="false" ht="12.8" hidden="false" customHeight="false" outlineLevel="0" collapsed="false">
      <c r="A251" s="2" t="n">
        <v>41631</v>
      </c>
      <c r="B251" s="0" t="s">
        <v>131</v>
      </c>
      <c r="C251" s="0" t="s">
        <v>57</v>
      </c>
      <c r="D251" s="1" t="s">
        <v>536</v>
      </c>
      <c r="E251" s="0" t="s">
        <v>213</v>
      </c>
      <c r="F251" s="2" t="n">
        <v>41607</v>
      </c>
      <c r="G251" s="2" t="s">
        <v>60</v>
      </c>
      <c r="H251" s="2" t="n">
        <v>44164</v>
      </c>
      <c r="I251" s="2" t="n">
        <v>41605</v>
      </c>
      <c r="J251" s="0" t="s">
        <v>61</v>
      </c>
      <c r="K251" s="0" t="s">
        <v>214</v>
      </c>
      <c r="L251" s="0" t="s">
        <v>215</v>
      </c>
      <c r="M251" s="0" t="s">
        <v>216</v>
      </c>
      <c r="N251" s="0" t="s">
        <v>217</v>
      </c>
      <c r="O251" s="0" t="n">
        <v>999</v>
      </c>
      <c r="P251" s="0" t="s">
        <v>218</v>
      </c>
      <c r="Q251" s="0" t="s">
        <v>67</v>
      </c>
      <c r="R251" s="0" t="s">
        <v>213</v>
      </c>
      <c r="S251" s="0" t="s">
        <v>68</v>
      </c>
      <c r="T251" s="0" t="s">
        <v>69</v>
      </c>
      <c r="U251" s="0" t="s">
        <v>219</v>
      </c>
      <c r="V251" s="0" t="s">
        <v>71</v>
      </c>
      <c r="Z251" s="2" t="n">
        <v>41607</v>
      </c>
      <c r="AA251" s="2" t="n">
        <v>44164</v>
      </c>
      <c r="AB251" s="0" t="s">
        <v>72</v>
      </c>
      <c r="AC251" s="0" t="s">
        <v>220</v>
      </c>
      <c r="AD251" s="0" t="s">
        <v>74</v>
      </c>
      <c r="AE251" s="0" t="s">
        <v>213</v>
      </c>
      <c r="AF251" s="0" t="s">
        <v>68</v>
      </c>
      <c r="AG251" s="0" t="s">
        <v>69</v>
      </c>
      <c r="AH251" s="0" t="s">
        <v>219</v>
      </c>
      <c r="AI251" s="0" t="s">
        <v>102</v>
      </c>
      <c r="AJ251" s="0" t="s">
        <v>221</v>
      </c>
      <c r="AK251" s="0" t="s">
        <v>68</v>
      </c>
      <c r="AL251" s="0" t="s">
        <v>68</v>
      </c>
      <c r="AM251" s="2" t="n">
        <v>41607</v>
      </c>
      <c r="AN251" s="2" t="n">
        <v>44164</v>
      </c>
      <c r="AO251" s="0" t="s">
        <v>72</v>
      </c>
      <c r="AQ251" s="0" t="s">
        <v>76</v>
      </c>
      <c r="AR251" s="0" t="s">
        <v>77</v>
      </c>
      <c r="AS251" s="0" t="s">
        <v>78</v>
      </c>
      <c r="AT251" s="0" t="s">
        <v>79</v>
      </c>
      <c r="AU251" s="4" t="s">
        <v>80</v>
      </c>
      <c r="AV251" s="4" t="s">
        <v>81</v>
      </c>
      <c r="AW251" s="0" t="s">
        <v>82</v>
      </c>
      <c r="AX251" s="0" t="n">
        <v>-556853.24</v>
      </c>
      <c r="AY251" s="0" t="n">
        <v>-549919.55</v>
      </c>
      <c r="AZ251" s="0" t="n">
        <v>10000000</v>
      </c>
      <c r="BA251" s="0" t="n">
        <f aca="false">0.04*AZ251</f>
        <v>400000</v>
      </c>
      <c r="BB251" s="0" t="n">
        <f aca="false">175+0.0075*BA251</f>
        <v>3175</v>
      </c>
      <c r="BC251" s="0" t="n">
        <f aca="false">(3+4*BD251)/100000*AZ251</f>
        <v>2460</v>
      </c>
      <c r="BD251" s="0" t="n">
        <v>5.4</v>
      </c>
      <c r="BE251" s="2"/>
      <c r="BF251" s="2"/>
    </row>
    <row r="252" customFormat="false" ht="12.8" hidden="false" customHeight="false" outlineLevel="0" collapsed="false">
      <c r="A252" s="2" t="n">
        <v>41631</v>
      </c>
      <c r="B252" s="0" t="s">
        <v>112</v>
      </c>
      <c r="C252" s="0" t="s">
        <v>84</v>
      </c>
      <c r="D252" s="1" t="s">
        <v>537</v>
      </c>
      <c r="E252" s="0" t="s">
        <v>223</v>
      </c>
      <c r="F252" s="2" t="n">
        <v>40882</v>
      </c>
      <c r="G252" s="2" t="s">
        <v>60</v>
      </c>
      <c r="H252" s="2" t="n">
        <v>43439</v>
      </c>
      <c r="I252" s="2" t="n">
        <v>41605</v>
      </c>
      <c r="J252" s="0" t="s">
        <v>61</v>
      </c>
      <c r="K252" s="0" t="s">
        <v>224</v>
      </c>
      <c r="L252" s="0" t="s">
        <v>225</v>
      </c>
      <c r="M252" s="0" t="s">
        <v>226</v>
      </c>
      <c r="N252" s="0" t="s">
        <v>227</v>
      </c>
      <c r="O252" s="0" t="n">
        <v>999</v>
      </c>
      <c r="P252" s="0" t="s">
        <v>218</v>
      </c>
      <c r="Q252" s="0" t="s">
        <v>67</v>
      </c>
      <c r="R252" s="0" t="s">
        <v>223</v>
      </c>
      <c r="S252" s="0" t="s">
        <v>90</v>
      </c>
      <c r="T252" s="0" t="s">
        <v>69</v>
      </c>
      <c r="U252" s="0" t="s">
        <v>228</v>
      </c>
      <c r="V252" s="0" t="s">
        <v>71</v>
      </c>
      <c r="Z252" s="2" t="n">
        <v>40882</v>
      </c>
      <c r="AA252" s="2" t="n">
        <v>43439</v>
      </c>
      <c r="AB252" s="0" t="s">
        <v>72</v>
      </c>
      <c r="AC252" s="0" t="s">
        <v>229</v>
      </c>
      <c r="AD252" s="0" t="s">
        <v>74</v>
      </c>
      <c r="AE252" s="0" t="s">
        <v>223</v>
      </c>
      <c r="AF252" s="0" t="s">
        <v>90</v>
      </c>
      <c r="AG252" s="0" t="s">
        <v>69</v>
      </c>
      <c r="AH252" s="0" t="s">
        <v>228</v>
      </c>
      <c r="AI252" s="0" t="s">
        <v>71</v>
      </c>
      <c r="AJ252" s="0" t="s">
        <v>230</v>
      </c>
      <c r="AK252" s="0" t="s">
        <v>90</v>
      </c>
      <c r="AL252" s="0" t="s">
        <v>90</v>
      </c>
      <c r="AM252" s="2" t="n">
        <v>40882</v>
      </c>
      <c r="AN252" s="2" t="n">
        <v>43439</v>
      </c>
      <c r="AO252" s="0" t="s">
        <v>72</v>
      </c>
      <c r="AQ252" s="0" t="s">
        <v>76</v>
      </c>
      <c r="AR252" s="0" t="s">
        <v>77</v>
      </c>
      <c r="AS252" s="0" t="s">
        <v>78</v>
      </c>
      <c r="AT252" s="0" t="s">
        <v>79</v>
      </c>
      <c r="AU252" s="4" t="s">
        <v>80</v>
      </c>
      <c r="AV252" s="4" t="s">
        <v>81</v>
      </c>
      <c r="AW252" s="0" t="s">
        <v>92</v>
      </c>
      <c r="AX252" s="0" t="n">
        <v>-360449.97</v>
      </c>
      <c r="AY252" s="0" t="n">
        <v>-359174.95</v>
      </c>
      <c r="AZ252" s="0" t="n">
        <v>10000000</v>
      </c>
      <c r="BA252" s="0" t="n">
        <f aca="false">0.04*AZ252</f>
        <v>400000</v>
      </c>
      <c r="BB252" s="0" t="n">
        <f aca="false">175+0.0075*BA252</f>
        <v>3175</v>
      </c>
      <c r="BC252" s="0" t="n">
        <f aca="false">(3+4*BD252)/100000*AZ252</f>
        <v>2460</v>
      </c>
      <c r="BD252" s="0" t="n">
        <v>5.4</v>
      </c>
      <c r="BE252" s="2"/>
      <c r="BF252" s="2"/>
    </row>
    <row r="253" customFormat="false" ht="12.8" hidden="false" customHeight="false" outlineLevel="0" collapsed="false">
      <c r="A253" s="2" t="n">
        <v>41631</v>
      </c>
      <c r="B253" s="0" t="s">
        <v>93</v>
      </c>
      <c r="C253" s="0" t="s">
        <v>94</v>
      </c>
      <c r="D253" s="1" t="s">
        <v>538</v>
      </c>
      <c r="E253" s="0" t="s">
        <v>232</v>
      </c>
      <c r="F253" s="2" t="n">
        <v>41250</v>
      </c>
      <c r="G253" s="2" t="s">
        <v>60</v>
      </c>
      <c r="H253" s="2" t="n">
        <v>43076</v>
      </c>
      <c r="I253" s="2" t="n">
        <v>41605</v>
      </c>
      <c r="J253" s="0" t="s">
        <v>61</v>
      </c>
      <c r="K253" s="0" t="s">
        <v>233</v>
      </c>
      <c r="L253" s="0" t="s">
        <v>234</v>
      </c>
      <c r="M253" s="0" t="s">
        <v>235</v>
      </c>
      <c r="N253" s="0" t="s">
        <v>236</v>
      </c>
      <c r="O253" s="0" t="n">
        <v>999</v>
      </c>
      <c r="P253" s="0" t="s">
        <v>218</v>
      </c>
      <c r="Q253" s="0" t="s">
        <v>67</v>
      </c>
      <c r="R253" s="0" t="s">
        <v>232</v>
      </c>
      <c r="S253" s="0" t="s">
        <v>68</v>
      </c>
      <c r="T253" s="0" t="s">
        <v>69</v>
      </c>
      <c r="U253" s="0" t="s">
        <v>237</v>
      </c>
      <c r="V253" s="0" t="s">
        <v>168</v>
      </c>
      <c r="Z253" s="2" t="n">
        <v>41250</v>
      </c>
      <c r="AA253" s="2" t="n">
        <v>43076</v>
      </c>
      <c r="AB253" s="0" t="s">
        <v>72</v>
      </c>
      <c r="AC253" s="0" t="s">
        <v>238</v>
      </c>
      <c r="AD253" s="0" t="s">
        <v>74</v>
      </c>
      <c r="AE253" s="0" t="s">
        <v>232</v>
      </c>
      <c r="AF253" s="0" t="s">
        <v>68</v>
      </c>
      <c r="AG253" s="0" t="s">
        <v>69</v>
      </c>
      <c r="AH253" s="0" t="s">
        <v>237</v>
      </c>
      <c r="AI253" s="0" t="s">
        <v>102</v>
      </c>
      <c r="AJ253" s="0" t="s">
        <v>239</v>
      </c>
      <c r="AK253" s="0" t="s">
        <v>68</v>
      </c>
      <c r="AL253" s="0" t="s">
        <v>68</v>
      </c>
      <c r="AM253" s="2" t="n">
        <v>41250</v>
      </c>
      <c r="AN253" s="2" t="n">
        <v>43076</v>
      </c>
      <c r="AO253" s="0" t="s">
        <v>72</v>
      </c>
      <c r="AQ253" s="0" t="s">
        <v>76</v>
      </c>
      <c r="AR253" s="0" t="s">
        <v>77</v>
      </c>
      <c r="AS253" s="0" t="s">
        <v>121</v>
      </c>
      <c r="AT253" s="0" t="s">
        <v>122</v>
      </c>
      <c r="AU253" s="4" t="s">
        <v>123</v>
      </c>
      <c r="AV253" s="0" t="s">
        <v>124</v>
      </c>
      <c r="AW253" s="0" t="s">
        <v>249</v>
      </c>
      <c r="AX253" s="0" t="n">
        <v>-498170.12</v>
      </c>
      <c r="AY253" s="0" t="n">
        <v>-495711.88</v>
      </c>
      <c r="AZ253" s="0" t="n">
        <v>10000000</v>
      </c>
      <c r="BA253" s="0" t="n">
        <f aca="false">0.04*AZ253</f>
        <v>400000</v>
      </c>
      <c r="BB253" s="0" t="n">
        <f aca="false">175+0.0075*BA253</f>
        <v>3175</v>
      </c>
      <c r="BC253" s="0" t="n">
        <f aca="false">(3+4*BD253)/100000*AZ253</f>
        <v>1920</v>
      </c>
      <c r="BD253" s="0" t="n">
        <v>4.05</v>
      </c>
      <c r="BE253" s="2"/>
      <c r="BF253" s="2"/>
    </row>
    <row r="254" customFormat="false" ht="12.8" hidden="false" customHeight="false" outlineLevel="0" collapsed="false">
      <c r="A254" s="2" t="n">
        <v>41631</v>
      </c>
      <c r="B254" s="0" t="s">
        <v>56</v>
      </c>
      <c r="C254" s="0" t="s">
        <v>57</v>
      </c>
      <c r="D254" s="1" t="s">
        <v>539</v>
      </c>
      <c r="E254" s="0" t="s">
        <v>241</v>
      </c>
      <c r="F254" s="2" t="n">
        <v>41607</v>
      </c>
      <c r="G254" s="2" t="s">
        <v>60</v>
      </c>
      <c r="H254" s="2" t="n">
        <v>47086</v>
      </c>
      <c r="I254" s="2" t="n">
        <v>41605</v>
      </c>
      <c r="J254" s="0" t="s">
        <v>61</v>
      </c>
      <c r="K254" s="0" t="s">
        <v>242</v>
      </c>
      <c r="L254" s="0" t="s">
        <v>243</v>
      </c>
      <c r="M254" s="0" t="s">
        <v>244</v>
      </c>
      <c r="N254" s="0" t="s">
        <v>245</v>
      </c>
      <c r="O254" s="0" t="n">
        <v>999</v>
      </c>
      <c r="P254" s="0" t="s">
        <v>218</v>
      </c>
      <c r="Q254" s="0" t="s">
        <v>67</v>
      </c>
      <c r="R254" s="0" t="s">
        <v>241</v>
      </c>
      <c r="S254" s="0" t="s">
        <v>90</v>
      </c>
      <c r="T254" s="0" t="s">
        <v>69</v>
      </c>
      <c r="U254" s="0" t="s">
        <v>246</v>
      </c>
      <c r="V254" s="0" t="s">
        <v>71</v>
      </c>
      <c r="Z254" s="2" t="n">
        <v>41607</v>
      </c>
      <c r="AA254" s="2" t="n">
        <v>47086</v>
      </c>
      <c r="AB254" s="0" t="s">
        <v>72</v>
      </c>
      <c r="AC254" s="0" t="s">
        <v>247</v>
      </c>
      <c r="AD254" s="0" t="s">
        <v>74</v>
      </c>
      <c r="AE254" s="0" t="s">
        <v>241</v>
      </c>
      <c r="AF254" s="0" t="s">
        <v>90</v>
      </c>
      <c r="AG254" s="0" t="s">
        <v>69</v>
      </c>
      <c r="AH254" s="0" t="s">
        <v>246</v>
      </c>
      <c r="AI254" s="0" t="s">
        <v>71</v>
      </c>
      <c r="AJ254" s="0" t="s">
        <v>248</v>
      </c>
      <c r="AK254" s="0" t="s">
        <v>90</v>
      </c>
      <c r="AL254" s="0" t="s">
        <v>90</v>
      </c>
      <c r="AM254" s="2" t="n">
        <v>41607</v>
      </c>
      <c r="AN254" s="2" t="n">
        <v>47086</v>
      </c>
      <c r="AO254" s="0" t="s">
        <v>72</v>
      </c>
      <c r="AQ254" s="0" t="s">
        <v>76</v>
      </c>
      <c r="AR254" s="0" t="s">
        <v>77</v>
      </c>
      <c r="AS254" s="0" t="s">
        <v>121</v>
      </c>
      <c r="AT254" s="0" t="s">
        <v>122</v>
      </c>
      <c r="AU254" s="4" t="s">
        <v>123</v>
      </c>
      <c r="AV254" s="0" t="s">
        <v>124</v>
      </c>
      <c r="AW254" s="0" t="s">
        <v>160</v>
      </c>
      <c r="AX254" s="0" t="n">
        <v>-4615082.46</v>
      </c>
      <c r="AY254" s="0" t="n">
        <v>-4625495.96</v>
      </c>
      <c r="AZ254" s="0" t="n">
        <v>10000000</v>
      </c>
      <c r="BA254" s="0" t="n">
        <f aca="false">0.04*AZ254</f>
        <v>400000</v>
      </c>
      <c r="BB254" s="0" t="n">
        <f aca="false">175+0.0075*BA254</f>
        <v>3175</v>
      </c>
      <c r="BC254" s="0" t="n">
        <f aca="false">(3+4*BD254)/100000*AZ254</f>
        <v>3900</v>
      </c>
      <c r="BD254" s="0" t="n">
        <v>9</v>
      </c>
      <c r="BE254" s="2"/>
      <c r="BF254" s="2"/>
    </row>
    <row r="255" customFormat="false" ht="12.8" hidden="false" customHeight="false" outlineLevel="0" collapsed="false">
      <c r="A255" s="2" t="n">
        <v>41631</v>
      </c>
      <c r="B255" s="0" t="s">
        <v>83</v>
      </c>
      <c r="C255" s="0" t="s">
        <v>84</v>
      </c>
      <c r="D255" s="1" t="s">
        <v>540</v>
      </c>
      <c r="E255" s="0" t="s">
        <v>251</v>
      </c>
      <c r="F255" s="2" t="n">
        <v>41250</v>
      </c>
      <c r="G255" s="2" t="s">
        <v>60</v>
      </c>
      <c r="H255" s="2" t="n">
        <v>43441</v>
      </c>
      <c r="I255" s="2" t="n">
        <v>41605</v>
      </c>
      <c r="J255" s="0" t="s">
        <v>61</v>
      </c>
      <c r="K255" s="0" t="s">
        <v>252</v>
      </c>
      <c r="L255" s="0" t="s">
        <v>253</v>
      </c>
      <c r="M255" s="0" t="s">
        <v>254</v>
      </c>
      <c r="N255" s="0" t="s">
        <v>255</v>
      </c>
      <c r="O255" s="0" t="n">
        <v>999</v>
      </c>
      <c r="P255" s="0" t="s">
        <v>218</v>
      </c>
      <c r="Q255" s="0" t="s">
        <v>67</v>
      </c>
      <c r="R255" s="0" t="s">
        <v>251</v>
      </c>
      <c r="S255" s="0" t="s">
        <v>68</v>
      </c>
      <c r="T255" s="0" t="s">
        <v>69</v>
      </c>
      <c r="U255" s="0" t="s">
        <v>256</v>
      </c>
      <c r="V255" s="0" t="s">
        <v>257</v>
      </c>
      <c r="Z255" s="2" t="n">
        <v>41250</v>
      </c>
      <c r="AA255" s="2" t="n">
        <v>43441</v>
      </c>
      <c r="AB255" s="0" t="s">
        <v>72</v>
      </c>
      <c r="AC255" s="0" t="s">
        <v>258</v>
      </c>
      <c r="AD255" s="0" t="s">
        <v>74</v>
      </c>
      <c r="AE255" s="0" t="s">
        <v>251</v>
      </c>
      <c r="AF255" s="0" t="s">
        <v>68</v>
      </c>
      <c r="AG255" s="0" t="s">
        <v>69</v>
      </c>
      <c r="AH255" s="0" t="s">
        <v>256</v>
      </c>
      <c r="AI255" s="0" t="s">
        <v>71</v>
      </c>
      <c r="AJ255" s="0" t="s">
        <v>259</v>
      </c>
      <c r="AK255" s="0" t="s">
        <v>68</v>
      </c>
      <c r="AL255" s="0" t="s">
        <v>68</v>
      </c>
      <c r="AM255" s="2" t="n">
        <v>41250</v>
      </c>
      <c r="AN255" s="2" t="n">
        <v>43441</v>
      </c>
      <c r="AO255" s="0" t="s">
        <v>72</v>
      </c>
      <c r="AQ255" s="0" t="s">
        <v>76</v>
      </c>
      <c r="AR255" s="0" t="s">
        <v>77</v>
      </c>
      <c r="AS255" s="0" t="s">
        <v>183</v>
      </c>
      <c r="AT255" s="0" t="s">
        <v>79</v>
      </c>
      <c r="AU255" s="4" t="s">
        <v>80</v>
      </c>
      <c r="AV255" s="4" t="s">
        <v>81</v>
      </c>
      <c r="AW255" s="0" t="s">
        <v>92</v>
      </c>
      <c r="AX255" s="0" t="n">
        <v>-615812.34</v>
      </c>
      <c r="AY255" s="0" t="n">
        <v>-616081.28</v>
      </c>
      <c r="AZ255" s="0" t="n">
        <v>10000000</v>
      </c>
      <c r="BA255" s="0" t="n">
        <f aca="false">0.04*AZ255</f>
        <v>400000</v>
      </c>
      <c r="BB255" s="0" t="n">
        <f aca="false">175+0.0075*BA255</f>
        <v>3175</v>
      </c>
      <c r="BC255" s="0" t="n">
        <f aca="false">(3+4*BD255)/100000*AZ255</f>
        <v>1920</v>
      </c>
      <c r="BD255" s="0" t="n">
        <v>4.05</v>
      </c>
      <c r="BE255" s="2"/>
      <c r="BF255" s="2"/>
    </row>
    <row r="256" customFormat="false" ht="12.8" hidden="false" customHeight="false" outlineLevel="0" collapsed="false">
      <c r="A256" s="2" t="n">
        <v>41631</v>
      </c>
      <c r="B256" s="0" t="s">
        <v>93</v>
      </c>
      <c r="C256" s="0" t="s">
        <v>94</v>
      </c>
      <c r="D256" s="1" t="s">
        <v>541</v>
      </c>
      <c r="E256" s="0" t="s">
        <v>251</v>
      </c>
      <c r="F256" s="2" t="n">
        <v>41250</v>
      </c>
      <c r="G256" s="2" t="s">
        <v>60</v>
      </c>
      <c r="H256" s="2" t="n">
        <v>43441</v>
      </c>
      <c r="I256" s="2" t="n">
        <v>41605</v>
      </c>
      <c r="J256" s="0" t="s">
        <v>61</v>
      </c>
      <c r="K256" s="0" t="s">
        <v>261</v>
      </c>
      <c r="L256" s="0" t="s">
        <v>262</v>
      </c>
      <c r="M256" s="0" t="s">
        <v>263</v>
      </c>
      <c r="N256" s="0" t="s">
        <v>264</v>
      </c>
      <c r="O256" s="0" t="n">
        <v>999</v>
      </c>
      <c r="P256" s="0" t="s">
        <v>218</v>
      </c>
      <c r="Q256" s="0" t="s">
        <v>67</v>
      </c>
      <c r="R256" s="0" t="s">
        <v>251</v>
      </c>
      <c r="S256" s="0" t="s">
        <v>68</v>
      </c>
      <c r="T256" s="0" t="s">
        <v>69</v>
      </c>
      <c r="U256" s="0" t="s">
        <v>256</v>
      </c>
      <c r="V256" s="0" t="s">
        <v>257</v>
      </c>
      <c r="Z256" s="2" t="n">
        <v>41250</v>
      </c>
      <c r="AA256" s="2" t="n">
        <v>43441</v>
      </c>
      <c r="AB256" s="0" t="s">
        <v>72</v>
      </c>
      <c r="AC256" s="0" t="s">
        <v>258</v>
      </c>
      <c r="AD256" s="0" t="s">
        <v>74</v>
      </c>
      <c r="AE256" s="0" t="s">
        <v>251</v>
      </c>
      <c r="AF256" s="0" t="s">
        <v>68</v>
      </c>
      <c r="AG256" s="0" t="s">
        <v>69</v>
      </c>
      <c r="AH256" s="0" t="s">
        <v>256</v>
      </c>
      <c r="AI256" s="0" t="s">
        <v>71</v>
      </c>
      <c r="AJ256" s="0" t="s">
        <v>259</v>
      </c>
      <c r="AK256" s="0" t="s">
        <v>68</v>
      </c>
      <c r="AL256" s="0" t="s">
        <v>68</v>
      </c>
      <c r="AM256" s="2" t="n">
        <v>41250</v>
      </c>
      <c r="AN256" s="2" t="n">
        <v>43441</v>
      </c>
      <c r="AO256" s="0" t="s">
        <v>72</v>
      </c>
      <c r="AQ256" s="0" t="s">
        <v>77</v>
      </c>
      <c r="AR256" s="0" t="s">
        <v>76</v>
      </c>
      <c r="AS256" s="0" t="s">
        <v>183</v>
      </c>
      <c r="AT256" s="0" t="s">
        <v>79</v>
      </c>
      <c r="AU256" s="4" t="s">
        <v>80</v>
      </c>
      <c r="AV256" s="4" t="s">
        <v>81</v>
      </c>
      <c r="AW256" s="0" t="s">
        <v>104</v>
      </c>
      <c r="AX256" s="0" t="n">
        <v>615812.34</v>
      </c>
      <c r="AY256" s="0" t="n">
        <v>616081.28</v>
      </c>
      <c r="AZ256" s="0" t="n">
        <v>10000000</v>
      </c>
      <c r="BA256" s="0" t="n">
        <f aca="false">0.04*AZ256</f>
        <v>400000</v>
      </c>
      <c r="BB256" s="0" t="n">
        <f aca="false">175+0.0075*BA256</f>
        <v>3175</v>
      </c>
      <c r="BC256" s="0" t="n">
        <f aca="false">(3+4*BD256)/100000*AZ256</f>
        <v>1920</v>
      </c>
      <c r="BD256" s="0" t="n">
        <v>4.05</v>
      </c>
      <c r="BE256" s="2"/>
      <c r="BF256" s="2"/>
    </row>
    <row r="257" customFormat="false" ht="12.8" hidden="false" customHeight="false" outlineLevel="0" collapsed="false">
      <c r="A257" s="2" t="n">
        <v>41631</v>
      </c>
      <c r="B257" s="0" t="s">
        <v>105</v>
      </c>
      <c r="C257" s="0" t="s">
        <v>57</v>
      </c>
      <c r="D257" s="1" t="s">
        <v>542</v>
      </c>
      <c r="E257" s="0" t="s">
        <v>266</v>
      </c>
      <c r="F257" s="2" t="n">
        <v>41618</v>
      </c>
      <c r="G257" s="2" t="s">
        <v>60</v>
      </c>
      <c r="H257" s="2" t="n">
        <v>43079</v>
      </c>
      <c r="I257" s="2" t="n">
        <v>41614</v>
      </c>
      <c r="J257" s="0" t="s">
        <v>61</v>
      </c>
      <c r="K257" s="0" t="s">
        <v>267</v>
      </c>
      <c r="L257" s="0" t="s">
        <v>268</v>
      </c>
      <c r="M257" s="0" t="s">
        <v>269</v>
      </c>
      <c r="N257" s="0" t="s">
        <v>270</v>
      </c>
      <c r="O257" s="0" t="n">
        <v>999</v>
      </c>
      <c r="P257" s="0" t="s">
        <v>218</v>
      </c>
      <c r="Q257" s="0" t="s">
        <v>67</v>
      </c>
      <c r="R257" s="0" t="s">
        <v>266</v>
      </c>
      <c r="S257" s="0" t="s">
        <v>148</v>
      </c>
      <c r="T257" s="0" t="s">
        <v>69</v>
      </c>
      <c r="U257" s="0" t="s">
        <v>271</v>
      </c>
      <c r="V257" s="0" t="s">
        <v>168</v>
      </c>
      <c r="Z257" s="2" t="n">
        <v>41618</v>
      </c>
      <c r="AA257" s="2" t="n">
        <v>43079</v>
      </c>
      <c r="AB257" s="0" t="s">
        <v>272</v>
      </c>
      <c r="AC257" s="0" t="s">
        <v>273</v>
      </c>
      <c r="AD257" s="0" t="s">
        <v>74</v>
      </c>
      <c r="AE257" s="0" t="s">
        <v>266</v>
      </c>
      <c r="AF257" s="0" t="s">
        <v>90</v>
      </c>
      <c r="AG257" s="0" t="s">
        <v>69</v>
      </c>
      <c r="AH257" s="0" t="s">
        <v>271</v>
      </c>
      <c r="AI257" s="0" t="s">
        <v>102</v>
      </c>
      <c r="AJ257" s="0" t="s">
        <v>274</v>
      </c>
      <c r="AK257" s="0" t="s">
        <v>90</v>
      </c>
      <c r="AL257" s="0" t="s">
        <v>90</v>
      </c>
      <c r="AM257" s="2" t="n">
        <v>41618</v>
      </c>
      <c r="AN257" s="2" t="n">
        <v>43079</v>
      </c>
      <c r="AO257" s="0" t="s">
        <v>272</v>
      </c>
      <c r="AQ257" s="0" t="s">
        <v>77</v>
      </c>
      <c r="AR257" s="0" t="s">
        <v>76</v>
      </c>
      <c r="AS257" s="0" t="s">
        <v>121</v>
      </c>
      <c r="AT257" s="0" t="s">
        <v>122</v>
      </c>
      <c r="AU257" s="4" t="s">
        <v>123</v>
      </c>
      <c r="AV257" s="0" t="s">
        <v>124</v>
      </c>
      <c r="AW257" s="0" t="s">
        <v>160</v>
      </c>
      <c r="AX257" s="0" t="n">
        <v>2532712.07</v>
      </c>
      <c r="AY257" s="0" t="n">
        <v>2512216.47</v>
      </c>
      <c r="AZ257" s="0" t="n">
        <v>55000000</v>
      </c>
      <c r="BA257" s="0" t="n">
        <f aca="false">0.04*AZ257</f>
        <v>2200000</v>
      </c>
      <c r="BB257" s="0" t="n">
        <f aca="false">175+0.0075*BA257</f>
        <v>16675</v>
      </c>
      <c r="BC257" s="0" t="n">
        <f aca="false">(3+4*BD257)/100000*AZ257</f>
        <v>10560</v>
      </c>
      <c r="BD257" s="0" t="n">
        <v>4.05</v>
      </c>
      <c r="BE257" s="2"/>
      <c r="BF257" s="2"/>
    </row>
    <row r="258" customFormat="false" ht="12.8" hidden="false" customHeight="false" outlineLevel="0" collapsed="false">
      <c r="A258" s="2" t="n">
        <v>41631</v>
      </c>
      <c r="B258" s="0" t="s">
        <v>112</v>
      </c>
      <c r="C258" s="0" t="s">
        <v>84</v>
      </c>
      <c r="D258" s="1" t="s">
        <v>543</v>
      </c>
      <c r="E258" s="0" t="s">
        <v>276</v>
      </c>
      <c r="F258" s="2" t="n">
        <v>41607</v>
      </c>
      <c r="G258" s="2" t="s">
        <v>60</v>
      </c>
      <c r="H258" s="2" t="n">
        <v>44164</v>
      </c>
      <c r="I258" s="2" t="n">
        <v>41605</v>
      </c>
      <c r="J258" s="0" t="s">
        <v>61</v>
      </c>
      <c r="K258" s="0" t="s">
        <v>277</v>
      </c>
      <c r="L258" s="0" t="s">
        <v>278</v>
      </c>
      <c r="M258" s="0" t="s">
        <v>279</v>
      </c>
      <c r="N258" s="0" t="s">
        <v>280</v>
      </c>
      <c r="O258" s="0" t="n">
        <v>999</v>
      </c>
      <c r="P258" s="0" t="s">
        <v>218</v>
      </c>
      <c r="Q258" s="0" t="s">
        <v>67</v>
      </c>
      <c r="R258" s="0" t="s">
        <v>276</v>
      </c>
      <c r="S258" s="0" t="s">
        <v>68</v>
      </c>
      <c r="T258" s="0" t="s">
        <v>69</v>
      </c>
      <c r="U258" s="0" t="s">
        <v>281</v>
      </c>
      <c r="V258" s="0" t="s">
        <v>71</v>
      </c>
      <c r="Z258" s="2" t="n">
        <v>41607</v>
      </c>
      <c r="AA258" s="2" t="n">
        <v>44164</v>
      </c>
      <c r="AB258" s="0" t="s">
        <v>72</v>
      </c>
      <c r="AC258" s="0" t="s">
        <v>197</v>
      </c>
      <c r="AD258" s="0" t="s">
        <v>74</v>
      </c>
      <c r="AE258" s="0" t="s">
        <v>276</v>
      </c>
      <c r="AF258" s="0" t="s">
        <v>68</v>
      </c>
      <c r="AG258" s="0" t="s">
        <v>69</v>
      </c>
      <c r="AH258" s="0" t="s">
        <v>281</v>
      </c>
      <c r="AI258" s="0" t="s">
        <v>71</v>
      </c>
      <c r="AJ258" s="0" t="s">
        <v>282</v>
      </c>
      <c r="AK258" s="0" t="s">
        <v>68</v>
      </c>
      <c r="AL258" s="0" t="s">
        <v>68</v>
      </c>
      <c r="AM258" s="2" t="n">
        <v>41607</v>
      </c>
      <c r="AN258" s="2" t="n">
        <v>44164</v>
      </c>
      <c r="AO258" s="0" t="s">
        <v>72</v>
      </c>
      <c r="AQ258" s="0" t="s">
        <v>77</v>
      </c>
      <c r="AR258" s="0" t="s">
        <v>76</v>
      </c>
      <c r="AS258" s="0" t="s">
        <v>283</v>
      </c>
      <c r="AT258" s="0" t="s">
        <v>284</v>
      </c>
      <c r="AU258" s="4" t="s">
        <v>285</v>
      </c>
      <c r="AV258" s="0" t="s">
        <v>286</v>
      </c>
      <c r="AW258" s="0" t="s">
        <v>369</v>
      </c>
      <c r="AX258" s="0" t="n">
        <v>797345.79</v>
      </c>
      <c r="AY258" s="0" t="n">
        <v>820511.45</v>
      </c>
      <c r="AZ258" s="0" t="n">
        <v>10000000</v>
      </c>
      <c r="BA258" s="0" t="n">
        <f aca="false">0.04*AZ258</f>
        <v>400000</v>
      </c>
      <c r="BB258" s="0" t="n">
        <f aca="false">175+0.0075*BA258</f>
        <v>3175</v>
      </c>
      <c r="BC258" s="0" t="n">
        <f aca="false">(3+4*BD258)/100000*AZ258</f>
        <v>3180</v>
      </c>
      <c r="BD258" s="0" t="n">
        <v>7.2</v>
      </c>
      <c r="BE258" s="2"/>
      <c r="BF258" s="2"/>
    </row>
    <row r="259" customFormat="false" ht="12.8" hidden="false" customHeight="false" outlineLevel="0" collapsed="false">
      <c r="A259" s="2" t="n">
        <v>41631</v>
      </c>
      <c r="B259" s="0" t="s">
        <v>93</v>
      </c>
      <c r="C259" s="0" t="s">
        <v>94</v>
      </c>
      <c r="D259" s="1" t="s">
        <v>544</v>
      </c>
      <c r="E259" s="0" t="s">
        <v>289</v>
      </c>
      <c r="F259" s="2" t="n">
        <v>41605</v>
      </c>
      <c r="G259" s="2" t="s">
        <v>60</v>
      </c>
      <c r="H259" s="2" t="n">
        <v>43796</v>
      </c>
      <c r="I259" s="2" t="n">
        <v>41605</v>
      </c>
      <c r="J259" s="0" t="s">
        <v>61</v>
      </c>
      <c r="K259" s="0" t="s">
        <v>290</v>
      </c>
      <c r="L259" s="0" t="s">
        <v>291</v>
      </c>
      <c r="M259" s="0" t="s">
        <v>292</v>
      </c>
      <c r="N259" s="0" t="s">
        <v>293</v>
      </c>
      <c r="O259" s="0" t="n">
        <v>999</v>
      </c>
      <c r="P259" s="0" t="s">
        <v>218</v>
      </c>
      <c r="Q259" s="0" t="s">
        <v>67</v>
      </c>
      <c r="R259" s="0" t="s">
        <v>289</v>
      </c>
      <c r="S259" s="0" t="s">
        <v>90</v>
      </c>
      <c r="T259" s="0" t="s">
        <v>69</v>
      </c>
      <c r="U259" s="0" t="s">
        <v>294</v>
      </c>
      <c r="V259" s="0" t="s">
        <v>71</v>
      </c>
      <c r="Z259" s="2" t="n">
        <v>41605</v>
      </c>
      <c r="AA259" s="2" t="n">
        <v>43796</v>
      </c>
      <c r="AB259" s="0" t="s">
        <v>72</v>
      </c>
      <c r="AC259" s="0" t="s">
        <v>295</v>
      </c>
      <c r="AD259" s="0" t="s">
        <v>74</v>
      </c>
      <c r="AE259" s="0" t="s">
        <v>289</v>
      </c>
      <c r="AF259" s="0" t="s">
        <v>90</v>
      </c>
      <c r="AG259" s="0" t="s">
        <v>69</v>
      </c>
      <c r="AH259" s="0" t="s">
        <v>294</v>
      </c>
      <c r="AI259" s="0" t="s">
        <v>71</v>
      </c>
      <c r="AJ259" s="0" t="s">
        <v>296</v>
      </c>
      <c r="AK259" s="0" t="s">
        <v>90</v>
      </c>
      <c r="AL259" s="0" t="s">
        <v>90</v>
      </c>
      <c r="AM259" s="2" t="n">
        <v>41605</v>
      </c>
      <c r="AN259" s="2" t="n">
        <v>43796</v>
      </c>
      <c r="AO259" s="0" t="s">
        <v>72</v>
      </c>
      <c r="AQ259" s="0" t="s">
        <v>77</v>
      </c>
      <c r="AR259" s="0" t="s">
        <v>76</v>
      </c>
      <c r="AS259" s="0" t="s">
        <v>183</v>
      </c>
      <c r="AT259" s="0" t="s">
        <v>79</v>
      </c>
      <c r="AU259" s="4" t="s">
        <v>80</v>
      </c>
      <c r="AV259" s="4" t="s">
        <v>81</v>
      </c>
      <c r="AW259" s="0" t="s">
        <v>104</v>
      </c>
      <c r="AX259" s="0" t="n">
        <v>3179886.09</v>
      </c>
      <c r="AY259" s="0" t="n">
        <v>3194230.81</v>
      </c>
      <c r="AZ259" s="0" t="n">
        <v>10000000</v>
      </c>
      <c r="BA259" s="0" t="n">
        <f aca="false">0.04*AZ259</f>
        <v>400000</v>
      </c>
      <c r="BB259" s="0" t="n">
        <f aca="false">175+0.0075*BA259</f>
        <v>3175</v>
      </c>
      <c r="BC259" s="0" t="n">
        <f aca="false">(3+4*BD259)/100000*AZ259</f>
        <v>2460</v>
      </c>
      <c r="BD259" s="0" t="n">
        <v>5.4</v>
      </c>
      <c r="BE259" s="2"/>
      <c r="BF259" s="2"/>
    </row>
    <row r="260" customFormat="false" ht="12.8" hidden="false" customHeight="false" outlineLevel="0" collapsed="false">
      <c r="A260" s="2" t="n">
        <v>41628</v>
      </c>
      <c r="B260" s="0" t="s">
        <v>131</v>
      </c>
      <c r="C260" s="0" t="s">
        <v>57</v>
      </c>
      <c r="D260" s="1" t="s">
        <v>545</v>
      </c>
      <c r="E260" s="0" t="s">
        <v>138</v>
      </c>
      <c r="F260" s="2" t="n">
        <v>41613</v>
      </c>
      <c r="G260" s="2" t="s">
        <v>60</v>
      </c>
      <c r="H260" s="2" t="n">
        <v>43074</v>
      </c>
      <c r="I260" s="2" t="n">
        <v>41611</v>
      </c>
      <c r="J260" s="0" t="s">
        <v>61</v>
      </c>
      <c r="K260" s="0" t="n">
        <v>-169.565</v>
      </c>
      <c r="L260" s="0" t="n">
        <v>-168.981</v>
      </c>
      <c r="M260" s="0" t="n">
        <v>-584</v>
      </c>
      <c r="N260" s="0" t="n">
        <v>1</v>
      </c>
      <c r="O260" s="0" t="n">
        <v>999</v>
      </c>
      <c r="P260" s="0" t="s">
        <v>218</v>
      </c>
      <c r="Q260" s="0" t="s">
        <v>67</v>
      </c>
      <c r="R260" s="0" t="s">
        <v>138</v>
      </c>
      <c r="S260" s="0" t="s">
        <v>90</v>
      </c>
      <c r="T260" s="0" t="s">
        <v>69</v>
      </c>
      <c r="U260" s="0" t="s">
        <v>139</v>
      </c>
      <c r="V260" s="0" t="s">
        <v>71</v>
      </c>
      <c r="Z260" s="2" t="n">
        <v>41613</v>
      </c>
      <c r="AA260" s="2" t="n">
        <v>43074</v>
      </c>
      <c r="AB260" s="0" t="s">
        <v>298</v>
      </c>
      <c r="AC260" s="0" t="s">
        <v>299</v>
      </c>
      <c r="AD260" s="0" t="s">
        <v>74</v>
      </c>
      <c r="AE260" s="0" t="s">
        <v>138</v>
      </c>
      <c r="AF260" s="0" t="s">
        <v>90</v>
      </c>
      <c r="AG260" s="0" t="s">
        <v>69</v>
      </c>
      <c r="AH260" s="0" t="s">
        <v>139</v>
      </c>
      <c r="AI260" s="0" t="s">
        <v>102</v>
      </c>
      <c r="AJ260" s="0" t="s">
        <v>140</v>
      </c>
      <c r="AK260" s="0" t="s">
        <v>90</v>
      </c>
      <c r="AL260" s="0" t="s">
        <v>90</v>
      </c>
      <c r="AM260" s="2" t="n">
        <v>41613</v>
      </c>
      <c r="AN260" s="2" t="n">
        <v>43074</v>
      </c>
      <c r="AO260" s="0" t="s">
        <v>298</v>
      </c>
      <c r="AQ260" s="0" t="s">
        <v>77</v>
      </c>
      <c r="AR260" s="0" t="s">
        <v>76</v>
      </c>
      <c r="AS260" s="0" t="s">
        <v>142</v>
      </c>
      <c r="AT260" s="0" t="s">
        <v>143</v>
      </c>
      <c r="AU260" s="4" t="s">
        <v>144</v>
      </c>
      <c r="AV260" s="0" t="s">
        <v>145</v>
      </c>
      <c r="AW260" s="0" t="s">
        <v>304</v>
      </c>
      <c r="AX260" s="0" t="n">
        <v>-169565</v>
      </c>
      <c r="AY260" s="0" t="n">
        <v>-168981</v>
      </c>
      <c r="AZ260" s="0" t="n">
        <v>10000000</v>
      </c>
      <c r="BA260" s="0" t="n">
        <f aca="false">0.04*AZ260</f>
        <v>400000</v>
      </c>
      <c r="BB260" s="0" t="n">
        <f aca="false">175+0.0075*BA260</f>
        <v>3175</v>
      </c>
      <c r="BC260" s="0" t="n">
        <f aca="false">(3+4*BD260)/100000*AZ260</f>
        <v>1920</v>
      </c>
      <c r="BD260" s="0" t="n">
        <v>4.05</v>
      </c>
      <c r="BE260" s="2"/>
      <c r="BF260" s="2"/>
    </row>
    <row r="261" customFormat="false" ht="12.8" hidden="false" customHeight="false" outlineLevel="0" collapsed="false">
      <c r="A261" s="2" t="n">
        <v>41628</v>
      </c>
      <c r="B261" s="0" t="s">
        <v>83</v>
      </c>
      <c r="C261" s="0" t="s">
        <v>84</v>
      </c>
      <c r="D261" s="1" t="s">
        <v>546</v>
      </c>
      <c r="E261" s="0" t="s">
        <v>138</v>
      </c>
      <c r="F261" s="2" t="n">
        <v>41613</v>
      </c>
      <c r="G261" s="2" t="s">
        <v>60</v>
      </c>
      <c r="H261" s="2" t="n">
        <v>45265</v>
      </c>
      <c r="I261" s="2" t="n">
        <v>41611</v>
      </c>
      <c r="J261" s="0" t="s">
        <v>61</v>
      </c>
      <c r="K261" s="0" t="n">
        <v>-277.766</v>
      </c>
      <c r="L261" s="0" t="n">
        <v>-291.315</v>
      </c>
      <c r="M261" s="0" t="n">
        <v>13.549</v>
      </c>
      <c r="N261" s="0" t="n">
        <v>2</v>
      </c>
      <c r="O261" s="0" t="n">
        <v>999</v>
      </c>
      <c r="P261" s="0" t="s">
        <v>301</v>
      </c>
      <c r="Q261" s="0" t="s">
        <v>67</v>
      </c>
      <c r="R261" s="0" t="s">
        <v>138</v>
      </c>
      <c r="S261" s="0" t="s">
        <v>90</v>
      </c>
      <c r="T261" s="0" t="s">
        <v>69</v>
      </c>
      <c r="U261" s="0" t="s">
        <v>139</v>
      </c>
      <c r="V261" s="0" t="s">
        <v>71</v>
      </c>
      <c r="Z261" s="2" t="n">
        <v>41613</v>
      </c>
      <c r="AA261" s="2" t="n">
        <v>45265</v>
      </c>
      <c r="AB261" s="0" t="s">
        <v>302</v>
      </c>
      <c r="AC261" s="0" t="s">
        <v>303</v>
      </c>
      <c r="AD261" s="0" t="s">
        <v>74</v>
      </c>
      <c r="AE261" s="0" t="s">
        <v>138</v>
      </c>
      <c r="AF261" s="0" t="s">
        <v>90</v>
      </c>
      <c r="AG261" s="0" t="s">
        <v>69</v>
      </c>
      <c r="AH261" s="0" t="s">
        <v>139</v>
      </c>
      <c r="AI261" s="0" t="s">
        <v>102</v>
      </c>
      <c r="AJ261" s="0" t="s">
        <v>140</v>
      </c>
      <c r="AK261" s="0" t="s">
        <v>90</v>
      </c>
      <c r="AL261" s="0" t="s">
        <v>90</v>
      </c>
      <c r="AM261" s="2" t="n">
        <v>41613</v>
      </c>
      <c r="AN261" s="2" t="n">
        <v>45265</v>
      </c>
      <c r="AO261" s="0" t="s">
        <v>302</v>
      </c>
      <c r="AQ261" s="0" t="s">
        <v>77</v>
      </c>
      <c r="AR261" s="0" t="s">
        <v>76</v>
      </c>
      <c r="AS261" s="0" t="s">
        <v>142</v>
      </c>
      <c r="AT261" s="0" t="s">
        <v>143</v>
      </c>
      <c r="AU261" s="4" t="s">
        <v>144</v>
      </c>
      <c r="AV261" s="0" t="s">
        <v>145</v>
      </c>
      <c r="AW261" s="0" t="s">
        <v>146</v>
      </c>
      <c r="AX261" s="0" t="n">
        <v>-277766</v>
      </c>
      <c r="AY261" s="0" t="n">
        <v>-291315</v>
      </c>
      <c r="AZ261" s="0" t="n">
        <v>12000000</v>
      </c>
      <c r="BA261" s="0" t="n">
        <f aca="false">0.04*AZ261</f>
        <v>480000</v>
      </c>
      <c r="BB261" s="0" t="n">
        <f aca="false">175+0.0075*BA261</f>
        <v>3775</v>
      </c>
      <c r="BC261" s="0" t="n">
        <f aca="false">(3+4*BD261)/100000*AZ261</f>
        <v>4248</v>
      </c>
      <c r="BD261" s="0" t="n">
        <v>8.1</v>
      </c>
      <c r="BE261" s="2"/>
      <c r="BF261" s="2"/>
    </row>
    <row r="262" customFormat="false" ht="12.8" hidden="false" customHeight="false" outlineLevel="0" collapsed="false">
      <c r="A262" s="2" t="n">
        <v>41631</v>
      </c>
      <c r="B262" s="0" t="s">
        <v>93</v>
      </c>
      <c r="C262" s="0" t="s">
        <v>94</v>
      </c>
      <c r="D262" s="1" t="s">
        <v>547</v>
      </c>
      <c r="E262" s="0" t="s">
        <v>306</v>
      </c>
      <c r="F262" s="2" t="n">
        <v>41618</v>
      </c>
      <c r="G262" s="2" t="s">
        <v>60</v>
      </c>
      <c r="H262" s="2" t="n">
        <v>45270</v>
      </c>
      <c r="I262" s="2" t="n">
        <v>41614</v>
      </c>
      <c r="J262" s="0" t="s">
        <v>61</v>
      </c>
      <c r="K262" s="0" t="s">
        <v>307</v>
      </c>
      <c r="L262" s="0" t="s">
        <v>308</v>
      </c>
      <c r="M262" s="0" t="s">
        <v>309</v>
      </c>
      <c r="N262" s="0" t="s">
        <v>310</v>
      </c>
      <c r="O262" s="0" t="n">
        <v>999</v>
      </c>
      <c r="P262" s="0" t="s">
        <v>301</v>
      </c>
      <c r="Q262" s="0" t="s">
        <v>67</v>
      </c>
      <c r="R262" s="0" t="s">
        <v>306</v>
      </c>
      <c r="S262" s="0" t="s">
        <v>68</v>
      </c>
      <c r="T262" s="0" t="s">
        <v>69</v>
      </c>
      <c r="U262" s="0" t="s">
        <v>311</v>
      </c>
      <c r="V262" s="0" t="s">
        <v>168</v>
      </c>
      <c r="Z262" s="2" t="n">
        <v>41618</v>
      </c>
      <c r="AA262" s="2" t="n">
        <v>45270</v>
      </c>
      <c r="AB262" s="0" t="s">
        <v>312</v>
      </c>
      <c r="AC262" s="0" t="s">
        <v>295</v>
      </c>
      <c r="AD262" s="0" t="s">
        <v>74</v>
      </c>
      <c r="AE262" s="0" t="s">
        <v>306</v>
      </c>
      <c r="AF262" s="0" t="s">
        <v>90</v>
      </c>
      <c r="AG262" s="0" t="s">
        <v>69</v>
      </c>
      <c r="AH262" s="0" t="s">
        <v>311</v>
      </c>
      <c r="AI262" s="0" t="s">
        <v>102</v>
      </c>
      <c r="AJ262" s="0" t="s">
        <v>313</v>
      </c>
      <c r="AK262" s="0" t="s">
        <v>90</v>
      </c>
      <c r="AL262" s="0" t="s">
        <v>90</v>
      </c>
      <c r="AM262" s="2" t="n">
        <v>41618</v>
      </c>
      <c r="AN262" s="2" t="n">
        <v>45270</v>
      </c>
      <c r="AO262" s="0" t="s">
        <v>312</v>
      </c>
      <c r="AQ262" s="0" t="s">
        <v>77</v>
      </c>
      <c r="AR262" s="0" t="s">
        <v>76</v>
      </c>
      <c r="AS262" s="0" t="s">
        <v>121</v>
      </c>
      <c r="AT262" s="0" t="s">
        <v>122</v>
      </c>
      <c r="AU262" s="4" t="s">
        <v>123</v>
      </c>
      <c r="AV262" s="0" t="s">
        <v>124</v>
      </c>
      <c r="AW262" s="0" t="s">
        <v>249</v>
      </c>
      <c r="AX262" s="0" t="n">
        <v>6430233.7</v>
      </c>
      <c r="AY262" s="0" t="n">
        <v>5901579.7</v>
      </c>
      <c r="AZ262" s="0" t="n">
        <v>150000000</v>
      </c>
      <c r="BA262" s="0" t="n">
        <f aca="false">0.04*AZ262</f>
        <v>6000000</v>
      </c>
      <c r="BB262" s="0" t="n">
        <f aca="false">175+0.0075*BA262</f>
        <v>45175</v>
      </c>
      <c r="BC262" s="0" t="n">
        <f aca="false">(3+4*BD262)/100000*AZ262</f>
        <v>53100</v>
      </c>
      <c r="BD262" s="0" t="n">
        <v>8.1</v>
      </c>
      <c r="BE262" s="2"/>
      <c r="BF262" s="2"/>
    </row>
    <row r="263" customFormat="false" ht="12.8" hidden="false" customHeight="false" outlineLevel="0" collapsed="false">
      <c r="A263" s="2" t="n">
        <v>41631</v>
      </c>
      <c r="B263" s="0" t="s">
        <v>56</v>
      </c>
      <c r="C263" s="0" t="s">
        <v>57</v>
      </c>
      <c r="D263" s="1" t="s">
        <v>548</v>
      </c>
      <c r="E263" s="0" t="s">
        <v>59</v>
      </c>
      <c r="F263" s="2" t="n">
        <v>40882</v>
      </c>
      <c r="G263" s="2" t="s">
        <v>60</v>
      </c>
      <c r="H263" s="2" t="n">
        <v>43439</v>
      </c>
      <c r="I263" s="2" t="n">
        <v>41605</v>
      </c>
      <c r="J263" s="0" t="s">
        <v>61</v>
      </c>
      <c r="K263" s="0" t="s">
        <v>62</v>
      </c>
      <c r="L263" s="0" t="s">
        <v>63</v>
      </c>
      <c r="M263" s="0" t="s">
        <v>64</v>
      </c>
      <c r="N263" s="0" t="s">
        <v>65</v>
      </c>
      <c r="O263" s="0" t="n">
        <v>999</v>
      </c>
      <c r="P263" s="0" t="s">
        <v>66</v>
      </c>
      <c r="Q263" s="0" t="s">
        <v>67</v>
      </c>
      <c r="R263" s="0" t="s">
        <v>59</v>
      </c>
      <c r="S263" s="0" t="s">
        <v>68</v>
      </c>
      <c r="T263" s="0" t="s">
        <v>69</v>
      </c>
      <c r="U263" s="0" t="s">
        <v>70</v>
      </c>
      <c r="V263" s="0" t="s">
        <v>71</v>
      </c>
      <c r="Z263" s="2" t="n">
        <v>40882</v>
      </c>
      <c r="AA263" s="2" t="n">
        <v>43439</v>
      </c>
      <c r="AB263" s="0" t="s">
        <v>72</v>
      </c>
      <c r="AC263" s="0" t="s">
        <v>73</v>
      </c>
      <c r="AD263" s="0" t="s">
        <v>74</v>
      </c>
      <c r="AE263" s="0" t="s">
        <v>59</v>
      </c>
      <c r="AF263" s="0" t="s">
        <v>68</v>
      </c>
      <c r="AG263" s="0" t="s">
        <v>69</v>
      </c>
      <c r="AH263" s="0" t="s">
        <v>70</v>
      </c>
      <c r="AI263" s="0" t="s">
        <v>71</v>
      </c>
      <c r="AJ263" s="0" t="s">
        <v>75</v>
      </c>
      <c r="AK263" s="0" t="s">
        <v>68</v>
      </c>
      <c r="AL263" s="0" t="s">
        <v>68</v>
      </c>
      <c r="AM263" s="2" t="n">
        <v>40882</v>
      </c>
      <c r="AN263" s="2" t="n">
        <v>43439</v>
      </c>
      <c r="AO263" s="0" t="s">
        <v>72</v>
      </c>
      <c r="AQ263" s="0" t="s">
        <v>76</v>
      </c>
      <c r="AR263" s="0" t="s">
        <v>77</v>
      </c>
      <c r="AS263" s="0" t="s">
        <v>78</v>
      </c>
      <c r="AT263" s="0" t="s">
        <v>79</v>
      </c>
      <c r="AU263" s="4" t="s">
        <v>80</v>
      </c>
      <c r="AV263" s="4" t="s">
        <v>81</v>
      </c>
      <c r="AW263" s="0" t="s">
        <v>82</v>
      </c>
      <c r="AX263" s="0" t="n">
        <v>-631053.94</v>
      </c>
      <c r="AY263" s="0" t="n">
        <v>-621377.18</v>
      </c>
      <c r="AZ263" s="0" t="n">
        <v>10000000</v>
      </c>
      <c r="BA263" s="0" t="n">
        <f aca="false">0.04*AZ263</f>
        <v>400000</v>
      </c>
      <c r="BB263" s="0" t="n">
        <f aca="false">175+0.0075*BA263</f>
        <v>3175</v>
      </c>
      <c r="BC263" s="0" t="n">
        <f aca="false">(3+4*BD263)/100000*AZ263</f>
        <v>2460</v>
      </c>
      <c r="BD263" s="0" t="n">
        <v>5.4</v>
      </c>
      <c r="BE263" s="2"/>
      <c r="BF263" s="2"/>
    </row>
    <row r="264" customFormat="false" ht="12.8" hidden="false" customHeight="false" outlineLevel="0" collapsed="false">
      <c r="A264" s="2" t="n">
        <v>41631</v>
      </c>
      <c r="B264" s="0" t="s">
        <v>112</v>
      </c>
      <c r="C264" s="0" t="s">
        <v>84</v>
      </c>
      <c r="D264" s="1" t="s">
        <v>549</v>
      </c>
      <c r="E264" s="0" t="s">
        <v>59</v>
      </c>
      <c r="F264" s="2" t="n">
        <v>41247</v>
      </c>
      <c r="G264" s="2" t="s">
        <v>60</v>
      </c>
      <c r="H264" s="2" t="n">
        <v>44899</v>
      </c>
      <c r="I264" s="2" t="n">
        <v>41605</v>
      </c>
      <c r="J264" s="0" t="s">
        <v>61</v>
      </c>
      <c r="K264" s="0" t="s">
        <v>86</v>
      </c>
      <c r="L264" s="0" t="s">
        <v>87</v>
      </c>
      <c r="M264" s="0" t="s">
        <v>88</v>
      </c>
      <c r="N264" s="0" t="s">
        <v>89</v>
      </c>
      <c r="O264" s="0" t="n">
        <v>999</v>
      </c>
      <c r="P264" s="0" t="s">
        <v>66</v>
      </c>
      <c r="Q264" s="0" t="s">
        <v>74</v>
      </c>
      <c r="R264" s="0" t="s">
        <v>59</v>
      </c>
      <c r="S264" s="0" t="s">
        <v>68</v>
      </c>
      <c r="T264" s="0" t="s">
        <v>69</v>
      </c>
      <c r="U264" s="0" t="s">
        <v>70</v>
      </c>
      <c r="V264" s="0" t="s">
        <v>71</v>
      </c>
      <c r="W264" s="0" t="s">
        <v>75</v>
      </c>
      <c r="X264" s="0" t="s">
        <v>68</v>
      </c>
      <c r="Y264" s="0" t="s">
        <v>90</v>
      </c>
      <c r="Z264" s="2" t="n">
        <v>41247</v>
      </c>
      <c r="AA264" s="2" t="n">
        <v>44899</v>
      </c>
      <c r="AB264" s="0" t="s">
        <v>91</v>
      </c>
      <c r="AD264" s="0" t="s">
        <v>74</v>
      </c>
      <c r="AE264" s="0" t="s">
        <v>59</v>
      </c>
      <c r="AF264" s="0" t="s">
        <v>90</v>
      </c>
      <c r="AG264" s="0" t="s">
        <v>69</v>
      </c>
      <c r="AH264" s="0" t="s">
        <v>70</v>
      </c>
      <c r="AI264" s="0" t="s">
        <v>71</v>
      </c>
      <c r="AJ264" s="0" t="s">
        <v>75</v>
      </c>
      <c r="AK264" s="0" t="s">
        <v>90</v>
      </c>
      <c r="AL264" s="0" t="s">
        <v>90</v>
      </c>
      <c r="AM264" s="2" t="n">
        <v>41247</v>
      </c>
      <c r="AN264" s="2" t="n">
        <v>44899</v>
      </c>
      <c r="AO264" s="0" t="s">
        <v>91</v>
      </c>
      <c r="AQ264" s="0" t="s">
        <v>76</v>
      </c>
      <c r="AR264" s="0" t="s">
        <v>77</v>
      </c>
      <c r="AS264" s="0" t="s">
        <v>78</v>
      </c>
      <c r="AT264" s="0" t="s">
        <v>79</v>
      </c>
      <c r="AU264" s="4" t="s">
        <v>80</v>
      </c>
      <c r="AV264" s="4" t="s">
        <v>81</v>
      </c>
      <c r="AW264" s="0" t="s">
        <v>92</v>
      </c>
      <c r="AX264" s="0" t="n">
        <v>2537.73</v>
      </c>
      <c r="AY264" s="0" t="n">
        <v>2569.22</v>
      </c>
      <c r="AZ264" s="0" t="n">
        <v>1000000</v>
      </c>
      <c r="BA264" s="0" t="n">
        <f aca="false">0.04*AZ264</f>
        <v>40000</v>
      </c>
      <c r="BB264" s="0" t="n">
        <f aca="false">175+0.0075*BA264</f>
        <v>475</v>
      </c>
      <c r="BC264" s="0" t="n">
        <f aca="false">(3+4*BD264)/100000*AZ264</f>
        <v>318</v>
      </c>
      <c r="BD264" s="0" t="n">
        <v>7.2</v>
      </c>
      <c r="BE264" s="2"/>
      <c r="BF264" s="2"/>
    </row>
    <row r="265" customFormat="false" ht="12.8" hidden="false" customHeight="false" outlineLevel="0" collapsed="false">
      <c r="A265" s="2" t="n">
        <v>41631</v>
      </c>
      <c r="B265" s="0" t="s">
        <v>93</v>
      </c>
      <c r="C265" s="0" t="s">
        <v>94</v>
      </c>
      <c r="D265" s="1" t="s">
        <v>550</v>
      </c>
      <c r="E265" s="0" t="s">
        <v>96</v>
      </c>
      <c r="F265" s="2" t="n">
        <v>40882</v>
      </c>
      <c r="G265" s="2" t="s">
        <v>60</v>
      </c>
      <c r="H265" s="2" t="n">
        <v>50014</v>
      </c>
      <c r="I265" s="2" t="n">
        <v>41605</v>
      </c>
      <c r="J265" s="0" t="s">
        <v>61</v>
      </c>
      <c r="K265" s="0" t="s">
        <v>97</v>
      </c>
      <c r="L265" s="0" t="s">
        <v>98</v>
      </c>
      <c r="M265" s="0" t="s">
        <v>99</v>
      </c>
      <c r="N265" s="0" t="s">
        <v>100</v>
      </c>
      <c r="O265" s="0" t="n">
        <v>999</v>
      </c>
      <c r="P265" s="0" t="s">
        <v>66</v>
      </c>
      <c r="Q265" s="0" t="s">
        <v>74</v>
      </c>
      <c r="R265" s="0" t="s">
        <v>96</v>
      </c>
      <c r="S265" s="0" t="s">
        <v>68</v>
      </c>
      <c r="T265" s="0" t="s">
        <v>69</v>
      </c>
      <c r="U265" s="0" t="s">
        <v>101</v>
      </c>
      <c r="V265" s="0" t="s">
        <v>102</v>
      </c>
      <c r="W265" s="0" t="s">
        <v>103</v>
      </c>
      <c r="X265" s="0" t="s">
        <v>68</v>
      </c>
      <c r="Y265" s="0" t="s">
        <v>68</v>
      </c>
      <c r="Z265" s="2" t="n">
        <v>40882</v>
      </c>
      <c r="AA265" s="2" t="n">
        <v>50014</v>
      </c>
      <c r="AB265" s="0" t="s">
        <v>91</v>
      </c>
      <c r="AD265" s="0" t="s">
        <v>74</v>
      </c>
      <c r="AE265" s="0" t="s">
        <v>96</v>
      </c>
      <c r="AF265" s="0" t="s">
        <v>90</v>
      </c>
      <c r="AG265" s="0" t="s">
        <v>69</v>
      </c>
      <c r="AH265" s="0" t="s">
        <v>101</v>
      </c>
      <c r="AI265" s="0" t="s">
        <v>102</v>
      </c>
      <c r="AJ265" s="0" t="s">
        <v>103</v>
      </c>
      <c r="AK265" s="0" t="s">
        <v>90</v>
      </c>
      <c r="AL265" s="0" t="s">
        <v>90</v>
      </c>
      <c r="AM265" s="2" t="n">
        <v>40882</v>
      </c>
      <c r="AN265" s="2" t="n">
        <v>50014</v>
      </c>
      <c r="AO265" s="0" t="s">
        <v>91</v>
      </c>
      <c r="AQ265" s="0" t="s">
        <v>76</v>
      </c>
      <c r="AR265" s="0" t="s">
        <v>77</v>
      </c>
      <c r="AS265" s="0" t="s">
        <v>78</v>
      </c>
      <c r="AT265" s="0" t="s">
        <v>79</v>
      </c>
      <c r="AU265" s="4" t="s">
        <v>80</v>
      </c>
      <c r="AV265" s="4" t="s">
        <v>81</v>
      </c>
      <c r="AW265" s="0" t="s">
        <v>104</v>
      </c>
      <c r="AX265" s="0" t="n">
        <v>13376</v>
      </c>
      <c r="AY265" s="0" t="n">
        <v>13362.9</v>
      </c>
      <c r="AZ265" s="0" t="n">
        <v>1000000</v>
      </c>
      <c r="BA265" s="0" t="n">
        <f aca="false">0.04*AZ265</f>
        <v>40000</v>
      </c>
      <c r="BB265" s="0" t="n">
        <f aca="false">175+0.0075*BA265</f>
        <v>475</v>
      </c>
      <c r="BC265" s="0" t="n">
        <f aca="false">(3+4*BD265)/100000*AZ265</f>
        <v>750</v>
      </c>
      <c r="BD265" s="0" t="n">
        <v>18</v>
      </c>
      <c r="BE265" s="2"/>
      <c r="BF265" s="2"/>
    </row>
    <row r="266" customFormat="false" ht="12.8" hidden="false" customHeight="false" outlineLevel="0" collapsed="false">
      <c r="A266" s="2" t="n">
        <v>41631</v>
      </c>
      <c r="B266" s="0" t="s">
        <v>105</v>
      </c>
      <c r="C266" s="0" t="s">
        <v>57</v>
      </c>
      <c r="D266" s="1" t="s">
        <v>551</v>
      </c>
      <c r="E266" s="0" t="s">
        <v>96</v>
      </c>
      <c r="F266" s="2" t="n">
        <v>40882</v>
      </c>
      <c r="G266" s="2" t="s">
        <v>60</v>
      </c>
      <c r="H266" s="2" t="n">
        <v>50014</v>
      </c>
      <c r="I266" s="2" t="n">
        <v>41605</v>
      </c>
      <c r="J266" s="0" t="s">
        <v>61</v>
      </c>
      <c r="K266" s="0" t="s">
        <v>107</v>
      </c>
      <c r="L266" s="0" t="s">
        <v>108</v>
      </c>
      <c r="M266" s="0" t="s">
        <v>109</v>
      </c>
      <c r="N266" s="0" t="s">
        <v>110</v>
      </c>
      <c r="O266" s="0" t="n">
        <v>999</v>
      </c>
      <c r="P266" s="0" t="s">
        <v>66</v>
      </c>
      <c r="Q266" s="0" t="s">
        <v>74</v>
      </c>
      <c r="R266" s="0" t="s">
        <v>96</v>
      </c>
      <c r="S266" s="0" t="s">
        <v>68</v>
      </c>
      <c r="T266" s="0" t="s">
        <v>69</v>
      </c>
      <c r="U266" s="0" t="s">
        <v>101</v>
      </c>
      <c r="V266" s="0" t="s">
        <v>102</v>
      </c>
      <c r="W266" s="0" t="s">
        <v>103</v>
      </c>
      <c r="X266" s="0" t="s">
        <v>111</v>
      </c>
      <c r="Y266" s="0" t="s">
        <v>68</v>
      </c>
      <c r="Z266" s="2" t="n">
        <v>40882</v>
      </c>
      <c r="AA266" s="2" t="n">
        <v>50014</v>
      </c>
      <c r="AB266" s="0" t="s">
        <v>91</v>
      </c>
      <c r="AD266" s="0" t="s">
        <v>74</v>
      </c>
      <c r="AE266" s="0" t="s">
        <v>96</v>
      </c>
      <c r="AF266" s="0" t="s">
        <v>90</v>
      </c>
      <c r="AG266" s="0" t="s">
        <v>69</v>
      </c>
      <c r="AH266" s="0" t="s">
        <v>101</v>
      </c>
      <c r="AI266" s="0" t="s">
        <v>102</v>
      </c>
      <c r="AJ266" s="0" t="s">
        <v>103</v>
      </c>
      <c r="AK266" s="0" t="s">
        <v>90</v>
      </c>
      <c r="AL266" s="0" t="s">
        <v>90</v>
      </c>
      <c r="AM266" s="2" t="n">
        <v>40882</v>
      </c>
      <c r="AN266" s="2" t="n">
        <v>50014</v>
      </c>
      <c r="AO266" s="0" t="s">
        <v>91</v>
      </c>
      <c r="AQ266" s="0" t="s">
        <v>77</v>
      </c>
      <c r="AR266" s="0" t="s">
        <v>76</v>
      </c>
      <c r="AS266" s="0" t="s">
        <v>78</v>
      </c>
      <c r="AT266" s="0" t="s">
        <v>79</v>
      </c>
      <c r="AU266" s="4" t="s">
        <v>80</v>
      </c>
      <c r="AV266" s="4" t="s">
        <v>81</v>
      </c>
      <c r="AW266" s="0" t="s">
        <v>82</v>
      </c>
      <c r="AX266" s="0" t="n">
        <v>-13376</v>
      </c>
      <c r="AY266" s="0" t="n">
        <v>-13362.9</v>
      </c>
      <c r="AZ266" s="0" t="n">
        <v>1000000</v>
      </c>
      <c r="BA266" s="0" t="n">
        <f aca="false">0.04*AZ266</f>
        <v>40000</v>
      </c>
      <c r="BB266" s="0" t="n">
        <f aca="false">175+0.0075*BA266</f>
        <v>475</v>
      </c>
      <c r="BC266" s="0" t="n">
        <f aca="false">(3+4*BD266)/100000*AZ266</f>
        <v>750</v>
      </c>
      <c r="BD266" s="0" t="n">
        <v>18</v>
      </c>
      <c r="BE266" s="2"/>
      <c r="BF266" s="2"/>
    </row>
    <row r="267" customFormat="false" ht="12.8" hidden="false" customHeight="false" outlineLevel="0" collapsed="false">
      <c r="A267" s="2" t="n">
        <v>41631</v>
      </c>
      <c r="B267" s="0" t="s">
        <v>83</v>
      </c>
      <c r="C267" s="0" t="s">
        <v>84</v>
      </c>
      <c r="D267" s="1" t="s">
        <v>552</v>
      </c>
      <c r="E267" s="0" t="s">
        <v>114</v>
      </c>
      <c r="F267" s="2" t="n">
        <v>41605</v>
      </c>
      <c r="G267" s="2" t="s">
        <v>60</v>
      </c>
      <c r="H267" s="2" t="n">
        <v>56215</v>
      </c>
      <c r="I267" s="2" t="n">
        <v>41605</v>
      </c>
      <c r="J267" s="0" t="s">
        <v>61</v>
      </c>
      <c r="K267" s="0" t="s">
        <v>115</v>
      </c>
      <c r="L267" s="0" t="s">
        <v>116</v>
      </c>
      <c r="M267" s="0" t="s">
        <v>117</v>
      </c>
      <c r="N267" s="0" t="s">
        <v>118</v>
      </c>
      <c r="O267" s="0" t="n">
        <v>999</v>
      </c>
      <c r="P267" s="0" t="s">
        <v>66</v>
      </c>
      <c r="Q267" s="0" t="s">
        <v>74</v>
      </c>
      <c r="R267" s="0" t="s">
        <v>114</v>
      </c>
      <c r="S267" s="0" t="s">
        <v>68</v>
      </c>
      <c r="T267" s="0" t="s">
        <v>69</v>
      </c>
      <c r="U267" s="0" t="s">
        <v>119</v>
      </c>
      <c r="V267" s="0" t="s">
        <v>71</v>
      </c>
      <c r="W267" s="0" t="s">
        <v>120</v>
      </c>
      <c r="X267" s="0" t="s">
        <v>90</v>
      </c>
      <c r="Y267" s="0" t="s">
        <v>111</v>
      </c>
      <c r="Z267" s="2" t="n">
        <v>41605</v>
      </c>
      <c r="AA267" s="2" t="n">
        <v>56215</v>
      </c>
      <c r="AB267" s="0" t="s">
        <v>91</v>
      </c>
      <c r="AD267" s="0" t="s">
        <v>74</v>
      </c>
      <c r="AE267" s="0" t="s">
        <v>114</v>
      </c>
      <c r="AF267" s="0" t="s">
        <v>90</v>
      </c>
      <c r="AG267" s="0" t="s">
        <v>69</v>
      </c>
      <c r="AH267" s="0" t="s">
        <v>119</v>
      </c>
      <c r="AI267" s="0" t="s">
        <v>71</v>
      </c>
      <c r="AJ267" s="0" t="s">
        <v>120</v>
      </c>
      <c r="AK267" s="0" t="s">
        <v>90</v>
      </c>
      <c r="AL267" s="0" t="s">
        <v>90</v>
      </c>
      <c r="AM267" s="2" t="n">
        <v>41605</v>
      </c>
      <c r="AN267" s="2" t="n">
        <v>56215</v>
      </c>
      <c r="AO267" s="0" t="s">
        <v>91</v>
      </c>
      <c r="AQ267" s="0" t="s">
        <v>76</v>
      </c>
      <c r="AR267" s="0" t="s">
        <v>77</v>
      </c>
      <c r="AS267" s="0" t="s">
        <v>121</v>
      </c>
      <c r="AT267" s="0" t="s">
        <v>122</v>
      </c>
      <c r="AU267" s="4" t="s">
        <v>123</v>
      </c>
      <c r="AV267" s="0" t="s">
        <v>124</v>
      </c>
      <c r="AW267" s="0" t="s">
        <v>125</v>
      </c>
      <c r="AX267" s="0" t="n">
        <v>20859.9</v>
      </c>
      <c r="AY267" s="0" t="n">
        <v>20885.06</v>
      </c>
      <c r="AZ267" s="0" t="n">
        <v>1000000</v>
      </c>
      <c r="BA267" s="0" t="n">
        <f aca="false">0.04*AZ267</f>
        <v>40000</v>
      </c>
      <c r="BB267" s="0" t="n">
        <f aca="false">175+0.0075*BA267</f>
        <v>475</v>
      </c>
      <c r="BC267" s="0" t="n">
        <f aca="false">(3+4*BD267)/100000*AZ267</f>
        <v>750</v>
      </c>
      <c r="BD267" s="0" t="n">
        <v>18</v>
      </c>
      <c r="BE267" s="2"/>
      <c r="BF267" s="2"/>
    </row>
    <row r="268" customFormat="false" ht="12.8" hidden="false" customHeight="false" outlineLevel="0" collapsed="false">
      <c r="A268" s="2" t="n">
        <v>41631</v>
      </c>
      <c r="B268" s="0" t="s">
        <v>93</v>
      </c>
      <c r="C268" s="0" t="s">
        <v>94</v>
      </c>
      <c r="D268" s="1" t="s">
        <v>553</v>
      </c>
      <c r="E268" s="0" t="s">
        <v>114</v>
      </c>
      <c r="F268" s="2" t="n">
        <v>41605</v>
      </c>
      <c r="G268" s="2" t="s">
        <v>60</v>
      </c>
      <c r="H268" s="2" t="n">
        <v>56215</v>
      </c>
      <c r="I268" s="2" t="n">
        <v>41605</v>
      </c>
      <c r="J268" s="0" t="s">
        <v>61</v>
      </c>
      <c r="K268" s="0" t="s">
        <v>127</v>
      </c>
      <c r="L268" s="0" t="s">
        <v>128</v>
      </c>
      <c r="M268" s="0" t="s">
        <v>129</v>
      </c>
      <c r="N268" s="0" t="s">
        <v>130</v>
      </c>
      <c r="O268" s="0" t="n">
        <v>999</v>
      </c>
      <c r="P268" s="0" t="s">
        <v>66</v>
      </c>
      <c r="Q268" s="0" t="s">
        <v>74</v>
      </c>
      <c r="R268" s="0" t="s">
        <v>114</v>
      </c>
      <c r="S268" s="0" t="s">
        <v>68</v>
      </c>
      <c r="T268" s="0" t="s">
        <v>69</v>
      </c>
      <c r="U268" s="0" t="s">
        <v>119</v>
      </c>
      <c r="V268" s="0" t="s">
        <v>71</v>
      </c>
      <c r="W268" s="0" t="s">
        <v>120</v>
      </c>
      <c r="X268" s="0" t="s">
        <v>68</v>
      </c>
      <c r="Y268" s="0" t="s">
        <v>90</v>
      </c>
      <c r="Z268" s="2" t="n">
        <v>41605</v>
      </c>
      <c r="AA268" s="2" t="n">
        <v>56215</v>
      </c>
      <c r="AB268" s="0" t="s">
        <v>91</v>
      </c>
      <c r="AD268" s="0" t="s">
        <v>74</v>
      </c>
      <c r="AE268" s="0" t="s">
        <v>114</v>
      </c>
      <c r="AF268" s="0" t="s">
        <v>90</v>
      </c>
      <c r="AG268" s="0" t="s">
        <v>69</v>
      </c>
      <c r="AH268" s="0" t="s">
        <v>119</v>
      </c>
      <c r="AI268" s="0" t="s">
        <v>71</v>
      </c>
      <c r="AJ268" s="0" t="s">
        <v>120</v>
      </c>
      <c r="AK268" s="0" t="s">
        <v>90</v>
      </c>
      <c r="AL268" s="0" t="s">
        <v>90</v>
      </c>
      <c r="AM268" s="2" t="n">
        <v>41605</v>
      </c>
      <c r="AN268" s="2" t="n">
        <v>56215</v>
      </c>
      <c r="AO268" s="0" t="s">
        <v>91</v>
      </c>
      <c r="AQ268" s="0" t="s">
        <v>77</v>
      </c>
      <c r="AR268" s="0" t="s">
        <v>76</v>
      </c>
      <c r="AS268" s="0" t="s">
        <v>78</v>
      </c>
      <c r="AT268" s="0" t="s">
        <v>79</v>
      </c>
      <c r="AU268" s="4" t="s">
        <v>80</v>
      </c>
      <c r="AV268" s="4" t="s">
        <v>81</v>
      </c>
      <c r="AW268" s="0" t="s">
        <v>104</v>
      </c>
      <c r="AX268" s="0" t="n">
        <v>-20859.9</v>
      </c>
      <c r="AY268" s="0" t="n">
        <v>-20885.06</v>
      </c>
      <c r="AZ268" s="0" t="n">
        <v>1000000</v>
      </c>
      <c r="BA268" s="0" t="n">
        <f aca="false">0.04*AZ268</f>
        <v>40000</v>
      </c>
      <c r="BB268" s="0" t="n">
        <f aca="false">175+0.0075*BA268</f>
        <v>475</v>
      </c>
      <c r="BC268" s="0" t="n">
        <f aca="false">(3+4*BD268)/100000*AZ268</f>
        <v>750</v>
      </c>
      <c r="BD268" s="0" t="n">
        <v>18</v>
      </c>
      <c r="BE268" s="2"/>
      <c r="BF268" s="2"/>
    </row>
    <row r="269" customFormat="false" ht="12.8" hidden="false" customHeight="false" outlineLevel="0" collapsed="false">
      <c r="A269" s="2" t="n">
        <v>41631</v>
      </c>
      <c r="B269" s="0" t="s">
        <v>131</v>
      </c>
      <c r="C269" s="0" t="s">
        <v>57</v>
      </c>
      <c r="D269" s="1" t="s">
        <v>554</v>
      </c>
      <c r="E269" s="0" t="s">
        <v>114</v>
      </c>
      <c r="F269" s="2" t="n">
        <v>41611</v>
      </c>
      <c r="G269" s="2" t="s">
        <v>60</v>
      </c>
      <c r="H269" s="2" t="n">
        <v>43072</v>
      </c>
      <c r="I269" s="2" t="n">
        <v>41611</v>
      </c>
      <c r="J269" s="0" t="s">
        <v>61</v>
      </c>
      <c r="K269" s="0" t="s">
        <v>133</v>
      </c>
      <c r="L269" s="0" t="s">
        <v>134</v>
      </c>
      <c r="M269" s="0" t="s">
        <v>135</v>
      </c>
      <c r="N269" s="0" t="s">
        <v>136</v>
      </c>
      <c r="O269" s="0" t="n">
        <v>999</v>
      </c>
      <c r="P269" s="0" t="s">
        <v>66</v>
      </c>
      <c r="Q269" s="0" t="s">
        <v>74</v>
      </c>
      <c r="R269" s="0" t="s">
        <v>114</v>
      </c>
      <c r="S269" s="0" t="s">
        <v>68</v>
      </c>
      <c r="T269" s="0" t="s">
        <v>69</v>
      </c>
      <c r="U269" s="0" t="s">
        <v>119</v>
      </c>
      <c r="V269" s="0" t="s">
        <v>71</v>
      </c>
      <c r="W269" s="0" t="s">
        <v>120</v>
      </c>
      <c r="X269" s="0" t="s">
        <v>111</v>
      </c>
      <c r="Y269" s="0" t="s">
        <v>68</v>
      </c>
      <c r="Z269" s="2" t="n">
        <v>41611</v>
      </c>
      <c r="AA269" s="2" t="n">
        <v>43072</v>
      </c>
      <c r="AB269" s="0" t="s">
        <v>72</v>
      </c>
      <c r="AD269" s="0" t="s">
        <v>74</v>
      </c>
      <c r="AE269" s="0" t="s">
        <v>114</v>
      </c>
      <c r="AF269" s="0" t="s">
        <v>90</v>
      </c>
      <c r="AG269" s="0" t="s">
        <v>69</v>
      </c>
      <c r="AH269" s="0" t="s">
        <v>119</v>
      </c>
      <c r="AI269" s="0" t="s">
        <v>71</v>
      </c>
      <c r="AJ269" s="0" t="s">
        <v>120</v>
      </c>
      <c r="AK269" s="0" t="s">
        <v>90</v>
      </c>
      <c r="AL269" s="0" t="s">
        <v>90</v>
      </c>
      <c r="AM269" s="2" t="n">
        <v>41611</v>
      </c>
      <c r="AN269" s="2" t="n">
        <v>43072</v>
      </c>
      <c r="AO269" s="0" t="s">
        <v>72</v>
      </c>
      <c r="AQ269" s="0" t="s">
        <v>77</v>
      </c>
      <c r="AR269" s="0" t="s">
        <v>76</v>
      </c>
      <c r="AS269" s="0" t="s">
        <v>78</v>
      </c>
      <c r="AT269" s="0" t="s">
        <v>79</v>
      </c>
      <c r="AU269" s="4" t="s">
        <v>80</v>
      </c>
      <c r="AV269" s="4" t="s">
        <v>81</v>
      </c>
      <c r="AW269" s="0" t="s">
        <v>82</v>
      </c>
      <c r="AX269" s="0" t="n">
        <v>-16329.9</v>
      </c>
      <c r="AY269" s="0" t="n">
        <v>-16260.54</v>
      </c>
      <c r="AZ269" s="0" t="n">
        <v>10000000</v>
      </c>
      <c r="BA269" s="0" t="n">
        <f aca="false">0.04*AZ269</f>
        <v>400000</v>
      </c>
      <c r="BB269" s="0" t="n">
        <f aca="false">175+0.0075*BA269</f>
        <v>3175</v>
      </c>
      <c r="BC269" s="0" t="n">
        <f aca="false">(3+4*BD269)/100000*AZ269</f>
        <v>1920</v>
      </c>
      <c r="BD269" s="0" t="n">
        <v>4.05</v>
      </c>
      <c r="BE269" s="2"/>
      <c r="BF269" s="2"/>
    </row>
    <row r="270" customFormat="false" ht="12.8" hidden="false" customHeight="false" outlineLevel="0" collapsed="false">
      <c r="A270" s="2" t="n">
        <v>41628</v>
      </c>
      <c r="B270" s="0" t="s">
        <v>112</v>
      </c>
      <c r="C270" s="0" t="s">
        <v>84</v>
      </c>
      <c r="D270" s="1" t="s">
        <v>555</v>
      </c>
      <c r="E270" s="0" t="s">
        <v>138</v>
      </c>
      <c r="F270" s="2" t="n">
        <v>41248</v>
      </c>
      <c r="G270" s="2" t="s">
        <v>60</v>
      </c>
      <c r="H270" s="2" t="n">
        <v>44900</v>
      </c>
      <c r="I270" s="2" t="n">
        <v>41605</v>
      </c>
      <c r="J270" s="0" t="s">
        <v>61</v>
      </c>
      <c r="K270" s="0" t="n">
        <v>-7.668</v>
      </c>
      <c r="L270" s="0" t="n">
        <v>-7.962</v>
      </c>
      <c r="M270" s="0" t="n">
        <v>294</v>
      </c>
      <c r="N270" s="0" t="n">
        <v>0</v>
      </c>
      <c r="O270" s="0" t="n">
        <v>999</v>
      </c>
      <c r="P270" s="0" t="s">
        <v>66</v>
      </c>
      <c r="Q270" s="0" t="s">
        <v>74</v>
      </c>
      <c r="R270" s="0" t="s">
        <v>138</v>
      </c>
      <c r="S270" s="0" t="s">
        <v>68</v>
      </c>
      <c r="T270" s="0" t="s">
        <v>69</v>
      </c>
      <c r="U270" s="0" t="s">
        <v>139</v>
      </c>
      <c r="V270" s="0" t="s">
        <v>102</v>
      </c>
      <c r="W270" s="0" t="s">
        <v>140</v>
      </c>
      <c r="X270" s="0" t="s">
        <v>68</v>
      </c>
      <c r="Y270" s="0" t="s">
        <v>68</v>
      </c>
      <c r="Z270" s="2" t="n">
        <v>41248</v>
      </c>
      <c r="AA270" s="2" t="n">
        <v>44900</v>
      </c>
      <c r="AB270" s="0" t="s">
        <v>141</v>
      </c>
      <c r="AD270" s="0" t="s">
        <v>74</v>
      </c>
      <c r="AE270" s="0" t="s">
        <v>138</v>
      </c>
      <c r="AF270" s="0" t="s">
        <v>90</v>
      </c>
      <c r="AG270" s="0" t="s">
        <v>69</v>
      </c>
      <c r="AH270" s="0" t="s">
        <v>139</v>
      </c>
      <c r="AI270" s="0" t="s">
        <v>102</v>
      </c>
      <c r="AJ270" s="0" t="s">
        <v>140</v>
      </c>
      <c r="AK270" s="0" t="s">
        <v>90</v>
      </c>
      <c r="AL270" s="0" t="s">
        <v>90</v>
      </c>
      <c r="AM270" s="2" t="n">
        <v>41248</v>
      </c>
      <c r="AN270" s="2" t="n">
        <v>44900</v>
      </c>
      <c r="AO270" s="0" t="s">
        <v>141</v>
      </c>
      <c r="AQ270" s="0" t="s">
        <v>77</v>
      </c>
      <c r="AR270" s="0" t="s">
        <v>76</v>
      </c>
      <c r="AS270" s="0" t="s">
        <v>142</v>
      </c>
      <c r="AT270" s="0" t="s">
        <v>143</v>
      </c>
      <c r="AU270" s="4" t="s">
        <v>144</v>
      </c>
      <c r="AV270" s="0" t="s">
        <v>145</v>
      </c>
      <c r="AW270" s="0" t="s">
        <v>146</v>
      </c>
      <c r="AX270" s="0" t="n">
        <v>-7668</v>
      </c>
      <c r="AY270" s="0" t="n">
        <v>-7962</v>
      </c>
      <c r="AZ270" s="0" t="n">
        <v>1000000</v>
      </c>
      <c r="BA270" s="0" t="n">
        <f aca="false">0.04*AZ270</f>
        <v>40000</v>
      </c>
      <c r="BB270" s="0" t="n">
        <f aca="false">175+0.0075*BA270</f>
        <v>475</v>
      </c>
      <c r="BC270" s="0" t="n">
        <f aca="false">(3+4*BD270)/100000*AZ270</f>
        <v>318</v>
      </c>
      <c r="BD270" s="0" t="n">
        <v>7.2</v>
      </c>
      <c r="BE270" s="2"/>
      <c r="BF270" s="2"/>
    </row>
    <row r="271" customFormat="false" ht="12.8" hidden="false" customHeight="false" outlineLevel="0" collapsed="false">
      <c r="A271" s="2" t="n">
        <v>41628</v>
      </c>
      <c r="B271" s="0" t="s">
        <v>93</v>
      </c>
      <c r="C271" s="0" t="s">
        <v>94</v>
      </c>
      <c r="D271" s="1" t="s">
        <v>556</v>
      </c>
      <c r="E271" s="0" t="s">
        <v>138</v>
      </c>
      <c r="F271" s="2" t="n">
        <v>41248</v>
      </c>
      <c r="G271" s="2" t="s">
        <v>60</v>
      </c>
      <c r="H271" s="2" t="n">
        <v>44900</v>
      </c>
      <c r="I271" s="2" t="n">
        <v>41605</v>
      </c>
      <c r="J271" s="0" t="s">
        <v>61</v>
      </c>
      <c r="K271" s="0" t="n">
        <v>7.668</v>
      </c>
      <c r="L271" s="0" t="n">
        <v>7.962</v>
      </c>
      <c r="M271" s="0" t="n">
        <v>-294</v>
      </c>
      <c r="N271" s="0" t="n">
        <v>0</v>
      </c>
      <c r="O271" s="0" t="n">
        <v>999</v>
      </c>
      <c r="P271" s="0" t="s">
        <v>66</v>
      </c>
      <c r="Q271" s="0" t="s">
        <v>74</v>
      </c>
      <c r="R271" s="0" t="s">
        <v>138</v>
      </c>
      <c r="S271" s="0" t="s">
        <v>68</v>
      </c>
      <c r="T271" s="0" t="s">
        <v>69</v>
      </c>
      <c r="U271" s="0" t="s">
        <v>139</v>
      </c>
      <c r="V271" s="0" t="s">
        <v>102</v>
      </c>
      <c r="W271" s="0" t="s">
        <v>140</v>
      </c>
      <c r="X271" s="0" t="s">
        <v>90</v>
      </c>
      <c r="Y271" s="0" t="s">
        <v>148</v>
      </c>
      <c r="Z271" s="2" t="n">
        <v>41248</v>
      </c>
      <c r="AA271" s="2" t="n">
        <v>44900</v>
      </c>
      <c r="AB271" s="0" t="s">
        <v>141</v>
      </c>
      <c r="AD271" s="0" t="s">
        <v>74</v>
      </c>
      <c r="AE271" s="0" t="s">
        <v>138</v>
      </c>
      <c r="AF271" s="0" t="s">
        <v>90</v>
      </c>
      <c r="AG271" s="0" t="s">
        <v>69</v>
      </c>
      <c r="AH271" s="0" t="s">
        <v>139</v>
      </c>
      <c r="AI271" s="0" t="s">
        <v>102</v>
      </c>
      <c r="AJ271" s="0" t="s">
        <v>140</v>
      </c>
      <c r="AK271" s="0" t="s">
        <v>90</v>
      </c>
      <c r="AL271" s="0" t="s">
        <v>90</v>
      </c>
      <c r="AM271" s="2" t="n">
        <v>41248</v>
      </c>
      <c r="AN271" s="2" t="n">
        <v>44900</v>
      </c>
      <c r="AO271" s="0" t="s">
        <v>141</v>
      </c>
      <c r="AQ271" s="0" t="s">
        <v>76</v>
      </c>
      <c r="AR271" s="0" t="s">
        <v>77</v>
      </c>
      <c r="AS271" s="0" t="s">
        <v>142</v>
      </c>
      <c r="AT271" s="0" t="s">
        <v>143</v>
      </c>
      <c r="AU271" s="4" t="s">
        <v>144</v>
      </c>
      <c r="AV271" s="0" t="s">
        <v>145</v>
      </c>
      <c r="AW271" s="0" t="s">
        <v>149</v>
      </c>
      <c r="AX271" s="0" t="n">
        <v>7668</v>
      </c>
      <c r="AY271" s="0" t="n">
        <v>7962</v>
      </c>
      <c r="AZ271" s="0" t="n">
        <v>1000000</v>
      </c>
      <c r="BA271" s="0" t="n">
        <f aca="false">0.04*AZ271</f>
        <v>40000</v>
      </c>
      <c r="BB271" s="0" t="n">
        <f aca="false">175+0.0075*BA271</f>
        <v>475</v>
      </c>
      <c r="BC271" s="0" t="n">
        <f aca="false">(3+4*BD271)/100000*AZ271</f>
        <v>318</v>
      </c>
      <c r="BD271" s="0" t="n">
        <v>7.2</v>
      </c>
      <c r="BE271" s="2"/>
      <c r="BF271" s="2"/>
    </row>
    <row r="272" customFormat="false" ht="12.8" hidden="false" customHeight="false" outlineLevel="0" collapsed="false">
      <c r="A272" s="2" t="n">
        <v>41631</v>
      </c>
      <c r="B272" s="0" t="s">
        <v>56</v>
      </c>
      <c r="C272" s="0" t="s">
        <v>57</v>
      </c>
      <c r="D272" s="1" t="s">
        <v>557</v>
      </c>
      <c r="E272" s="0" t="s">
        <v>151</v>
      </c>
      <c r="F272" s="2" t="n">
        <v>40890</v>
      </c>
      <c r="G272" s="2" t="s">
        <v>60</v>
      </c>
      <c r="H272" s="2" t="n">
        <v>44543</v>
      </c>
      <c r="I272" s="2" t="n">
        <v>41620</v>
      </c>
      <c r="J272" s="0" t="s">
        <v>61</v>
      </c>
      <c r="K272" s="0" t="s">
        <v>152</v>
      </c>
      <c r="L272" s="0" t="s">
        <v>153</v>
      </c>
      <c r="M272" s="0" t="s">
        <v>154</v>
      </c>
      <c r="N272" s="0" t="s">
        <v>155</v>
      </c>
      <c r="O272" s="0" t="n">
        <v>999</v>
      </c>
      <c r="P272" s="0" t="s">
        <v>66</v>
      </c>
      <c r="Q272" s="0" t="s">
        <v>67</v>
      </c>
      <c r="R272" s="0" t="s">
        <v>151</v>
      </c>
      <c r="S272" s="0" t="s">
        <v>68</v>
      </c>
      <c r="T272" s="0" t="s">
        <v>69</v>
      </c>
      <c r="U272" s="0" t="s">
        <v>156</v>
      </c>
      <c r="V272" s="0" t="s">
        <v>71</v>
      </c>
      <c r="Z272" s="2" t="n">
        <v>40890</v>
      </c>
      <c r="AA272" s="2" t="n">
        <v>44543</v>
      </c>
      <c r="AB272" s="0" t="s">
        <v>157</v>
      </c>
      <c r="AC272" s="0" t="s">
        <v>170</v>
      </c>
      <c r="AD272" s="0" t="s">
        <v>74</v>
      </c>
      <c r="AE272" s="0" t="s">
        <v>151</v>
      </c>
      <c r="AF272" s="0" t="s">
        <v>68</v>
      </c>
      <c r="AG272" s="0" t="s">
        <v>69</v>
      </c>
      <c r="AH272" s="0" t="s">
        <v>156</v>
      </c>
      <c r="AI272" s="0" t="s">
        <v>71</v>
      </c>
      <c r="AJ272" s="0" t="s">
        <v>159</v>
      </c>
      <c r="AK272" s="0" t="s">
        <v>90</v>
      </c>
      <c r="AL272" s="0" t="s">
        <v>90</v>
      </c>
      <c r="AM272" s="2" t="n">
        <v>40890</v>
      </c>
      <c r="AN272" s="2" t="n">
        <v>44543</v>
      </c>
      <c r="AO272" s="0" t="s">
        <v>157</v>
      </c>
      <c r="AQ272" s="0" t="s">
        <v>77</v>
      </c>
      <c r="AR272" s="0" t="s">
        <v>76</v>
      </c>
      <c r="AS272" s="0" t="s">
        <v>121</v>
      </c>
      <c r="AT272" s="0" t="s">
        <v>122</v>
      </c>
      <c r="AU272" s="4" t="s">
        <v>123</v>
      </c>
      <c r="AV272" s="0" t="s">
        <v>124</v>
      </c>
      <c r="AW272" s="0" t="s">
        <v>160</v>
      </c>
      <c r="AX272" s="0" t="n">
        <v>140125.2</v>
      </c>
      <c r="AY272" s="0" t="n">
        <v>138840.05</v>
      </c>
      <c r="AZ272" s="0" t="n">
        <v>3000000</v>
      </c>
      <c r="BA272" s="0" t="n">
        <f aca="false">0.04*AZ272</f>
        <v>120000</v>
      </c>
      <c r="BB272" s="0" t="n">
        <f aca="false">175+0.0075*BA272</f>
        <v>1075</v>
      </c>
      <c r="BC272" s="0" t="n">
        <f aca="false">(3+4*BD272)/100000*AZ272</f>
        <v>954</v>
      </c>
      <c r="BD272" s="0" t="n">
        <v>7.2</v>
      </c>
      <c r="BE272" s="2"/>
      <c r="BF272" s="2"/>
    </row>
    <row r="273" customFormat="false" ht="12.8" hidden="false" customHeight="false" outlineLevel="0" collapsed="false">
      <c r="A273" s="2" t="n">
        <v>41631</v>
      </c>
      <c r="B273" s="0" t="s">
        <v>83</v>
      </c>
      <c r="C273" s="0" t="s">
        <v>84</v>
      </c>
      <c r="D273" s="1" t="s">
        <v>558</v>
      </c>
      <c r="E273" s="0" t="s">
        <v>162</v>
      </c>
      <c r="F273" s="2" t="n">
        <v>41409</v>
      </c>
      <c r="G273" s="2" t="s">
        <v>60</v>
      </c>
      <c r="H273" s="2" t="n">
        <v>43235</v>
      </c>
      <c r="I273" s="2" t="n">
        <v>41610</v>
      </c>
      <c r="J273" s="0" t="s">
        <v>61</v>
      </c>
      <c r="K273" s="0" t="s">
        <v>163</v>
      </c>
      <c r="L273" s="0" t="s">
        <v>164</v>
      </c>
      <c r="M273" s="0" t="s">
        <v>165</v>
      </c>
      <c r="N273" s="0" t="s">
        <v>166</v>
      </c>
      <c r="O273" s="0" t="n">
        <v>999</v>
      </c>
      <c r="P273" s="0" t="s">
        <v>66</v>
      </c>
      <c r="Q273" s="0" t="s">
        <v>67</v>
      </c>
      <c r="R273" s="0" t="s">
        <v>162</v>
      </c>
      <c r="S273" s="0" t="s">
        <v>68</v>
      </c>
      <c r="T273" s="0" t="s">
        <v>69</v>
      </c>
      <c r="U273" s="0" t="s">
        <v>167</v>
      </c>
      <c r="V273" s="0" t="s">
        <v>168</v>
      </c>
      <c r="Z273" s="2" t="n">
        <v>41409</v>
      </c>
      <c r="AA273" s="2" t="n">
        <v>43235</v>
      </c>
      <c r="AB273" s="0" t="s">
        <v>169</v>
      </c>
      <c r="AC273" s="0" t="s">
        <v>170</v>
      </c>
      <c r="AD273" s="0" t="s">
        <v>74</v>
      </c>
      <c r="AE273" s="0" t="s">
        <v>162</v>
      </c>
      <c r="AF273" s="0" t="s">
        <v>68</v>
      </c>
      <c r="AG273" s="0" t="s">
        <v>69</v>
      </c>
      <c r="AH273" s="0" t="s">
        <v>167</v>
      </c>
      <c r="AI273" s="0" t="s">
        <v>102</v>
      </c>
      <c r="AJ273" s="0" t="s">
        <v>171</v>
      </c>
      <c r="AK273" s="0" t="s">
        <v>68</v>
      </c>
      <c r="AL273" s="0" t="s">
        <v>68</v>
      </c>
      <c r="AM273" s="2" t="n">
        <v>41409</v>
      </c>
      <c r="AN273" s="2" t="n">
        <v>43235</v>
      </c>
      <c r="AO273" s="0" t="s">
        <v>169</v>
      </c>
      <c r="AQ273" s="0" t="s">
        <v>76</v>
      </c>
      <c r="AR273" s="0" t="s">
        <v>77</v>
      </c>
      <c r="AS273" s="0" t="s">
        <v>121</v>
      </c>
      <c r="AT273" s="0" t="s">
        <v>122</v>
      </c>
      <c r="AU273" s="4" t="s">
        <v>123</v>
      </c>
      <c r="AV273" s="0" t="s">
        <v>124</v>
      </c>
      <c r="AW273" s="0" t="s">
        <v>125</v>
      </c>
      <c r="AX273" s="0" t="n">
        <v>147653.43</v>
      </c>
      <c r="AY273" s="0" t="n">
        <v>150016.63</v>
      </c>
      <c r="AZ273" s="0" t="n">
        <v>11000000</v>
      </c>
      <c r="BA273" s="0" t="n">
        <f aca="false">0.04*AZ273</f>
        <v>440000</v>
      </c>
      <c r="BB273" s="0" t="n">
        <f aca="false">175+0.0075*BA273</f>
        <v>3475</v>
      </c>
      <c r="BC273" s="0" t="n">
        <f aca="false">(3+4*BD273)/100000*AZ273</f>
        <v>2112</v>
      </c>
      <c r="BD273" s="0" t="n">
        <v>4.05</v>
      </c>
      <c r="BE273" s="2"/>
      <c r="BF273" s="2"/>
    </row>
    <row r="274" customFormat="false" ht="12.8" hidden="false" customHeight="false" outlineLevel="0" collapsed="false">
      <c r="A274" s="2" t="n">
        <v>41631</v>
      </c>
      <c r="B274" s="0" t="s">
        <v>93</v>
      </c>
      <c r="C274" s="0" t="s">
        <v>94</v>
      </c>
      <c r="D274" s="1" t="s">
        <v>559</v>
      </c>
      <c r="E274" s="0" t="s">
        <v>162</v>
      </c>
      <c r="F274" s="2" t="n">
        <v>41409</v>
      </c>
      <c r="G274" s="2" t="s">
        <v>60</v>
      </c>
      <c r="H274" s="2" t="n">
        <v>43235</v>
      </c>
      <c r="I274" s="2" t="n">
        <v>41610</v>
      </c>
      <c r="J274" s="0" t="s">
        <v>61</v>
      </c>
      <c r="K274" s="0" t="s">
        <v>173</v>
      </c>
      <c r="L274" s="0" t="s">
        <v>174</v>
      </c>
      <c r="M274" s="0" t="s">
        <v>175</v>
      </c>
      <c r="N274" s="0" t="s">
        <v>176</v>
      </c>
      <c r="O274" s="0" t="n">
        <v>999</v>
      </c>
      <c r="P274" s="0" t="s">
        <v>66</v>
      </c>
      <c r="Q274" s="0" t="s">
        <v>67</v>
      </c>
      <c r="R274" s="0" t="s">
        <v>162</v>
      </c>
      <c r="S274" s="0" t="s">
        <v>68</v>
      </c>
      <c r="T274" s="0" t="s">
        <v>69</v>
      </c>
      <c r="U274" s="0" t="s">
        <v>167</v>
      </c>
      <c r="V274" s="0" t="s">
        <v>168</v>
      </c>
      <c r="Z274" s="2" t="n">
        <v>41409</v>
      </c>
      <c r="AA274" s="2" t="n">
        <v>43235</v>
      </c>
      <c r="AB274" s="0" t="s">
        <v>169</v>
      </c>
      <c r="AC274" s="0" t="s">
        <v>170</v>
      </c>
      <c r="AD274" s="0" t="s">
        <v>74</v>
      </c>
      <c r="AE274" s="0" t="s">
        <v>162</v>
      </c>
      <c r="AF274" s="0" t="s">
        <v>68</v>
      </c>
      <c r="AG274" s="0" t="s">
        <v>69</v>
      </c>
      <c r="AH274" s="0" t="s">
        <v>167</v>
      </c>
      <c r="AI274" s="0" t="s">
        <v>102</v>
      </c>
      <c r="AJ274" s="0" t="s">
        <v>171</v>
      </c>
      <c r="AK274" s="0" t="s">
        <v>68</v>
      </c>
      <c r="AL274" s="0" t="s">
        <v>68</v>
      </c>
      <c r="AM274" s="2" t="n">
        <v>41409</v>
      </c>
      <c r="AN274" s="2" t="n">
        <v>43235</v>
      </c>
      <c r="AO274" s="0" t="s">
        <v>169</v>
      </c>
      <c r="AQ274" s="0" t="s">
        <v>77</v>
      </c>
      <c r="AR274" s="0" t="s">
        <v>76</v>
      </c>
      <c r="AS274" s="0" t="s">
        <v>78</v>
      </c>
      <c r="AT274" s="0" t="s">
        <v>79</v>
      </c>
      <c r="AU274" s="4" t="s">
        <v>80</v>
      </c>
      <c r="AV274" s="4" t="s">
        <v>81</v>
      </c>
      <c r="AW274" s="0" t="s">
        <v>104</v>
      </c>
      <c r="AX274" s="0" t="n">
        <v>-147653.43</v>
      </c>
      <c r="AY274" s="0" t="n">
        <v>-150016.63</v>
      </c>
      <c r="AZ274" s="0" t="n">
        <v>11000000</v>
      </c>
      <c r="BA274" s="0" t="n">
        <f aca="false">0.04*AZ274</f>
        <v>440000</v>
      </c>
      <c r="BB274" s="0" t="n">
        <f aca="false">175+0.0075*BA274</f>
        <v>3475</v>
      </c>
      <c r="BC274" s="0" t="n">
        <f aca="false">(3+4*BD274)/100000*AZ274</f>
        <v>2112</v>
      </c>
      <c r="BD274" s="0" t="n">
        <v>4.05</v>
      </c>
      <c r="BE274" s="2"/>
      <c r="BF274" s="2"/>
    </row>
    <row r="275" customFormat="false" ht="12.8" hidden="false" customHeight="false" outlineLevel="0" collapsed="false">
      <c r="A275" s="2" t="n">
        <v>41631</v>
      </c>
      <c r="B275" s="0" t="s">
        <v>105</v>
      </c>
      <c r="C275" s="0" t="s">
        <v>57</v>
      </c>
      <c r="D275" s="1" t="s">
        <v>560</v>
      </c>
      <c r="E275" s="0" t="s">
        <v>96</v>
      </c>
      <c r="F275" s="2" t="n">
        <v>41607</v>
      </c>
      <c r="G275" s="2" t="s">
        <v>60</v>
      </c>
      <c r="H275" s="2" t="n">
        <v>44164</v>
      </c>
      <c r="I275" s="2" t="n">
        <v>41605</v>
      </c>
      <c r="J275" s="0" t="s">
        <v>61</v>
      </c>
      <c r="K275" s="0" t="s">
        <v>178</v>
      </c>
      <c r="L275" s="0" t="s">
        <v>179</v>
      </c>
      <c r="M275" s="0" t="s">
        <v>180</v>
      </c>
      <c r="N275" s="0" t="s">
        <v>181</v>
      </c>
      <c r="O275" s="0" t="n">
        <v>999</v>
      </c>
      <c r="P275" s="0" t="s">
        <v>66</v>
      </c>
      <c r="Q275" s="0" t="s">
        <v>67</v>
      </c>
      <c r="R275" s="0" t="s">
        <v>96</v>
      </c>
      <c r="S275" s="0" t="s">
        <v>111</v>
      </c>
      <c r="T275" s="0" t="s">
        <v>69</v>
      </c>
      <c r="U275" s="0" t="s">
        <v>101</v>
      </c>
      <c r="V275" s="0" t="s">
        <v>168</v>
      </c>
      <c r="Z275" s="2" t="n">
        <v>41607</v>
      </c>
      <c r="AA275" s="2" t="n">
        <v>44164</v>
      </c>
      <c r="AB275" s="0" t="s">
        <v>72</v>
      </c>
      <c r="AC275" s="0" t="s">
        <v>182</v>
      </c>
      <c r="AD275" s="0" t="s">
        <v>74</v>
      </c>
      <c r="AE275" s="0" t="s">
        <v>96</v>
      </c>
      <c r="AF275" s="0" t="s">
        <v>111</v>
      </c>
      <c r="AG275" s="0" t="s">
        <v>69</v>
      </c>
      <c r="AH275" s="0" t="s">
        <v>101</v>
      </c>
      <c r="AI275" s="0" t="s">
        <v>102</v>
      </c>
      <c r="AJ275" s="0" t="s">
        <v>103</v>
      </c>
      <c r="AK275" s="0" t="s">
        <v>111</v>
      </c>
      <c r="AL275" s="0" t="s">
        <v>111</v>
      </c>
      <c r="AM275" s="2" t="n">
        <v>41607</v>
      </c>
      <c r="AN275" s="2" t="n">
        <v>44164</v>
      </c>
      <c r="AO275" s="0" t="s">
        <v>72</v>
      </c>
      <c r="AQ275" s="0" t="s">
        <v>76</v>
      </c>
      <c r="AR275" s="0" t="s">
        <v>77</v>
      </c>
      <c r="AS275" s="0" t="s">
        <v>183</v>
      </c>
      <c r="AT275" s="0" t="s">
        <v>79</v>
      </c>
      <c r="AU275" s="4" t="s">
        <v>80</v>
      </c>
      <c r="AV275" s="4" t="s">
        <v>81</v>
      </c>
      <c r="AW275" s="0" t="s">
        <v>82</v>
      </c>
      <c r="AX275" s="0" t="n">
        <v>-208700.04</v>
      </c>
      <c r="AY275" s="0" t="n">
        <v>-197253.48</v>
      </c>
      <c r="AZ275" s="0" t="n">
        <v>10000000</v>
      </c>
      <c r="BA275" s="0" t="n">
        <f aca="false">0.04*AZ275</f>
        <v>400000</v>
      </c>
      <c r="BB275" s="0" t="n">
        <f aca="false">175+0.0075*BA275</f>
        <v>3175</v>
      </c>
      <c r="BC275" s="0" t="n">
        <f aca="false">(3+4*BD275)/100000*AZ275</f>
        <v>2460</v>
      </c>
      <c r="BD275" s="0" t="n">
        <v>5.4</v>
      </c>
      <c r="BE275" s="2"/>
      <c r="BF275" s="2"/>
    </row>
    <row r="276" customFormat="false" ht="12.8" hidden="false" customHeight="false" outlineLevel="0" collapsed="false">
      <c r="A276" s="2" t="n">
        <v>41631</v>
      </c>
      <c r="B276" s="0" t="s">
        <v>112</v>
      </c>
      <c r="C276" s="0" t="s">
        <v>84</v>
      </c>
      <c r="D276" s="1" t="s">
        <v>561</v>
      </c>
      <c r="E276" s="0" t="s">
        <v>96</v>
      </c>
      <c r="F276" s="2" t="n">
        <v>41613</v>
      </c>
      <c r="G276" s="2" t="s">
        <v>60</v>
      </c>
      <c r="H276" s="2" t="n">
        <v>52570</v>
      </c>
      <c r="I276" s="2" t="n">
        <v>41611</v>
      </c>
      <c r="J276" s="0" t="s">
        <v>61</v>
      </c>
      <c r="K276" s="0" t="s">
        <v>185</v>
      </c>
      <c r="L276" s="0" t="s">
        <v>186</v>
      </c>
      <c r="M276" s="0" t="s">
        <v>187</v>
      </c>
      <c r="N276" s="0" t="s">
        <v>188</v>
      </c>
      <c r="O276" s="0" t="n">
        <v>999</v>
      </c>
      <c r="P276" s="0" t="s">
        <v>66</v>
      </c>
      <c r="Q276" s="0" t="s">
        <v>67</v>
      </c>
      <c r="R276" s="0" t="s">
        <v>96</v>
      </c>
      <c r="S276" s="0" t="s">
        <v>90</v>
      </c>
      <c r="T276" s="0" t="s">
        <v>69</v>
      </c>
      <c r="U276" s="0" t="s">
        <v>101</v>
      </c>
      <c r="V276" s="0" t="s">
        <v>168</v>
      </c>
      <c r="Z276" s="2" t="n">
        <v>41613</v>
      </c>
      <c r="AA276" s="2" t="n">
        <v>52570</v>
      </c>
      <c r="AB276" s="0" t="s">
        <v>189</v>
      </c>
      <c r="AC276" s="0" t="s">
        <v>170</v>
      </c>
      <c r="AD276" s="0" t="s">
        <v>74</v>
      </c>
      <c r="AE276" s="0" t="s">
        <v>96</v>
      </c>
      <c r="AF276" s="0" t="s">
        <v>90</v>
      </c>
      <c r="AG276" s="0" t="s">
        <v>69</v>
      </c>
      <c r="AH276" s="0" t="s">
        <v>101</v>
      </c>
      <c r="AI276" s="0" t="s">
        <v>102</v>
      </c>
      <c r="AJ276" s="0" t="s">
        <v>103</v>
      </c>
      <c r="AK276" s="0" t="s">
        <v>90</v>
      </c>
      <c r="AL276" s="0" t="s">
        <v>90</v>
      </c>
      <c r="AM276" s="2" t="n">
        <v>41613</v>
      </c>
      <c r="AN276" s="2" t="n">
        <v>52570</v>
      </c>
      <c r="AO276" s="0" t="s">
        <v>189</v>
      </c>
      <c r="AQ276" s="0" t="s">
        <v>77</v>
      </c>
      <c r="AR276" s="0" t="s">
        <v>76</v>
      </c>
      <c r="AS276" s="0" t="s">
        <v>121</v>
      </c>
      <c r="AT276" s="0" t="s">
        <v>122</v>
      </c>
      <c r="AU276" s="4" t="s">
        <v>123</v>
      </c>
      <c r="AV276" s="0" t="s">
        <v>124</v>
      </c>
      <c r="AW276" s="0" t="s">
        <v>125</v>
      </c>
      <c r="AX276" s="0" t="n">
        <v>4874574.4</v>
      </c>
      <c r="AY276" s="0" t="n">
        <v>4819978.55</v>
      </c>
      <c r="AZ276" s="0" t="n">
        <v>14000000</v>
      </c>
      <c r="BA276" s="0" t="n">
        <f aca="false">0.04*AZ276</f>
        <v>560000</v>
      </c>
      <c r="BB276" s="0" t="n">
        <f aca="false">175+0.0075*BA276</f>
        <v>4375</v>
      </c>
      <c r="BC276" s="0" t="n">
        <f aca="false">(3+4*BD276)/100000*AZ276</f>
        <v>10500</v>
      </c>
      <c r="BD276" s="0" t="n">
        <v>18</v>
      </c>
      <c r="BE276" s="2"/>
      <c r="BF276" s="2"/>
    </row>
    <row r="277" customFormat="false" ht="12.8" hidden="false" customHeight="false" outlineLevel="0" collapsed="false">
      <c r="A277" s="2" t="n">
        <v>41631</v>
      </c>
      <c r="B277" s="0" t="s">
        <v>93</v>
      </c>
      <c r="C277" s="0" t="s">
        <v>94</v>
      </c>
      <c r="D277" s="1" t="s">
        <v>562</v>
      </c>
      <c r="E277" s="0" t="s">
        <v>114</v>
      </c>
      <c r="F277" s="2" t="n">
        <v>41256</v>
      </c>
      <c r="G277" s="2" t="s">
        <v>60</v>
      </c>
      <c r="H277" s="2" t="n">
        <v>43082</v>
      </c>
      <c r="I277" s="2" t="n">
        <v>41620</v>
      </c>
      <c r="J277" s="0" t="s">
        <v>61</v>
      </c>
      <c r="K277" s="0" t="s">
        <v>192</v>
      </c>
      <c r="L277" s="0" t="s">
        <v>193</v>
      </c>
      <c r="M277" s="0" t="s">
        <v>194</v>
      </c>
      <c r="N277" s="0" t="s">
        <v>195</v>
      </c>
      <c r="O277" s="0" t="n">
        <v>999</v>
      </c>
      <c r="P277" s="0" t="s">
        <v>66</v>
      </c>
      <c r="Q277" s="0" t="s">
        <v>67</v>
      </c>
      <c r="R277" s="0" t="s">
        <v>114</v>
      </c>
      <c r="S277" s="0" t="s">
        <v>68</v>
      </c>
      <c r="T277" s="0" t="s">
        <v>69</v>
      </c>
      <c r="U277" s="0" t="s">
        <v>119</v>
      </c>
      <c r="V277" s="0" t="s">
        <v>71</v>
      </c>
      <c r="Z277" s="2" t="n">
        <v>41256</v>
      </c>
      <c r="AA277" s="2" t="n">
        <v>43082</v>
      </c>
      <c r="AB277" s="0" t="s">
        <v>196</v>
      </c>
      <c r="AC277" s="0" t="s">
        <v>197</v>
      </c>
      <c r="AD277" s="0" t="s">
        <v>74</v>
      </c>
      <c r="AE277" s="0" t="s">
        <v>114</v>
      </c>
      <c r="AF277" s="0" t="s">
        <v>68</v>
      </c>
      <c r="AG277" s="0" t="s">
        <v>69</v>
      </c>
      <c r="AH277" s="0" t="s">
        <v>119</v>
      </c>
      <c r="AI277" s="0" t="s">
        <v>71</v>
      </c>
      <c r="AJ277" s="0" t="s">
        <v>120</v>
      </c>
      <c r="AK277" s="0" t="s">
        <v>68</v>
      </c>
      <c r="AL277" s="0" t="s">
        <v>68</v>
      </c>
      <c r="AM277" s="2" t="n">
        <v>41256</v>
      </c>
      <c r="AN277" s="2" t="n">
        <v>43082</v>
      </c>
      <c r="AO277" s="0" t="s">
        <v>196</v>
      </c>
      <c r="AQ277" s="0" t="s">
        <v>77</v>
      </c>
      <c r="AR277" s="0" t="s">
        <v>76</v>
      </c>
      <c r="AS277" s="0" t="s">
        <v>78</v>
      </c>
      <c r="AT277" s="0" t="s">
        <v>79</v>
      </c>
      <c r="AU277" s="4" t="s">
        <v>80</v>
      </c>
      <c r="AV277" s="4" t="s">
        <v>81</v>
      </c>
      <c r="AW277" s="0" t="s">
        <v>104</v>
      </c>
      <c r="AX277" s="0" t="n">
        <v>860690.21</v>
      </c>
      <c r="AY277" s="0" t="n">
        <v>808914.68</v>
      </c>
      <c r="AZ277" s="0" t="n">
        <v>35000000</v>
      </c>
      <c r="BA277" s="0" t="n">
        <f aca="false">0.04*AZ277</f>
        <v>1400000</v>
      </c>
      <c r="BB277" s="0" t="n">
        <f aca="false">175+0.0075*BA277</f>
        <v>10675</v>
      </c>
      <c r="BC277" s="0" t="n">
        <f aca="false">(3+4*BD277)/100000*AZ277</f>
        <v>6720</v>
      </c>
      <c r="BD277" s="0" t="n">
        <v>4.05</v>
      </c>
      <c r="BE277" s="2"/>
      <c r="BF277" s="2"/>
    </row>
    <row r="278" customFormat="false" ht="12.8" hidden="false" customHeight="false" outlineLevel="0" collapsed="false">
      <c r="A278" s="2" t="n">
        <v>41631</v>
      </c>
      <c r="B278" s="0" t="s">
        <v>131</v>
      </c>
      <c r="C278" s="0" t="s">
        <v>57</v>
      </c>
      <c r="D278" s="1" t="s">
        <v>563</v>
      </c>
      <c r="E278" s="0" t="s">
        <v>199</v>
      </c>
      <c r="F278" s="2" t="n">
        <v>40889</v>
      </c>
      <c r="G278" s="2" t="s">
        <v>60</v>
      </c>
      <c r="H278" s="2" t="n">
        <v>44542</v>
      </c>
      <c r="I278" s="2" t="n">
        <v>41620</v>
      </c>
      <c r="J278" s="0" t="s">
        <v>61</v>
      </c>
      <c r="K278" s="0" t="s">
        <v>200</v>
      </c>
      <c r="L278" s="0" t="s">
        <v>201</v>
      </c>
      <c r="M278" s="0" t="s">
        <v>202</v>
      </c>
      <c r="N278" s="0" t="s">
        <v>203</v>
      </c>
      <c r="O278" s="0" t="n">
        <v>999</v>
      </c>
      <c r="P278" s="0" t="s">
        <v>66</v>
      </c>
      <c r="Q278" s="0" t="s">
        <v>67</v>
      </c>
      <c r="R278" s="0" t="s">
        <v>199</v>
      </c>
      <c r="S278" s="0" t="s">
        <v>148</v>
      </c>
      <c r="T278" s="0" t="s">
        <v>69</v>
      </c>
      <c r="U278" s="0" t="s">
        <v>204</v>
      </c>
      <c r="V278" s="0" t="s">
        <v>102</v>
      </c>
      <c r="Z278" s="2" t="n">
        <v>40889</v>
      </c>
      <c r="AA278" s="2" t="n">
        <v>44542</v>
      </c>
      <c r="AB278" s="0" t="s">
        <v>157</v>
      </c>
      <c r="AC278" s="0" t="s">
        <v>205</v>
      </c>
      <c r="AD278" s="0" t="s">
        <v>74</v>
      </c>
      <c r="AE278" s="0" t="s">
        <v>199</v>
      </c>
      <c r="AF278" s="0" t="s">
        <v>68</v>
      </c>
      <c r="AG278" s="0" t="s">
        <v>69</v>
      </c>
      <c r="AH278" s="0" t="s">
        <v>204</v>
      </c>
      <c r="AI278" s="0" t="s">
        <v>102</v>
      </c>
      <c r="AJ278" s="0" t="s">
        <v>206</v>
      </c>
      <c r="AK278" s="0" t="s">
        <v>68</v>
      </c>
      <c r="AL278" s="0" t="s">
        <v>68</v>
      </c>
      <c r="AM278" s="2" t="n">
        <v>40889</v>
      </c>
      <c r="AN278" s="2" t="n">
        <v>44542</v>
      </c>
      <c r="AO278" s="0" t="s">
        <v>157</v>
      </c>
      <c r="AQ278" s="0" t="s">
        <v>77</v>
      </c>
      <c r="AR278" s="0" t="s">
        <v>76</v>
      </c>
      <c r="AS278" s="0" t="s">
        <v>183</v>
      </c>
      <c r="AT278" s="0" t="s">
        <v>79</v>
      </c>
      <c r="AU278" s="4" t="s">
        <v>80</v>
      </c>
      <c r="AV278" s="4" t="s">
        <v>81</v>
      </c>
      <c r="AW278" s="0" t="s">
        <v>82</v>
      </c>
      <c r="AX278" s="0" t="n">
        <v>55355.62</v>
      </c>
      <c r="AY278" s="0" t="n">
        <v>55644.08</v>
      </c>
      <c r="AZ278" s="0" t="n">
        <v>3000000</v>
      </c>
      <c r="BA278" s="0" t="n">
        <f aca="false">0.04*AZ278</f>
        <v>120000</v>
      </c>
      <c r="BB278" s="0" t="n">
        <f aca="false">175+0.0075*BA278</f>
        <v>1075</v>
      </c>
      <c r="BC278" s="0" t="n">
        <f aca="false">(3+4*BD278)/100000*AZ278</f>
        <v>954</v>
      </c>
      <c r="BD278" s="0" t="n">
        <v>7.2</v>
      </c>
      <c r="BE278" s="2"/>
      <c r="BF278" s="2"/>
    </row>
    <row r="279" customFormat="false" ht="12.8" hidden="false" customHeight="false" outlineLevel="0" collapsed="false">
      <c r="A279" s="2" t="n">
        <v>41631</v>
      </c>
      <c r="B279" s="0" t="s">
        <v>83</v>
      </c>
      <c r="C279" s="0" t="s">
        <v>84</v>
      </c>
      <c r="D279" s="1" t="s">
        <v>564</v>
      </c>
      <c r="E279" s="0" t="s">
        <v>199</v>
      </c>
      <c r="F279" s="2" t="n">
        <v>40889</v>
      </c>
      <c r="G279" s="2" t="s">
        <v>60</v>
      </c>
      <c r="H279" s="2" t="n">
        <v>44542</v>
      </c>
      <c r="I279" s="2" t="n">
        <v>41620</v>
      </c>
      <c r="J279" s="0" t="s">
        <v>61</v>
      </c>
      <c r="K279" s="0" t="s">
        <v>208</v>
      </c>
      <c r="L279" s="0" t="s">
        <v>209</v>
      </c>
      <c r="M279" s="0" t="s">
        <v>210</v>
      </c>
      <c r="N279" s="0" t="s">
        <v>211</v>
      </c>
      <c r="O279" s="0" t="n">
        <v>999</v>
      </c>
      <c r="P279" s="0" t="s">
        <v>66</v>
      </c>
      <c r="Q279" s="0" t="s">
        <v>67</v>
      </c>
      <c r="R279" s="0" t="s">
        <v>199</v>
      </c>
      <c r="S279" s="0" t="s">
        <v>148</v>
      </c>
      <c r="T279" s="0" t="s">
        <v>69</v>
      </c>
      <c r="U279" s="0" t="s">
        <v>204</v>
      </c>
      <c r="V279" s="0" t="s">
        <v>102</v>
      </c>
      <c r="Z279" s="2" t="n">
        <v>40889</v>
      </c>
      <c r="AA279" s="2" t="n">
        <v>44542</v>
      </c>
      <c r="AB279" s="0" t="s">
        <v>157</v>
      </c>
      <c r="AC279" s="0" t="s">
        <v>205</v>
      </c>
      <c r="AD279" s="0" t="s">
        <v>74</v>
      </c>
      <c r="AE279" s="0" t="s">
        <v>199</v>
      </c>
      <c r="AF279" s="0" t="s">
        <v>68</v>
      </c>
      <c r="AG279" s="0" t="s">
        <v>69</v>
      </c>
      <c r="AH279" s="0" t="s">
        <v>204</v>
      </c>
      <c r="AI279" s="0" t="s">
        <v>102</v>
      </c>
      <c r="AJ279" s="0" t="s">
        <v>206</v>
      </c>
      <c r="AK279" s="0" t="s">
        <v>68</v>
      </c>
      <c r="AL279" s="0" t="s">
        <v>68</v>
      </c>
      <c r="AM279" s="2" t="n">
        <v>40889</v>
      </c>
      <c r="AN279" s="2" t="n">
        <v>44542</v>
      </c>
      <c r="AO279" s="0" t="s">
        <v>157</v>
      </c>
      <c r="AQ279" s="0" t="s">
        <v>76</v>
      </c>
      <c r="AR279" s="0" t="s">
        <v>77</v>
      </c>
      <c r="AS279" s="0" t="s">
        <v>183</v>
      </c>
      <c r="AT279" s="0" t="s">
        <v>79</v>
      </c>
      <c r="AU279" s="4" t="s">
        <v>80</v>
      </c>
      <c r="AV279" s="4" t="s">
        <v>81</v>
      </c>
      <c r="AW279" s="0" t="s">
        <v>92</v>
      </c>
      <c r="AX279" s="0" t="n">
        <v>-55355.62</v>
      </c>
      <c r="AY279" s="0" t="n">
        <v>-55644.08</v>
      </c>
      <c r="AZ279" s="0" t="n">
        <v>3000000</v>
      </c>
      <c r="BA279" s="0" t="n">
        <f aca="false">0.04*AZ279</f>
        <v>120000</v>
      </c>
      <c r="BB279" s="0" t="n">
        <f aca="false">175+0.0075*BA279</f>
        <v>1075</v>
      </c>
      <c r="BC279" s="0" t="n">
        <f aca="false">(3+4*BD279)/100000*AZ279</f>
        <v>954</v>
      </c>
      <c r="BD279" s="0" t="n">
        <v>7.2</v>
      </c>
      <c r="BE279" s="2"/>
      <c r="BF279" s="2"/>
    </row>
    <row r="280" customFormat="false" ht="12.8" hidden="false" customHeight="false" outlineLevel="0" collapsed="false">
      <c r="A280" s="2" t="n">
        <v>41631</v>
      </c>
      <c r="B280" s="0" t="s">
        <v>93</v>
      </c>
      <c r="C280" s="0" t="s">
        <v>94</v>
      </c>
      <c r="D280" s="1" t="s">
        <v>565</v>
      </c>
      <c r="E280" s="0" t="s">
        <v>213</v>
      </c>
      <c r="F280" s="2" t="n">
        <v>41607</v>
      </c>
      <c r="G280" s="2" t="s">
        <v>60</v>
      </c>
      <c r="H280" s="2" t="n">
        <v>44164</v>
      </c>
      <c r="I280" s="2" t="n">
        <v>41605</v>
      </c>
      <c r="J280" s="0" t="s">
        <v>61</v>
      </c>
      <c r="K280" s="0" t="s">
        <v>214</v>
      </c>
      <c r="L280" s="0" t="s">
        <v>215</v>
      </c>
      <c r="M280" s="0" t="s">
        <v>216</v>
      </c>
      <c r="N280" s="0" t="s">
        <v>217</v>
      </c>
      <c r="O280" s="0" t="n">
        <v>999</v>
      </c>
      <c r="P280" s="0" t="s">
        <v>218</v>
      </c>
      <c r="Q280" s="0" t="s">
        <v>67</v>
      </c>
      <c r="R280" s="0" t="s">
        <v>213</v>
      </c>
      <c r="S280" s="0" t="s">
        <v>68</v>
      </c>
      <c r="T280" s="0" t="s">
        <v>69</v>
      </c>
      <c r="U280" s="0" t="s">
        <v>219</v>
      </c>
      <c r="V280" s="0" t="s">
        <v>71</v>
      </c>
      <c r="Z280" s="2" t="n">
        <v>41607</v>
      </c>
      <c r="AA280" s="2" t="n">
        <v>44164</v>
      </c>
      <c r="AB280" s="0" t="s">
        <v>72</v>
      </c>
      <c r="AC280" s="0" t="s">
        <v>220</v>
      </c>
      <c r="AD280" s="0" t="s">
        <v>74</v>
      </c>
      <c r="AE280" s="0" t="s">
        <v>213</v>
      </c>
      <c r="AF280" s="0" t="s">
        <v>68</v>
      </c>
      <c r="AG280" s="0" t="s">
        <v>69</v>
      </c>
      <c r="AH280" s="0" t="s">
        <v>219</v>
      </c>
      <c r="AI280" s="0" t="s">
        <v>102</v>
      </c>
      <c r="AJ280" s="0" t="s">
        <v>221</v>
      </c>
      <c r="AK280" s="0" t="s">
        <v>68</v>
      </c>
      <c r="AL280" s="0" t="s">
        <v>68</v>
      </c>
      <c r="AM280" s="2" t="n">
        <v>41607</v>
      </c>
      <c r="AN280" s="2" t="n">
        <v>44164</v>
      </c>
      <c r="AO280" s="0" t="s">
        <v>72</v>
      </c>
      <c r="AQ280" s="0" t="s">
        <v>76</v>
      </c>
      <c r="AR280" s="0" t="s">
        <v>77</v>
      </c>
      <c r="AS280" s="0" t="s">
        <v>78</v>
      </c>
      <c r="AT280" s="0" t="s">
        <v>79</v>
      </c>
      <c r="AU280" s="4" t="s">
        <v>80</v>
      </c>
      <c r="AV280" s="4" t="s">
        <v>81</v>
      </c>
      <c r="AW280" s="0" t="s">
        <v>104</v>
      </c>
      <c r="AX280" s="0" t="n">
        <v>-556853.24</v>
      </c>
      <c r="AY280" s="0" t="n">
        <v>-549919.55</v>
      </c>
      <c r="AZ280" s="0" t="n">
        <v>10000000</v>
      </c>
      <c r="BA280" s="0" t="n">
        <f aca="false">0.04*AZ280</f>
        <v>400000</v>
      </c>
      <c r="BB280" s="0" t="n">
        <f aca="false">175+0.0075*BA280</f>
        <v>3175</v>
      </c>
      <c r="BC280" s="0" t="n">
        <f aca="false">(3+4*BD280)/100000*AZ280</f>
        <v>2460</v>
      </c>
      <c r="BD280" s="0" t="n">
        <v>5.4</v>
      </c>
      <c r="BE280" s="2"/>
      <c r="BF280" s="2"/>
    </row>
    <row r="281" customFormat="false" ht="12.8" hidden="false" customHeight="false" outlineLevel="0" collapsed="false">
      <c r="A281" s="2" t="n">
        <v>41631</v>
      </c>
      <c r="B281" s="0" t="s">
        <v>56</v>
      </c>
      <c r="C281" s="0" t="s">
        <v>57</v>
      </c>
      <c r="D281" s="1" t="s">
        <v>566</v>
      </c>
      <c r="E281" s="0" t="s">
        <v>223</v>
      </c>
      <c r="F281" s="2" t="n">
        <v>40882</v>
      </c>
      <c r="G281" s="2" t="s">
        <v>60</v>
      </c>
      <c r="H281" s="2" t="n">
        <v>43439</v>
      </c>
      <c r="I281" s="2" t="n">
        <v>41605</v>
      </c>
      <c r="J281" s="0" t="s">
        <v>61</v>
      </c>
      <c r="K281" s="0" t="s">
        <v>224</v>
      </c>
      <c r="L281" s="0" t="s">
        <v>225</v>
      </c>
      <c r="M281" s="0" t="s">
        <v>226</v>
      </c>
      <c r="N281" s="0" t="s">
        <v>227</v>
      </c>
      <c r="O281" s="0" t="n">
        <v>999</v>
      </c>
      <c r="P281" s="0" t="s">
        <v>218</v>
      </c>
      <c r="Q281" s="0" t="s">
        <v>67</v>
      </c>
      <c r="R281" s="0" t="s">
        <v>223</v>
      </c>
      <c r="S281" s="0" t="s">
        <v>90</v>
      </c>
      <c r="T281" s="0" t="s">
        <v>69</v>
      </c>
      <c r="U281" s="0" t="s">
        <v>228</v>
      </c>
      <c r="V281" s="0" t="s">
        <v>71</v>
      </c>
      <c r="Z281" s="2" t="n">
        <v>40882</v>
      </c>
      <c r="AA281" s="2" t="n">
        <v>43439</v>
      </c>
      <c r="AB281" s="0" t="s">
        <v>72</v>
      </c>
      <c r="AC281" s="0" t="s">
        <v>229</v>
      </c>
      <c r="AD281" s="0" t="s">
        <v>74</v>
      </c>
      <c r="AE281" s="0" t="s">
        <v>223</v>
      </c>
      <c r="AF281" s="0" t="s">
        <v>90</v>
      </c>
      <c r="AG281" s="0" t="s">
        <v>69</v>
      </c>
      <c r="AH281" s="0" t="s">
        <v>228</v>
      </c>
      <c r="AI281" s="0" t="s">
        <v>71</v>
      </c>
      <c r="AJ281" s="0" t="s">
        <v>230</v>
      </c>
      <c r="AK281" s="0" t="s">
        <v>90</v>
      </c>
      <c r="AL281" s="0" t="s">
        <v>90</v>
      </c>
      <c r="AM281" s="2" t="n">
        <v>40882</v>
      </c>
      <c r="AN281" s="2" t="n">
        <v>43439</v>
      </c>
      <c r="AO281" s="0" t="s">
        <v>72</v>
      </c>
      <c r="AQ281" s="0" t="s">
        <v>76</v>
      </c>
      <c r="AR281" s="0" t="s">
        <v>77</v>
      </c>
      <c r="AS281" s="0" t="s">
        <v>78</v>
      </c>
      <c r="AT281" s="0" t="s">
        <v>79</v>
      </c>
      <c r="AU281" s="4" t="s">
        <v>80</v>
      </c>
      <c r="AV281" s="4" t="s">
        <v>81</v>
      </c>
      <c r="AW281" s="0" t="s">
        <v>82</v>
      </c>
      <c r="AX281" s="0" t="n">
        <v>-360449.97</v>
      </c>
      <c r="AY281" s="0" t="n">
        <v>-359174.95</v>
      </c>
      <c r="AZ281" s="0" t="n">
        <v>10000000</v>
      </c>
      <c r="BA281" s="0" t="n">
        <f aca="false">0.04*AZ281</f>
        <v>400000</v>
      </c>
      <c r="BB281" s="0" t="n">
        <f aca="false">175+0.0075*BA281</f>
        <v>3175</v>
      </c>
      <c r="BC281" s="0" t="n">
        <f aca="false">(3+4*BD281)/100000*AZ281</f>
        <v>2460</v>
      </c>
      <c r="BD281" s="0" t="n">
        <v>5.4</v>
      </c>
      <c r="BE281" s="2"/>
      <c r="BF281" s="2"/>
    </row>
    <row r="282" customFormat="false" ht="12.8" hidden="false" customHeight="false" outlineLevel="0" collapsed="false">
      <c r="A282" s="2" t="n">
        <v>41631</v>
      </c>
      <c r="B282" s="0" t="s">
        <v>112</v>
      </c>
      <c r="C282" s="0" t="s">
        <v>84</v>
      </c>
      <c r="D282" s="1" t="s">
        <v>567</v>
      </c>
      <c r="E282" s="0" t="s">
        <v>232</v>
      </c>
      <c r="F282" s="2" t="n">
        <v>41250</v>
      </c>
      <c r="G282" s="2" t="s">
        <v>60</v>
      </c>
      <c r="H282" s="2" t="n">
        <v>43076</v>
      </c>
      <c r="I282" s="2" t="n">
        <v>41605</v>
      </c>
      <c r="J282" s="0" t="s">
        <v>61</v>
      </c>
      <c r="K282" s="0" t="s">
        <v>233</v>
      </c>
      <c r="L282" s="0" t="s">
        <v>234</v>
      </c>
      <c r="M282" s="0" t="s">
        <v>235</v>
      </c>
      <c r="N282" s="0" t="s">
        <v>236</v>
      </c>
      <c r="O282" s="0" t="n">
        <v>999</v>
      </c>
      <c r="P282" s="0" t="s">
        <v>218</v>
      </c>
      <c r="Q282" s="0" t="s">
        <v>67</v>
      </c>
      <c r="R282" s="0" t="s">
        <v>232</v>
      </c>
      <c r="S282" s="0" t="s">
        <v>68</v>
      </c>
      <c r="T282" s="0" t="s">
        <v>69</v>
      </c>
      <c r="U282" s="0" t="s">
        <v>237</v>
      </c>
      <c r="V282" s="0" t="s">
        <v>168</v>
      </c>
      <c r="Z282" s="2" t="n">
        <v>41250</v>
      </c>
      <c r="AA282" s="2" t="n">
        <v>43076</v>
      </c>
      <c r="AB282" s="0" t="s">
        <v>72</v>
      </c>
      <c r="AC282" s="0" t="s">
        <v>238</v>
      </c>
      <c r="AD282" s="0" t="s">
        <v>74</v>
      </c>
      <c r="AE282" s="0" t="s">
        <v>232</v>
      </c>
      <c r="AF282" s="0" t="s">
        <v>68</v>
      </c>
      <c r="AG282" s="0" t="s">
        <v>69</v>
      </c>
      <c r="AH282" s="0" t="s">
        <v>237</v>
      </c>
      <c r="AI282" s="0" t="s">
        <v>102</v>
      </c>
      <c r="AJ282" s="0" t="s">
        <v>239</v>
      </c>
      <c r="AK282" s="0" t="s">
        <v>68</v>
      </c>
      <c r="AL282" s="0" t="s">
        <v>68</v>
      </c>
      <c r="AM282" s="2" t="n">
        <v>41250</v>
      </c>
      <c r="AN282" s="2" t="n">
        <v>43076</v>
      </c>
      <c r="AO282" s="0" t="s">
        <v>72</v>
      </c>
      <c r="AQ282" s="0" t="s">
        <v>76</v>
      </c>
      <c r="AR282" s="0" t="s">
        <v>77</v>
      </c>
      <c r="AS282" s="0" t="s">
        <v>121</v>
      </c>
      <c r="AT282" s="0" t="s">
        <v>122</v>
      </c>
      <c r="AU282" s="4" t="s">
        <v>123</v>
      </c>
      <c r="AV282" s="0" t="s">
        <v>124</v>
      </c>
      <c r="AW282" s="0" t="s">
        <v>125</v>
      </c>
      <c r="AX282" s="0" t="n">
        <v>-498170.12</v>
      </c>
      <c r="AY282" s="0" t="n">
        <v>-495711.88</v>
      </c>
      <c r="AZ282" s="0" t="n">
        <v>10000000</v>
      </c>
      <c r="BA282" s="0" t="n">
        <f aca="false">0.04*AZ282</f>
        <v>400000</v>
      </c>
      <c r="BB282" s="0" t="n">
        <f aca="false">175+0.0075*BA282</f>
        <v>3175</v>
      </c>
      <c r="BC282" s="0" t="n">
        <f aca="false">(3+4*BD282)/100000*AZ282</f>
        <v>1920</v>
      </c>
      <c r="BD282" s="0" t="n">
        <v>4.05</v>
      </c>
      <c r="BE282" s="2"/>
      <c r="BF282" s="2"/>
    </row>
    <row r="283" customFormat="false" ht="12.8" hidden="false" customHeight="false" outlineLevel="0" collapsed="false">
      <c r="A283" s="2" t="n">
        <v>41631</v>
      </c>
      <c r="B283" s="0" t="s">
        <v>93</v>
      </c>
      <c r="C283" s="0" t="s">
        <v>94</v>
      </c>
      <c r="D283" s="1" t="s">
        <v>568</v>
      </c>
      <c r="E283" s="0" t="s">
        <v>241</v>
      </c>
      <c r="F283" s="2" t="n">
        <v>41607</v>
      </c>
      <c r="G283" s="2" t="s">
        <v>60</v>
      </c>
      <c r="H283" s="2" t="n">
        <v>47086</v>
      </c>
      <c r="I283" s="2" t="n">
        <v>41605</v>
      </c>
      <c r="J283" s="0" t="s">
        <v>61</v>
      </c>
      <c r="K283" s="0" t="s">
        <v>242</v>
      </c>
      <c r="L283" s="0" t="s">
        <v>243</v>
      </c>
      <c r="M283" s="0" t="s">
        <v>244</v>
      </c>
      <c r="N283" s="0" t="s">
        <v>245</v>
      </c>
      <c r="O283" s="0" t="n">
        <v>999</v>
      </c>
      <c r="P283" s="0" t="s">
        <v>218</v>
      </c>
      <c r="Q283" s="0" t="s">
        <v>67</v>
      </c>
      <c r="R283" s="0" t="s">
        <v>241</v>
      </c>
      <c r="S283" s="0" t="s">
        <v>90</v>
      </c>
      <c r="T283" s="0" t="s">
        <v>69</v>
      </c>
      <c r="U283" s="0" t="s">
        <v>246</v>
      </c>
      <c r="V283" s="0" t="s">
        <v>71</v>
      </c>
      <c r="Z283" s="2" t="n">
        <v>41607</v>
      </c>
      <c r="AA283" s="2" t="n">
        <v>47086</v>
      </c>
      <c r="AB283" s="0" t="s">
        <v>72</v>
      </c>
      <c r="AC283" s="0" t="s">
        <v>247</v>
      </c>
      <c r="AD283" s="0" t="s">
        <v>74</v>
      </c>
      <c r="AE283" s="0" t="s">
        <v>241</v>
      </c>
      <c r="AF283" s="0" t="s">
        <v>90</v>
      </c>
      <c r="AG283" s="0" t="s">
        <v>69</v>
      </c>
      <c r="AH283" s="0" t="s">
        <v>246</v>
      </c>
      <c r="AI283" s="0" t="s">
        <v>71</v>
      </c>
      <c r="AJ283" s="0" t="s">
        <v>248</v>
      </c>
      <c r="AK283" s="0" t="s">
        <v>90</v>
      </c>
      <c r="AL283" s="0" t="s">
        <v>90</v>
      </c>
      <c r="AM283" s="2" t="n">
        <v>41607</v>
      </c>
      <c r="AN283" s="2" t="n">
        <v>47086</v>
      </c>
      <c r="AO283" s="0" t="s">
        <v>72</v>
      </c>
      <c r="AQ283" s="0" t="s">
        <v>76</v>
      </c>
      <c r="AR283" s="0" t="s">
        <v>77</v>
      </c>
      <c r="AS283" s="0" t="s">
        <v>121</v>
      </c>
      <c r="AT283" s="0" t="s">
        <v>122</v>
      </c>
      <c r="AU283" s="4" t="s">
        <v>123</v>
      </c>
      <c r="AV283" s="0" t="s">
        <v>124</v>
      </c>
      <c r="AW283" s="0" t="s">
        <v>249</v>
      </c>
      <c r="AX283" s="0" t="n">
        <v>-4615082.46</v>
      </c>
      <c r="AY283" s="0" t="n">
        <v>-4625495.96</v>
      </c>
      <c r="AZ283" s="0" t="n">
        <v>10000000</v>
      </c>
      <c r="BA283" s="0" t="n">
        <f aca="false">0.04*AZ283</f>
        <v>400000</v>
      </c>
      <c r="BB283" s="0" t="n">
        <f aca="false">175+0.0075*BA283</f>
        <v>3175</v>
      </c>
      <c r="BC283" s="0" t="n">
        <f aca="false">(3+4*BD283)/100000*AZ283</f>
        <v>3900</v>
      </c>
      <c r="BD283" s="0" t="n">
        <v>9</v>
      </c>
      <c r="BE283" s="2"/>
      <c r="BF283" s="2"/>
    </row>
    <row r="284" customFormat="false" ht="12.8" hidden="false" customHeight="false" outlineLevel="0" collapsed="false">
      <c r="A284" s="2" t="n">
        <v>41631</v>
      </c>
      <c r="B284" s="0" t="s">
        <v>105</v>
      </c>
      <c r="C284" s="0" t="s">
        <v>57</v>
      </c>
      <c r="D284" s="1" t="s">
        <v>569</v>
      </c>
      <c r="E284" s="0" t="s">
        <v>251</v>
      </c>
      <c r="F284" s="2" t="n">
        <v>41250</v>
      </c>
      <c r="G284" s="2" t="s">
        <v>60</v>
      </c>
      <c r="H284" s="2" t="n">
        <v>43441</v>
      </c>
      <c r="I284" s="2" t="n">
        <v>41605</v>
      </c>
      <c r="J284" s="0" t="s">
        <v>61</v>
      </c>
      <c r="K284" s="0" t="s">
        <v>252</v>
      </c>
      <c r="L284" s="0" t="s">
        <v>253</v>
      </c>
      <c r="M284" s="0" t="s">
        <v>254</v>
      </c>
      <c r="N284" s="0" t="s">
        <v>255</v>
      </c>
      <c r="O284" s="0" t="n">
        <v>999</v>
      </c>
      <c r="P284" s="0" t="s">
        <v>218</v>
      </c>
      <c r="Q284" s="0" t="s">
        <v>67</v>
      </c>
      <c r="R284" s="0" t="s">
        <v>251</v>
      </c>
      <c r="S284" s="0" t="s">
        <v>68</v>
      </c>
      <c r="T284" s="0" t="s">
        <v>69</v>
      </c>
      <c r="U284" s="0" t="s">
        <v>256</v>
      </c>
      <c r="V284" s="0" t="s">
        <v>257</v>
      </c>
      <c r="Z284" s="2" t="n">
        <v>41250</v>
      </c>
      <c r="AA284" s="2" t="n">
        <v>43441</v>
      </c>
      <c r="AB284" s="0" t="s">
        <v>72</v>
      </c>
      <c r="AC284" s="0" t="s">
        <v>258</v>
      </c>
      <c r="AD284" s="0" t="s">
        <v>74</v>
      </c>
      <c r="AE284" s="0" t="s">
        <v>251</v>
      </c>
      <c r="AF284" s="0" t="s">
        <v>68</v>
      </c>
      <c r="AG284" s="0" t="s">
        <v>69</v>
      </c>
      <c r="AH284" s="0" t="s">
        <v>256</v>
      </c>
      <c r="AI284" s="0" t="s">
        <v>71</v>
      </c>
      <c r="AJ284" s="0" t="s">
        <v>259</v>
      </c>
      <c r="AK284" s="0" t="s">
        <v>68</v>
      </c>
      <c r="AL284" s="0" t="s">
        <v>68</v>
      </c>
      <c r="AM284" s="2" t="n">
        <v>41250</v>
      </c>
      <c r="AN284" s="2" t="n">
        <v>43441</v>
      </c>
      <c r="AO284" s="0" t="s">
        <v>72</v>
      </c>
      <c r="AQ284" s="0" t="s">
        <v>76</v>
      </c>
      <c r="AR284" s="0" t="s">
        <v>77</v>
      </c>
      <c r="AS284" s="0" t="s">
        <v>183</v>
      </c>
      <c r="AT284" s="0" t="s">
        <v>79</v>
      </c>
      <c r="AU284" s="4" t="s">
        <v>80</v>
      </c>
      <c r="AV284" s="4" t="s">
        <v>81</v>
      </c>
      <c r="AW284" s="0" t="s">
        <v>82</v>
      </c>
      <c r="AX284" s="0" t="n">
        <v>-615812.34</v>
      </c>
      <c r="AY284" s="0" t="n">
        <v>-616081.28</v>
      </c>
      <c r="AZ284" s="0" t="n">
        <v>10000000</v>
      </c>
      <c r="BA284" s="0" t="n">
        <f aca="false">0.04*AZ284</f>
        <v>400000</v>
      </c>
      <c r="BB284" s="0" t="n">
        <f aca="false">175+0.0075*BA284</f>
        <v>3175</v>
      </c>
      <c r="BC284" s="0" t="n">
        <f aca="false">(3+4*BD284)/100000*AZ284</f>
        <v>1920</v>
      </c>
      <c r="BD284" s="0" t="n">
        <v>4.05</v>
      </c>
      <c r="BE284" s="2"/>
      <c r="BF284" s="2"/>
    </row>
    <row r="285" customFormat="false" ht="12.8" hidden="false" customHeight="false" outlineLevel="0" collapsed="false">
      <c r="A285" s="2" t="n">
        <v>41631</v>
      </c>
      <c r="B285" s="0" t="s">
        <v>83</v>
      </c>
      <c r="C285" s="0" t="s">
        <v>84</v>
      </c>
      <c r="D285" s="1" t="s">
        <v>570</v>
      </c>
      <c r="E285" s="0" t="s">
        <v>251</v>
      </c>
      <c r="F285" s="2" t="n">
        <v>41250</v>
      </c>
      <c r="G285" s="2" t="s">
        <v>60</v>
      </c>
      <c r="H285" s="2" t="n">
        <v>43441</v>
      </c>
      <c r="I285" s="2" t="n">
        <v>41605</v>
      </c>
      <c r="J285" s="0" t="s">
        <v>61</v>
      </c>
      <c r="K285" s="0" t="s">
        <v>261</v>
      </c>
      <c r="L285" s="0" t="s">
        <v>262</v>
      </c>
      <c r="M285" s="0" t="s">
        <v>263</v>
      </c>
      <c r="N285" s="0" t="s">
        <v>264</v>
      </c>
      <c r="O285" s="0" t="n">
        <v>999</v>
      </c>
      <c r="P285" s="0" t="s">
        <v>218</v>
      </c>
      <c r="Q285" s="0" t="s">
        <v>67</v>
      </c>
      <c r="R285" s="0" t="s">
        <v>251</v>
      </c>
      <c r="S285" s="0" t="s">
        <v>68</v>
      </c>
      <c r="T285" s="0" t="s">
        <v>69</v>
      </c>
      <c r="U285" s="0" t="s">
        <v>256</v>
      </c>
      <c r="V285" s="0" t="s">
        <v>257</v>
      </c>
      <c r="Z285" s="2" t="n">
        <v>41250</v>
      </c>
      <c r="AA285" s="2" t="n">
        <v>43441</v>
      </c>
      <c r="AB285" s="0" t="s">
        <v>72</v>
      </c>
      <c r="AC285" s="0" t="s">
        <v>258</v>
      </c>
      <c r="AD285" s="0" t="s">
        <v>74</v>
      </c>
      <c r="AE285" s="0" t="s">
        <v>251</v>
      </c>
      <c r="AF285" s="0" t="s">
        <v>68</v>
      </c>
      <c r="AG285" s="0" t="s">
        <v>69</v>
      </c>
      <c r="AH285" s="0" t="s">
        <v>256</v>
      </c>
      <c r="AI285" s="0" t="s">
        <v>71</v>
      </c>
      <c r="AJ285" s="0" t="s">
        <v>259</v>
      </c>
      <c r="AK285" s="0" t="s">
        <v>68</v>
      </c>
      <c r="AL285" s="0" t="s">
        <v>68</v>
      </c>
      <c r="AM285" s="2" t="n">
        <v>41250</v>
      </c>
      <c r="AN285" s="2" t="n">
        <v>43441</v>
      </c>
      <c r="AO285" s="0" t="s">
        <v>72</v>
      </c>
      <c r="AQ285" s="0" t="s">
        <v>77</v>
      </c>
      <c r="AR285" s="0" t="s">
        <v>76</v>
      </c>
      <c r="AS285" s="0" t="s">
        <v>183</v>
      </c>
      <c r="AT285" s="0" t="s">
        <v>79</v>
      </c>
      <c r="AU285" s="4" t="s">
        <v>80</v>
      </c>
      <c r="AV285" s="4" t="s">
        <v>81</v>
      </c>
      <c r="AW285" s="0" t="s">
        <v>92</v>
      </c>
      <c r="AX285" s="0" t="n">
        <v>615812.34</v>
      </c>
      <c r="AY285" s="0" t="n">
        <v>616081.28</v>
      </c>
      <c r="AZ285" s="0" t="n">
        <v>10000000</v>
      </c>
      <c r="BA285" s="0" t="n">
        <f aca="false">0.04*AZ285</f>
        <v>400000</v>
      </c>
      <c r="BB285" s="0" t="n">
        <f aca="false">175+0.0075*BA285</f>
        <v>3175</v>
      </c>
      <c r="BC285" s="0" t="n">
        <f aca="false">(3+4*BD285)/100000*AZ285</f>
        <v>1920</v>
      </c>
      <c r="BD285" s="0" t="n">
        <v>4.05</v>
      </c>
      <c r="BE285" s="2"/>
      <c r="BF285" s="2"/>
    </row>
    <row r="286" customFormat="false" ht="12.8" hidden="false" customHeight="false" outlineLevel="0" collapsed="false">
      <c r="A286" s="2" t="n">
        <v>41631</v>
      </c>
      <c r="B286" s="0" t="s">
        <v>93</v>
      </c>
      <c r="C286" s="0" t="s">
        <v>94</v>
      </c>
      <c r="D286" s="1" t="s">
        <v>571</v>
      </c>
      <c r="E286" s="0" t="s">
        <v>266</v>
      </c>
      <c r="F286" s="2" t="n">
        <v>41618</v>
      </c>
      <c r="G286" s="2" t="s">
        <v>60</v>
      </c>
      <c r="H286" s="2" t="n">
        <v>43079</v>
      </c>
      <c r="I286" s="2" t="n">
        <v>41614</v>
      </c>
      <c r="J286" s="0" t="s">
        <v>61</v>
      </c>
      <c r="K286" s="0" t="s">
        <v>267</v>
      </c>
      <c r="L286" s="0" t="s">
        <v>268</v>
      </c>
      <c r="M286" s="0" t="s">
        <v>269</v>
      </c>
      <c r="N286" s="0" t="s">
        <v>270</v>
      </c>
      <c r="O286" s="0" t="n">
        <v>999</v>
      </c>
      <c r="P286" s="0" t="s">
        <v>218</v>
      </c>
      <c r="Q286" s="0" t="s">
        <v>67</v>
      </c>
      <c r="R286" s="0" t="s">
        <v>266</v>
      </c>
      <c r="S286" s="0" t="s">
        <v>148</v>
      </c>
      <c r="T286" s="0" t="s">
        <v>69</v>
      </c>
      <c r="U286" s="0" t="s">
        <v>271</v>
      </c>
      <c r="V286" s="0" t="s">
        <v>168</v>
      </c>
      <c r="Z286" s="2" t="n">
        <v>41618</v>
      </c>
      <c r="AA286" s="2" t="n">
        <v>43079</v>
      </c>
      <c r="AB286" s="0" t="s">
        <v>272</v>
      </c>
      <c r="AC286" s="0" t="s">
        <v>273</v>
      </c>
      <c r="AD286" s="0" t="s">
        <v>74</v>
      </c>
      <c r="AE286" s="0" t="s">
        <v>266</v>
      </c>
      <c r="AF286" s="0" t="s">
        <v>90</v>
      </c>
      <c r="AG286" s="0" t="s">
        <v>69</v>
      </c>
      <c r="AH286" s="0" t="s">
        <v>271</v>
      </c>
      <c r="AI286" s="0" t="s">
        <v>102</v>
      </c>
      <c r="AJ286" s="0" t="s">
        <v>274</v>
      </c>
      <c r="AK286" s="0" t="s">
        <v>90</v>
      </c>
      <c r="AL286" s="0" t="s">
        <v>90</v>
      </c>
      <c r="AM286" s="2" t="n">
        <v>41618</v>
      </c>
      <c r="AN286" s="2" t="n">
        <v>43079</v>
      </c>
      <c r="AO286" s="0" t="s">
        <v>272</v>
      </c>
      <c r="AQ286" s="0" t="s">
        <v>77</v>
      </c>
      <c r="AR286" s="0" t="s">
        <v>76</v>
      </c>
      <c r="AS286" s="0" t="s">
        <v>121</v>
      </c>
      <c r="AT286" s="0" t="s">
        <v>122</v>
      </c>
      <c r="AU286" s="4" t="s">
        <v>123</v>
      </c>
      <c r="AV286" s="0" t="s">
        <v>124</v>
      </c>
      <c r="AW286" s="0" t="s">
        <v>249</v>
      </c>
      <c r="AX286" s="0" t="n">
        <v>2532712.07</v>
      </c>
      <c r="AY286" s="0" t="n">
        <v>2512216.47</v>
      </c>
      <c r="AZ286" s="0" t="n">
        <v>55000000</v>
      </c>
      <c r="BA286" s="0" t="n">
        <f aca="false">0.04*AZ286</f>
        <v>2200000</v>
      </c>
      <c r="BB286" s="0" t="n">
        <f aca="false">175+0.0075*BA286</f>
        <v>16675</v>
      </c>
      <c r="BC286" s="0" t="n">
        <f aca="false">(3+4*BD286)/100000*AZ286</f>
        <v>10560</v>
      </c>
      <c r="BD286" s="0" t="n">
        <v>4.05</v>
      </c>
      <c r="BE286" s="2"/>
      <c r="BF286" s="2"/>
    </row>
    <row r="287" customFormat="false" ht="12.8" hidden="false" customHeight="false" outlineLevel="0" collapsed="false">
      <c r="A287" s="2" t="n">
        <v>41631</v>
      </c>
      <c r="B287" s="0" t="s">
        <v>131</v>
      </c>
      <c r="C287" s="0" t="s">
        <v>57</v>
      </c>
      <c r="D287" s="1" t="s">
        <v>572</v>
      </c>
      <c r="E287" s="0" t="s">
        <v>276</v>
      </c>
      <c r="F287" s="2" t="n">
        <v>41607</v>
      </c>
      <c r="G287" s="2" t="s">
        <v>60</v>
      </c>
      <c r="H287" s="2" t="n">
        <v>44164</v>
      </c>
      <c r="I287" s="2" t="n">
        <v>41605</v>
      </c>
      <c r="J287" s="0" t="s">
        <v>61</v>
      </c>
      <c r="K287" s="0" t="s">
        <v>277</v>
      </c>
      <c r="L287" s="0" t="s">
        <v>278</v>
      </c>
      <c r="M287" s="0" t="s">
        <v>279</v>
      </c>
      <c r="N287" s="0" t="s">
        <v>280</v>
      </c>
      <c r="O287" s="0" t="n">
        <v>999</v>
      </c>
      <c r="P287" s="0" t="s">
        <v>218</v>
      </c>
      <c r="Q287" s="0" t="s">
        <v>67</v>
      </c>
      <c r="R287" s="0" t="s">
        <v>276</v>
      </c>
      <c r="S287" s="0" t="s">
        <v>68</v>
      </c>
      <c r="T287" s="0" t="s">
        <v>69</v>
      </c>
      <c r="U287" s="0" t="s">
        <v>281</v>
      </c>
      <c r="V287" s="0" t="s">
        <v>71</v>
      </c>
      <c r="Z287" s="2" t="n">
        <v>41607</v>
      </c>
      <c r="AA287" s="2" t="n">
        <v>44164</v>
      </c>
      <c r="AB287" s="0" t="s">
        <v>72</v>
      </c>
      <c r="AC287" s="0" t="s">
        <v>197</v>
      </c>
      <c r="AD287" s="0" t="s">
        <v>74</v>
      </c>
      <c r="AE287" s="0" t="s">
        <v>276</v>
      </c>
      <c r="AF287" s="0" t="s">
        <v>68</v>
      </c>
      <c r="AG287" s="0" t="s">
        <v>69</v>
      </c>
      <c r="AH287" s="0" t="s">
        <v>281</v>
      </c>
      <c r="AI287" s="0" t="s">
        <v>71</v>
      </c>
      <c r="AJ287" s="0" t="s">
        <v>282</v>
      </c>
      <c r="AK287" s="0" t="s">
        <v>68</v>
      </c>
      <c r="AL287" s="0" t="s">
        <v>68</v>
      </c>
      <c r="AM287" s="2" t="n">
        <v>41607</v>
      </c>
      <c r="AN287" s="2" t="n">
        <v>44164</v>
      </c>
      <c r="AO287" s="0" t="s">
        <v>72</v>
      </c>
      <c r="AQ287" s="0" t="s">
        <v>77</v>
      </c>
      <c r="AR287" s="0" t="s">
        <v>76</v>
      </c>
      <c r="AS287" s="0" t="s">
        <v>283</v>
      </c>
      <c r="AT287" s="0" t="s">
        <v>284</v>
      </c>
      <c r="AU287" s="4" t="s">
        <v>285</v>
      </c>
      <c r="AV287" s="0" t="s">
        <v>286</v>
      </c>
      <c r="AW287" s="0" t="s">
        <v>287</v>
      </c>
      <c r="AX287" s="0" t="n">
        <v>797345.79</v>
      </c>
      <c r="AY287" s="0" t="n">
        <v>820511.45</v>
      </c>
      <c r="AZ287" s="0" t="n">
        <v>10000000</v>
      </c>
      <c r="BA287" s="0" t="n">
        <f aca="false">0.04*AZ287</f>
        <v>400000</v>
      </c>
      <c r="BB287" s="0" t="n">
        <f aca="false">175+0.0075*BA287</f>
        <v>3175</v>
      </c>
      <c r="BC287" s="0" t="n">
        <f aca="false">(3+4*BD287)/100000*AZ287</f>
        <v>3180</v>
      </c>
      <c r="BD287" s="0" t="n">
        <v>7.2</v>
      </c>
      <c r="BE287" s="2"/>
      <c r="BF287" s="2"/>
    </row>
    <row r="288" customFormat="false" ht="12.8" hidden="false" customHeight="false" outlineLevel="0" collapsed="false">
      <c r="A288" s="2" t="n">
        <v>41631</v>
      </c>
      <c r="B288" s="0" t="s">
        <v>112</v>
      </c>
      <c r="C288" s="0" t="s">
        <v>84</v>
      </c>
      <c r="D288" s="1" t="s">
        <v>573</v>
      </c>
      <c r="E288" s="0" t="s">
        <v>289</v>
      </c>
      <c r="F288" s="2" t="n">
        <v>41605</v>
      </c>
      <c r="G288" s="2" t="s">
        <v>60</v>
      </c>
      <c r="H288" s="2" t="n">
        <v>43796</v>
      </c>
      <c r="I288" s="2" t="n">
        <v>41605</v>
      </c>
      <c r="J288" s="0" t="s">
        <v>61</v>
      </c>
      <c r="K288" s="0" t="s">
        <v>290</v>
      </c>
      <c r="L288" s="0" t="s">
        <v>291</v>
      </c>
      <c r="M288" s="0" t="s">
        <v>292</v>
      </c>
      <c r="N288" s="0" t="s">
        <v>293</v>
      </c>
      <c r="O288" s="0" t="n">
        <v>999</v>
      </c>
      <c r="P288" s="0" t="s">
        <v>218</v>
      </c>
      <c r="Q288" s="0" t="s">
        <v>67</v>
      </c>
      <c r="R288" s="0" t="s">
        <v>289</v>
      </c>
      <c r="S288" s="0" t="s">
        <v>90</v>
      </c>
      <c r="T288" s="0" t="s">
        <v>69</v>
      </c>
      <c r="U288" s="0" t="s">
        <v>294</v>
      </c>
      <c r="V288" s="0" t="s">
        <v>71</v>
      </c>
      <c r="Z288" s="2" t="n">
        <v>41605</v>
      </c>
      <c r="AA288" s="2" t="n">
        <v>43796</v>
      </c>
      <c r="AB288" s="0" t="s">
        <v>72</v>
      </c>
      <c r="AC288" s="0" t="s">
        <v>295</v>
      </c>
      <c r="AD288" s="0" t="s">
        <v>74</v>
      </c>
      <c r="AE288" s="0" t="s">
        <v>289</v>
      </c>
      <c r="AF288" s="0" t="s">
        <v>90</v>
      </c>
      <c r="AG288" s="0" t="s">
        <v>69</v>
      </c>
      <c r="AH288" s="0" t="s">
        <v>294</v>
      </c>
      <c r="AI288" s="0" t="s">
        <v>71</v>
      </c>
      <c r="AJ288" s="0" t="s">
        <v>296</v>
      </c>
      <c r="AK288" s="0" t="s">
        <v>90</v>
      </c>
      <c r="AL288" s="0" t="s">
        <v>90</v>
      </c>
      <c r="AM288" s="2" t="n">
        <v>41605</v>
      </c>
      <c r="AN288" s="2" t="n">
        <v>43796</v>
      </c>
      <c r="AO288" s="0" t="s">
        <v>72</v>
      </c>
      <c r="AQ288" s="0" t="s">
        <v>77</v>
      </c>
      <c r="AR288" s="0" t="s">
        <v>76</v>
      </c>
      <c r="AS288" s="0" t="s">
        <v>183</v>
      </c>
      <c r="AT288" s="0" t="s">
        <v>79</v>
      </c>
      <c r="AU288" s="4" t="s">
        <v>80</v>
      </c>
      <c r="AV288" s="4" t="s">
        <v>81</v>
      </c>
      <c r="AW288" s="0" t="s">
        <v>92</v>
      </c>
      <c r="AX288" s="0" t="n">
        <v>3179886.09</v>
      </c>
      <c r="AY288" s="0" t="n">
        <v>3194230.81</v>
      </c>
      <c r="AZ288" s="0" t="n">
        <v>10000000</v>
      </c>
      <c r="BA288" s="0" t="n">
        <f aca="false">0.04*AZ288</f>
        <v>400000</v>
      </c>
      <c r="BB288" s="0" t="n">
        <f aca="false">175+0.0075*BA288</f>
        <v>3175</v>
      </c>
      <c r="BC288" s="0" t="n">
        <f aca="false">(3+4*BD288)/100000*AZ288</f>
        <v>2460</v>
      </c>
      <c r="BD288" s="0" t="n">
        <v>5.4</v>
      </c>
      <c r="BE288" s="2"/>
      <c r="BF288" s="2"/>
    </row>
    <row r="289" customFormat="false" ht="12.8" hidden="false" customHeight="false" outlineLevel="0" collapsed="false">
      <c r="A289" s="2" t="n">
        <v>41628</v>
      </c>
      <c r="B289" s="0" t="s">
        <v>93</v>
      </c>
      <c r="C289" s="0" t="s">
        <v>94</v>
      </c>
      <c r="D289" s="1" t="s">
        <v>574</v>
      </c>
      <c r="E289" s="0" t="s">
        <v>138</v>
      </c>
      <c r="F289" s="2" t="n">
        <v>41613</v>
      </c>
      <c r="G289" s="2" t="s">
        <v>60</v>
      </c>
      <c r="H289" s="2" t="n">
        <v>43074</v>
      </c>
      <c r="I289" s="2" t="n">
        <v>41611</v>
      </c>
      <c r="J289" s="0" t="s">
        <v>61</v>
      </c>
      <c r="K289" s="0" t="n">
        <v>-169.565</v>
      </c>
      <c r="L289" s="0" t="n">
        <v>-168.981</v>
      </c>
      <c r="M289" s="0" t="n">
        <v>-584</v>
      </c>
      <c r="N289" s="0" t="n">
        <v>1</v>
      </c>
      <c r="O289" s="0" t="n">
        <v>999</v>
      </c>
      <c r="P289" s="0" t="s">
        <v>218</v>
      </c>
      <c r="Q289" s="0" t="s">
        <v>67</v>
      </c>
      <c r="R289" s="0" t="s">
        <v>138</v>
      </c>
      <c r="S289" s="0" t="s">
        <v>90</v>
      </c>
      <c r="T289" s="0" t="s">
        <v>69</v>
      </c>
      <c r="U289" s="0" t="s">
        <v>139</v>
      </c>
      <c r="V289" s="0" t="s">
        <v>71</v>
      </c>
      <c r="Z289" s="2" t="n">
        <v>41613</v>
      </c>
      <c r="AA289" s="2" t="n">
        <v>43074</v>
      </c>
      <c r="AB289" s="0" t="s">
        <v>298</v>
      </c>
      <c r="AC289" s="0" t="s">
        <v>299</v>
      </c>
      <c r="AD289" s="0" t="s">
        <v>74</v>
      </c>
      <c r="AE289" s="0" t="s">
        <v>138</v>
      </c>
      <c r="AF289" s="0" t="s">
        <v>90</v>
      </c>
      <c r="AG289" s="0" t="s">
        <v>69</v>
      </c>
      <c r="AH289" s="0" t="s">
        <v>139</v>
      </c>
      <c r="AI289" s="0" t="s">
        <v>102</v>
      </c>
      <c r="AJ289" s="0" t="s">
        <v>140</v>
      </c>
      <c r="AK289" s="0" t="s">
        <v>90</v>
      </c>
      <c r="AL289" s="0" t="s">
        <v>90</v>
      </c>
      <c r="AM289" s="2" t="n">
        <v>41613</v>
      </c>
      <c r="AN289" s="2" t="n">
        <v>43074</v>
      </c>
      <c r="AO289" s="0" t="s">
        <v>298</v>
      </c>
      <c r="AQ289" s="0" t="s">
        <v>77</v>
      </c>
      <c r="AR289" s="0" t="s">
        <v>76</v>
      </c>
      <c r="AS289" s="0" t="s">
        <v>142</v>
      </c>
      <c r="AT289" s="0" t="s">
        <v>143</v>
      </c>
      <c r="AU289" s="4" t="s">
        <v>144</v>
      </c>
      <c r="AV289" s="0" t="s">
        <v>145</v>
      </c>
      <c r="AW289" s="0" t="s">
        <v>149</v>
      </c>
      <c r="AX289" s="0" t="n">
        <v>-169565</v>
      </c>
      <c r="AY289" s="0" t="n">
        <v>-168981</v>
      </c>
      <c r="AZ289" s="0" t="n">
        <v>10000000</v>
      </c>
      <c r="BA289" s="0" t="n">
        <f aca="false">0.04*AZ289</f>
        <v>400000</v>
      </c>
      <c r="BB289" s="0" t="n">
        <f aca="false">175+0.0075*BA289</f>
        <v>3175</v>
      </c>
      <c r="BC289" s="0" t="n">
        <f aca="false">(3+4*BD289)/100000*AZ289</f>
        <v>1920</v>
      </c>
      <c r="BD289" s="0" t="n">
        <v>4.05</v>
      </c>
      <c r="BE289" s="2"/>
      <c r="BF289" s="2"/>
    </row>
    <row r="290" customFormat="false" ht="12.8" hidden="false" customHeight="false" outlineLevel="0" collapsed="false">
      <c r="A290" s="2" t="n">
        <v>41628</v>
      </c>
      <c r="B290" s="0" t="s">
        <v>56</v>
      </c>
      <c r="C290" s="0" t="s">
        <v>57</v>
      </c>
      <c r="D290" s="1" t="s">
        <v>575</v>
      </c>
      <c r="E290" s="0" t="s">
        <v>138</v>
      </c>
      <c r="F290" s="2" t="n">
        <v>41613</v>
      </c>
      <c r="G290" s="2" t="s">
        <v>60</v>
      </c>
      <c r="H290" s="2" t="n">
        <v>45265</v>
      </c>
      <c r="I290" s="2" t="n">
        <v>41611</v>
      </c>
      <c r="J290" s="0" t="s">
        <v>61</v>
      </c>
      <c r="K290" s="0" t="n">
        <v>-277.766</v>
      </c>
      <c r="L290" s="0" t="n">
        <v>-291.315</v>
      </c>
      <c r="M290" s="0" t="n">
        <v>13.549</v>
      </c>
      <c r="N290" s="0" t="n">
        <v>2</v>
      </c>
      <c r="O290" s="0" t="n">
        <v>999</v>
      </c>
      <c r="P290" s="0" t="s">
        <v>301</v>
      </c>
      <c r="Q290" s="0" t="s">
        <v>67</v>
      </c>
      <c r="R290" s="0" t="s">
        <v>138</v>
      </c>
      <c r="S290" s="0" t="s">
        <v>90</v>
      </c>
      <c r="T290" s="0" t="s">
        <v>69</v>
      </c>
      <c r="U290" s="0" t="s">
        <v>139</v>
      </c>
      <c r="V290" s="0" t="s">
        <v>71</v>
      </c>
      <c r="Z290" s="2" t="n">
        <v>41613</v>
      </c>
      <c r="AA290" s="2" t="n">
        <v>45265</v>
      </c>
      <c r="AB290" s="0" t="s">
        <v>302</v>
      </c>
      <c r="AC290" s="0" t="s">
        <v>303</v>
      </c>
      <c r="AD290" s="0" t="s">
        <v>74</v>
      </c>
      <c r="AE290" s="0" t="s">
        <v>138</v>
      </c>
      <c r="AF290" s="0" t="s">
        <v>90</v>
      </c>
      <c r="AG290" s="0" t="s">
        <v>69</v>
      </c>
      <c r="AH290" s="0" t="s">
        <v>139</v>
      </c>
      <c r="AI290" s="0" t="s">
        <v>102</v>
      </c>
      <c r="AJ290" s="0" t="s">
        <v>140</v>
      </c>
      <c r="AK290" s="0" t="s">
        <v>90</v>
      </c>
      <c r="AL290" s="0" t="s">
        <v>90</v>
      </c>
      <c r="AM290" s="2" t="n">
        <v>41613</v>
      </c>
      <c r="AN290" s="2" t="n">
        <v>45265</v>
      </c>
      <c r="AO290" s="0" t="s">
        <v>302</v>
      </c>
      <c r="AQ290" s="0" t="s">
        <v>77</v>
      </c>
      <c r="AR290" s="0" t="s">
        <v>76</v>
      </c>
      <c r="AS290" s="0" t="s">
        <v>142</v>
      </c>
      <c r="AT290" s="0" t="s">
        <v>143</v>
      </c>
      <c r="AU290" s="4" t="s">
        <v>144</v>
      </c>
      <c r="AV290" s="0" t="s">
        <v>145</v>
      </c>
      <c r="AW290" s="0" t="s">
        <v>304</v>
      </c>
      <c r="AX290" s="0" t="n">
        <v>-277766</v>
      </c>
      <c r="AY290" s="0" t="n">
        <v>-291315</v>
      </c>
      <c r="AZ290" s="0" t="n">
        <v>12000000</v>
      </c>
      <c r="BA290" s="0" t="n">
        <f aca="false">0.04*AZ290</f>
        <v>480000</v>
      </c>
      <c r="BB290" s="0" t="n">
        <f aca="false">175+0.0075*BA290</f>
        <v>3775</v>
      </c>
      <c r="BC290" s="0" t="n">
        <f aca="false">(3+4*BD290)/100000*AZ290</f>
        <v>4248</v>
      </c>
      <c r="BD290" s="0" t="n">
        <v>8.1</v>
      </c>
      <c r="BE290" s="2"/>
      <c r="BF290" s="2"/>
    </row>
    <row r="291" customFormat="false" ht="12.8" hidden="false" customHeight="false" outlineLevel="0" collapsed="false">
      <c r="A291" s="2" t="n">
        <v>41631</v>
      </c>
      <c r="B291" s="0" t="s">
        <v>83</v>
      </c>
      <c r="C291" s="0" t="s">
        <v>84</v>
      </c>
      <c r="D291" s="1" t="s">
        <v>576</v>
      </c>
      <c r="E291" s="0" t="s">
        <v>306</v>
      </c>
      <c r="F291" s="2" t="n">
        <v>41618</v>
      </c>
      <c r="G291" s="2" t="s">
        <v>60</v>
      </c>
      <c r="H291" s="2" t="n">
        <v>45270</v>
      </c>
      <c r="I291" s="2" t="n">
        <v>41614</v>
      </c>
      <c r="J291" s="0" t="s">
        <v>61</v>
      </c>
      <c r="K291" s="0" t="s">
        <v>307</v>
      </c>
      <c r="L291" s="0" t="s">
        <v>308</v>
      </c>
      <c r="M291" s="0" t="s">
        <v>309</v>
      </c>
      <c r="N291" s="0" t="s">
        <v>310</v>
      </c>
      <c r="O291" s="0" t="n">
        <v>999</v>
      </c>
      <c r="P291" s="0" t="s">
        <v>301</v>
      </c>
      <c r="Q291" s="0" t="s">
        <v>67</v>
      </c>
      <c r="R291" s="0" t="s">
        <v>306</v>
      </c>
      <c r="S291" s="0" t="s">
        <v>68</v>
      </c>
      <c r="T291" s="0" t="s">
        <v>69</v>
      </c>
      <c r="U291" s="0" t="s">
        <v>311</v>
      </c>
      <c r="V291" s="0" t="s">
        <v>168</v>
      </c>
      <c r="Z291" s="2" t="n">
        <v>41618</v>
      </c>
      <c r="AA291" s="2" t="n">
        <v>45270</v>
      </c>
      <c r="AB291" s="0" t="s">
        <v>312</v>
      </c>
      <c r="AC291" s="0" t="s">
        <v>295</v>
      </c>
      <c r="AD291" s="0" t="s">
        <v>74</v>
      </c>
      <c r="AE291" s="0" t="s">
        <v>306</v>
      </c>
      <c r="AF291" s="0" t="s">
        <v>90</v>
      </c>
      <c r="AG291" s="0" t="s">
        <v>69</v>
      </c>
      <c r="AH291" s="0" t="s">
        <v>311</v>
      </c>
      <c r="AI291" s="0" t="s">
        <v>102</v>
      </c>
      <c r="AJ291" s="0" t="s">
        <v>313</v>
      </c>
      <c r="AK291" s="0" t="s">
        <v>90</v>
      </c>
      <c r="AL291" s="0" t="s">
        <v>90</v>
      </c>
      <c r="AM291" s="2" t="n">
        <v>41618</v>
      </c>
      <c r="AN291" s="2" t="n">
        <v>45270</v>
      </c>
      <c r="AO291" s="0" t="s">
        <v>312</v>
      </c>
      <c r="AQ291" s="0" t="s">
        <v>77</v>
      </c>
      <c r="AR291" s="0" t="s">
        <v>76</v>
      </c>
      <c r="AS291" s="0" t="s">
        <v>121</v>
      </c>
      <c r="AT291" s="0" t="s">
        <v>122</v>
      </c>
      <c r="AU291" s="4" t="s">
        <v>123</v>
      </c>
      <c r="AV291" s="0" t="s">
        <v>124</v>
      </c>
      <c r="AW291" s="0" t="s">
        <v>125</v>
      </c>
      <c r="AX291" s="0" t="n">
        <v>6430233.7</v>
      </c>
      <c r="AY291" s="0" t="n">
        <v>5901579.7</v>
      </c>
      <c r="AZ291" s="0" t="n">
        <v>150000000</v>
      </c>
      <c r="BA291" s="0" t="n">
        <f aca="false">0.04*AZ291</f>
        <v>6000000</v>
      </c>
      <c r="BB291" s="0" t="n">
        <f aca="false">175+0.0075*BA291</f>
        <v>45175</v>
      </c>
      <c r="BC291" s="0" t="n">
        <f aca="false">(3+4*BD291)/100000*AZ291</f>
        <v>53100</v>
      </c>
      <c r="BD291" s="0" t="n">
        <v>8.1</v>
      </c>
      <c r="BE291" s="2"/>
      <c r="BF291" s="2"/>
    </row>
    <row r="292" customFormat="false" ht="12.8" hidden="false" customHeight="false" outlineLevel="0" collapsed="false">
      <c r="A292" s="2" t="n">
        <v>41631</v>
      </c>
      <c r="B292" s="0" t="s">
        <v>93</v>
      </c>
      <c r="C292" s="0" t="s">
        <v>94</v>
      </c>
      <c r="D292" s="1" t="s">
        <v>577</v>
      </c>
      <c r="E292" s="0" t="s">
        <v>59</v>
      </c>
      <c r="F292" s="2" t="n">
        <v>40882</v>
      </c>
      <c r="G292" s="2" t="s">
        <v>60</v>
      </c>
      <c r="H292" s="2" t="n">
        <v>43439</v>
      </c>
      <c r="I292" s="2" t="n">
        <v>41605</v>
      </c>
      <c r="J292" s="0" t="s">
        <v>61</v>
      </c>
      <c r="K292" s="0" t="s">
        <v>62</v>
      </c>
      <c r="L292" s="0" t="s">
        <v>63</v>
      </c>
      <c r="M292" s="0" t="s">
        <v>64</v>
      </c>
      <c r="N292" s="0" t="s">
        <v>65</v>
      </c>
      <c r="O292" s="0" t="n">
        <v>999</v>
      </c>
      <c r="P292" s="0" t="s">
        <v>66</v>
      </c>
      <c r="Q292" s="0" t="s">
        <v>67</v>
      </c>
      <c r="R292" s="0" t="s">
        <v>59</v>
      </c>
      <c r="S292" s="0" t="s">
        <v>68</v>
      </c>
      <c r="T292" s="0" t="s">
        <v>69</v>
      </c>
      <c r="U292" s="0" t="s">
        <v>70</v>
      </c>
      <c r="V292" s="0" t="s">
        <v>71</v>
      </c>
      <c r="Z292" s="2" t="n">
        <v>40882</v>
      </c>
      <c r="AA292" s="2" t="n">
        <v>43439</v>
      </c>
      <c r="AB292" s="0" t="s">
        <v>72</v>
      </c>
      <c r="AC292" s="0" t="s">
        <v>73</v>
      </c>
      <c r="AD292" s="0" t="s">
        <v>74</v>
      </c>
      <c r="AE292" s="0" t="s">
        <v>59</v>
      </c>
      <c r="AF292" s="0" t="s">
        <v>68</v>
      </c>
      <c r="AG292" s="0" t="s">
        <v>69</v>
      </c>
      <c r="AH292" s="0" t="s">
        <v>70</v>
      </c>
      <c r="AI292" s="0" t="s">
        <v>71</v>
      </c>
      <c r="AJ292" s="0" t="s">
        <v>75</v>
      </c>
      <c r="AK292" s="0" t="s">
        <v>68</v>
      </c>
      <c r="AL292" s="0" t="s">
        <v>68</v>
      </c>
      <c r="AM292" s="2" t="n">
        <v>40882</v>
      </c>
      <c r="AN292" s="2" t="n">
        <v>43439</v>
      </c>
      <c r="AO292" s="0" t="s">
        <v>72</v>
      </c>
      <c r="AQ292" s="0" t="s">
        <v>76</v>
      </c>
      <c r="AR292" s="0" t="s">
        <v>77</v>
      </c>
      <c r="AS292" s="0" t="s">
        <v>78</v>
      </c>
      <c r="AT292" s="0" t="s">
        <v>79</v>
      </c>
      <c r="AU292" s="4" t="s">
        <v>80</v>
      </c>
      <c r="AV292" s="4" t="s">
        <v>81</v>
      </c>
      <c r="AW292" s="0" t="s">
        <v>104</v>
      </c>
      <c r="AX292" s="0" t="n">
        <v>-631053.94</v>
      </c>
      <c r="AY292" s="0" t="n">
        <v>-621377.18</v>
      </c>
      <c r="AZ292" s="0" t="n">
        <v>10000000</v>
      </c>
      <c r="BA292" s="0" t="n">
        <f aca="false">0.04*AZ292</f>
        <v>400000</v>
      </c>
      <c r="BB292" s="0" t="n">
        <f aca="false">175+0.0075*BA292</f>
        <v>3175</v>
      </c>
      <c r="BC292" s="0" t="n">
        <f aca="false">(3+4*BD292)/100000*AZ292</f>
        <v>2460</v>
      </c>
      <c r="BD292" s="0" t="n">
        <v>5.4</v>
      </c>
      <c r="BE292" s="2"/>
      <c r="BF292" s="2"/>
    </row>
    <row r="293" customFormat="false" ht="12.8" hidden="false" customHeight="false" outlineLevel="0" collapsed="false">
      <c r="A293" s="2" t="n">
        <v>41631</v>
      </c>
      <c r="B293" s="0" t="s">
        <v>105</v>
      </c>
      <c r="C293" s="0" t="s">
        <v>57</v>
      </c>
      <c r="D293" s="1" t="s">
        <v>578</v>
      </c>
      <c r="E293" s="0" t="s">
        <v>59</v>
      </c>
      <c r="F293" s="2" t="n">
        <v>41247</v>
      </c>
      <c r="G293" s="2" t="s">
        <v>60</v>
      </c>
      <c r="H293" s="2" t="n">
        <v>44899</v>
      </c>
      <c r="I293" s="2" t="n">
        <v>41605</v>
      </c>
      <c r="J293" s="0" t="s">
        <v>61</v>
      </c>
      <c r="K293" s="0" t="s">
        <v>86</v>
      </c>
      <c r="L293" s="0" t="s">
        <v>87</v>
      </c>
      <c r="M293" s="0" t="s">
        <v>88</v>
      </c>
      <c r="N293" s="0" t="s">
        <v>89</v>
      </c>
      <c r="O293" s="0" t="n">
        <v>999</v>
      </c>
      <c r="P293" s="0" t="s">
        <v>66</v>
      </c>
      <c r="Q293" s="0" t="s">
        <v>74</v>
      </c>
      <c r="R293" s="0" t="s">
        <v>59</v>
      </c>
      <c r="S293" s="0" t="s">
        <v>68</v>
      </c>
      <c r="T293" s="0" t="s">
        <v>69</v>
      </c>
      <c r="U293" s="0" t="s">
        <v>70</v>
      </c>
      <c r="V293" s="0" t="s">
        <v>71</v>
      </c>
      <c r="W293" s="0" t="s">
        <v>75</v>
      </c>
      <c r="X293" s="0" t="s">
        <v>68</v>
      </c>
      <c r="Y293" s="0" t="s">
        <v>90</v>
      </c>
      <c r="Z293" s="2" t="n">
        <v>41247</v>
      </c>
      <c r="AA293" s="2" t="n">
        <v>44899</v>
      </c>
      <c r="AB293" s="0" t="s">
        <v>91</v>
      </c>
      <c r="AD293" s="0" t="s">
        <v>74</v>
      </c>
      <c r="AE293" s="0" t="s">
        <v>59</v>
      </c>
      <c r="AF293" s="0" t="s">
        <v>90</v>
      </c>
      <c r="AG293" s="0" t="s">
        <v>69</v>
      </c>
      <c r="AH293" s="0" t="s">
        <v>70</v>
      </c>
      <c r="AI293" s="0" t="s">
        <v>71</v>
      </c>
      <c r="AJ293" s="0" t="s">
        <v>75</v>
      </c>
      <c r="AK293" s="0" t="s">
        <v>90</v>
      </c>
      <c r="AL293" s="0" t="s">
        <v>90</v>
      </c>
      <c r="AM293" s="2" t="n">
        <v>41247</v>
      </c>
      <c r="AN293" s="2" t="n">
        <v>44899</v>
      </c>
      <c r="AO293" s="0" t="s">
        <v>91</v>
      </c>
      <c r="AQ293" s="0" t="s">
        <v>76</v>
      </c>
      <c r="AR293" s="0" t="s">
        <v>77</v>
      </c>
      <c r="AS293" s="0" t="s">
        <v>78</v>
      </c>
      <c r="AT293" s="0" t="s">
        <v>79</v>
      </c>
      <c r="AU293" s="4" t="s">
        <v>80</v>
      </c>
      <c r="AV293" s="4" t="s">
        <v>81</v>
      </c>
      <c r="AW293" s="0" t="s">
        <v>82</v>
      </c>
      <c r="AX293" s="0" t="n">
        <v>2537.73</v>
      </c>
      <c r="AY293" s="0" t="n">
        <v>2569.22</v>
      </c>
      <c r="AZ293" s="0" t="n">
        <v>1000000</v>
      </c>
      <c r="BA293" s="0" t="n">
        <f aca="false">0.04*AZ293</f>
        <v>40000</v>
      </c>
      <c r="BB293" s="0" t="n">
        <f aca="false">175+0.0075*BA293</f>
        <v>475</v>
      </c>
      <c r="BC293" s="0" t="n">
        <f aca="false">(3+4*BD293)/100000*AZ293</f>
        <v>318</v>
      </c>
      <c r="BD293" s="0" t="n">
        <v>7.2</v>
      </c>
      <c r="BE293" s="2"/>
      <c r="BF293" s="2"/>
    </row>
    <row r="294" customFormat="false" ht="12.8" hidden="false" customHeight="false" outlineLevel="0" collapsed="false">
      <c r="A294" s="2" t="n">
        <v>41631</v>
      </c>
      <c r="B294" s="0" t="s">
        <v>112</v>
      </c>
      <c r="C294" s="0" t="s">
        <v>84</v>
      </c>
      <c r="D294" s="1" t="s">
        <v>579</v>
      </c>
      <c r="E294" s="0" t="s">
        <v>96</v>
      </c>
      <c r="F294" s="2" t="n">
        <v>40882</v>
      </c>
      <c r="G294" s="2" t="s">
        <v>60</v>
      </c>
      <c r="H294" s="2" t="n">
        <v>50014</v>
      </c>
      <c r="I294" s="2" t="n">
        <v>41605</v>
      </c>
      <c r="J294" s="0" t="s">
        <v>61</v>
      </c>
      <c r="K294" s="0" t="s">
        <v>97</v>
      </c>
      <c r="L294" s="0" t="s">
        <v>98</v>
      </c>
      <c r="M294" s="0" t="s">
        <v>99</v>
      </c>
      <c r="N294" s="0" t="s">
        <v>100</v>
      </c>
      <c r="O294" s="0" t="n">
        <v>999</v>
      </c>
      <c r="P294" s="0" t="s">
        <v>66</v>
      </c>
      <c r="Q294" s="0" t="s">
        <v>74</v>
      </c>
      <c r="R294" s="0" t="s">
        <v>96</v>
      </c>
      <c r="S294" s="0" t="s">
        <v>68</v>
      </c>
      <c r="T294" s="0" t="s">
        <v>69</v>
      </c>
      <c r="U294" s="0" t="s">
        <v>101</v>
      </c>
      <c r="V294" s="0" t="s">
        <v>102</v>
      </c>
      <c r="W294" s="0" t="s">
        <v>103</v>
      </c>
      <c r="X294" s="0" t="s">
        <v>68</v>
      </c>
      <c r="Y294" s="0" t="s">
        <v>68</v>
      </c>
      <c r="Z294" s="2" t="n">
        <v>40882</v>
      </c>
      <c r="AA294" s="2" t="n">
        <v>50014</v>
      </c>
      <c r="AB294" s="0" t="s">
        <v>91</v>
      </c>
      <c r="AD294" s="0" t="s">
        <v>74</v>
      </c>
      <c r="AE294" s="0" t="s">
        <v>96</v>
      </c>
      <c r="AF294" s="0" t="s">
        <v>90</v>
      </c>
      <c r="AG294" s="0" t="s">
        <v>69</v>
      </c>
      <c r="AH294" s="0" t="s">
        <v>101</v>
      </c>
      <c r="AI294" s="0" t="s">
        <v>102</v>
      </c>
      <c r="AJ294" s="0" t="s">
        <v>103</v>
      </c>
      <c r="AK294" s="0" t="s">
        <v>90</v>
      </c>
      <c r="AL294" s="0" t="s">
        <v>90</v>
      </c>
      <c r="AM294" s="2" t="n">
        <v>40882</v>
      </c>
      <c r="AN294" s="2" t="n">
        <v>50014</v>
      </c>
      <c r="AO294" s="0" t="s">
        <v>91</v>
      </c>
      <c r="AQ294" s="0" t="s">
        <v>76</v>
      </c>
      <c r="AR294" s="0" t="s">
        <v>77</v>
      </c>
      <c r="AS294" s="0" t="s">
        <v>78</v>
      </c>
      <c r="AT294" s="0" t="s">
        <v>79</v>
      </c>
      <c r="AU294" s="4" t="s">
        <v>80</v>
      </c>
      <c r="AV294" s="4" t="s">
        <v>81</v>
      </c>
      <c r="AW294" s="0" t="s">
        <v>92</v>
      </c>
      <c r="AX294" s="0" t="n">
        <v>13376</v>
      </c>
      <c r="AY294" s="0" t="n">
        <v>13362.9</v>
      </c>
      <c r="AZ294" s="0" t="n">
        <v>1000000</v>
      </c>
      <c r="BA294" s="0" t="n">
        <f aca="false">0.04*AZ294</f>
        <v>40000</v>
      </c>
      <c r="BB294" s="0" t="n">
        <f aca="false">175+0.0075*BA294</f>
        <v>475</v>
      </c>
      <c r="BC294" s="0" t="n">
        <f aca="false">(3+4*BD294)/100000*AZ294</f>
        <v>750</v>
      </c>
      <c r="BD294" s="0" t="n">
        <v>18</v>
      </c>
      <c r="BE294" s="2"/>
      <c r="BF294" s="2"/>
    </row>
    <row r="295" customFormat="false" ht="12.8" hidden="false" customHeight="false" outlineLevel="0" collapsed="false">
      <c r="A295" s="2" t="n">
        <v>41631</v>
      </c>
      <c r="B295" s="0" t="s">
        <v>93</v>
      </c>
      <c r="C295" s="0" t="s">
        <v>94</v>
      </c>
      <c r="D295" s="1" t="s">
        <v>580</v>
      </c>
      <c r="E295" s="0" t="s">
        <v>96</v>
      </c>
      <c r="F295" s="2" t="n">
        <v>40882</v>
      </c>
      <c r="G295" s="2" t="s">
        <v>60</v>
      </c>
      <c r="H295" s="2" t="n">
        <v>50014</v>
      </c>
      <c r="I295" s="2" t="n">
        <v>41605</v>
      </c>
      <c r="J295" s="0" t="s">
        <v>61</v>
      </c>
      <c r="K295" s="0" t="s">
        <v>107</v>
      </c>
      <c r="L295" s="0" t="s">
        <v>108</v>
      </c>
      <c r="M295" s="0" t="s">
        <v>109</v>
      </c>
      <c r="N295" s="0" t="s">
        <v>110</v>
      </c>
      <c r="O295" s="0" t="n">
        <v>999</v>
      </c>
      <c r="P295" s="0" t="s">
        <v>66</v>
      </c>
      <c r="Q295" s="0" t="s">
        <v>74</v>
      </c>
      <c r="R295" s="0" t="s">
        <v>96</v>
      </c>
      <c r="S295" s="0" t="s">
        <v>68</v>
      </c>
      <c r="T295" s="0" t="s">
        <v>69</v>
      </c>
      <c r="U295" s="0" t="s">
        <v>101</v>
      </c>
      <c r="V295" s="0" t="s">
        <v>102</v>
      </c>
      <c r="W295" s="0" t="s">
        <v>103</v>
      </c>
      <c r="X295" s="0" t="s">
        <v>111</v>
      </c>
      <c r="Y295" s="0" t="s">
        <v>68</v>
      </c>
      <c r="Z295" s="2" t="n">
        <v>40882</v>
      </c>
      <c r="AA295" s="2" t="n">
        <v>50014</v>
      </c>
      <c r="AB295" s="0" t="s">
        <v>91</v>
      </c>
      <c r="AD295" s="0" t="s">
        <v>74</v>
      </c>
      <c r="AE295" s="0" t="s">
        <v>96</v>
      </c>
      <c r="AF295" s="0" t="s">
        <v>90</v>
      </c>
      <c r="AG295" s="0" t="s">
        <v>69</v>
      </c>
      <c r="AH295" s="0" t="s">
        <v>101</v>
      </c>
      <c r="AI295" s="0" t="s">
        <v>102</v>
      </c>
      <c r="AJ295" s="0" t="s">
        <v>103</v>
      </c>
      <c r="AK295" s="0" t="s">
        <v>90</v>
      </c>
      <c r="AL295" s="0" t="s">
        <v>90</v>
      </c>
      <c r="AM295" s="2" t="n">
        <v>40882</v>
      </c>
      <c r="AN295" s="2" t="n">
        <v>50014</v>
      </c>
      <c r="AO295" s="0" t="s">
        <v>91</v>
      </c>
      <c r="AQ295" s="0" t="s">
        <v>77</v>
      </c>
      <c r="AR295" s="0" t="s">
        <v>76</v>
      </c>
      <c r="AS295" s="0" t="s">
        <v>78</v>
      </c>
      <c r="AT295" s="0" t="s">
        <v>79</v>
      </c>
      <c r="AU295" s="4" t="s">
        <v>80</v>
      </c>
      <c r="AV295" s="4" t="s">
        <v>81</v>
      </c>
      <c r="AW295" s="0" t="s">
        <v>104</v>
      </c>
      <c r="AX295" s="0" t="n">
        <v>-13376</v>
      </c>
      <c r="AY295" s="0" t="n">
        <v>-13362.9</v>
      </c>
      <c r="AZ295" s="0" t="n">
        <v>1000000</v>
      </c>
      <c r="BA295" s="0" t="n">
        <f aca="false">0.04*AZ295</f>
        <v>40000</v>
      </c>
      <c r="BB295" s="0" t="n">
        <f aca="false">175+0.0075*BA295</f>
        <v>475</v>
      </c>
      <c r="BC295" s="0" t="n">
        <f aca="false">(3+4*BD295)/100000*AZ295</f>
        <v>750</v>
      </c>
      <c r="BD295" s="0" t="n">
        <v>18</v>
      </c>
      <c r="BE295" s="2"/>
      <c r="BF295" s="2"/>
    </row>
    <row r="296" customFormat="false" ht="12.8" hidden="false" customHeight="false" outlineLevel="0" collapsed="false">
      <c r="A296" s="2" t="n">
        <v>41631</v>
      </c>
      <c r="B296" s="0" t="s">
        <v>131</v>
      </c>
      <c r="C296" s="0" t="s">
        <v>57</v>
      </c>
      <c r="D296" s="1" t="s">
        <v>581</v>
      </c>
      <c r="E296" s="0" t="s">
        <v>114</v>
      </c>
      <c r="F296" s="2" t="n">
        <v>41605</v>
      </c>
      <c r="G296" s="2" t="s">
        <v>60</v>
      </c>
      <c r="H296" s="2" t="n">
        <v>56215</v>
      </c>
      <c r="I296" s="2" t="n">
        <v>41605</v>
      </c>
      <c r="J296" s="0" t="s">
        <v>61</v>
      </c>
      <c r="K296" s="0" t="s">
        <v>115</v>
      </c>
      <c r="L296" s="0" t="s">
        <v>116</v>
      </c>
      <c r="M296" s="0" t="s">
        <v>117</v>
      </c>
      <c r="N296" s="0" t="s">
        <v>118</v>
      </c>
      <c r="O296" s="0" t="n">
        <v>999</v>
      </c>
      <c r="P296" s="0" t="s">
        <v>66</v>
      </c>
      <c r="Q296" s="0" t="s">
        <v>74</v>
      </c>
      <c r="R296" s="0" t="s">
        <v>114</v>
      </c>
      <c r="S296" s="0" t="s">
        <v>68</v>
      </c>
      <c r="T296" s="0" t="s">
        <v>69</v>
      </c>
      <c r="U296" s="0" t="s">
        <v>119</v>
      </c>
      <c r="V296" s="0" t="s">
        <v>71</v>
      </c>
      <c r="W296" s="0" t="s">
        <v>120</v>
      </c>
      <c r="X296" s="0" t="s">
        <v>90</v>
      </c>
      <c r="Y296" s="0" t="s">
        <v>111</v>
      </c>
      <c r="Z296" s="2" t="n">
        <v>41605</v>
      </c>
      <c r="AA296" s="2" t="n">
        <v>56215</v>
      </c>
      <c r="AB296" s="0" t="s">
        <v>91</v>
      </c>
      <c r="AD296" s="0" t="s">
        <v>74</v>
      </c>
      <c r="AE296" s="0" t="s">
        <v>114</v>
      </c>
      <c r="AF296" s="0" t="s">
        <v>90</v>
      </c>
      <c r="AG296" s="0" t="s">
        <v>69</v>
      </c>
      <c r="AH296" s="0" t="s">
        <v>119</v>
      </c>
      <c r="AI296" s="0" t="s">
        <v>71</v>
      </c>
      <c r="AJ296" s="0" t="s">
        <v>120</v>
      </c>
      <c r="AK296" s="0" t="s">
        <v>90</v>
      </c>
      <c r="AL296" s="0" t="s">
        <v>90</v>
      </c>
      <c r="AM296" s="2" t="n">
        <v>41605</v>
      </c>
      <c r="AN296" s="2" t="n">
        <v>56215</v>
      </c>
      <c r="AO296" s="0" t="s">
        <v>91</v>
      </c>
      <c r="AQ296" s="0" t="s">
        <v>76</v>
      </c>
      <c r="AR296" s="0" t="s">
        <v>77</v>
      </c>
      <c r="AS296" s="0" t="s">
        <v>121</v>
      </c>
      <c r="AT296" s="0" t="s">
        <v>122</v>
      </c>
      <c r="AU296" s="4" t="s">
        <v>123</v>
      </c>
      <c r="AV296" s="0" t="s">
        <v>124</v>
      </c>
      <c r="AW296" s="0" t="s">
        <v>160</v>
      </c>
      <c r="AX296" s="0" t="n">
        <v>20859.9</v>
      </c>
      <c r="AY296" s="0" t="n">
        <v>20885.06</v>
      </c>
      <c r="AZ296" s="0" t="n">
        <v>1000000</v>
      </c>
      <c r="BA296" s="0" t="n">
        <f aca="false">0.04*AZ296</f>
        <v>40000</v>
      </c>
      <c r="BB296" s="0" t="n">
        <f aca="false">175+0.0075*BA296</f>
        <v>475</v>
      </c>
      <c r="BC296" s="0" t="n">
        <f aca="false">(3+4*BD296)/100000*AZ296</f>
        <v>750</v>
      </c>
      <c r="BD296" s="0" t="n">
        <v>18</v>
      </c>
      <c r="BE296" s="2"/>
      <c r="BF296" s="2"/>
    </row>
    <row r="297" customFormat="false" ht="12.8" hidden="false" customHeight="false" outlineLevel="0" collapsed="false">
      <c r="A297" s="2" t="n">
        <v>41631</v>
      </c>
      <c r="B297" s="0" t="s">
        <v>83</v>
      </c>
      <c r="C297" s="0" t="s">
        <v>84</v>
      </c>
      <c r="D297" s="1" t="s">
        <v>582</v>
      </c>
      <c r="E297" s="0" t="s">
        <v>114</v>
      </c>
      <c r="F297" s="2" t="n">
        <v>41605</v>
      </c>
      <c r="G297" s="2" t="s">
        <v>60</v>
      </c>
      <c r="H297" s="2" t="n">
        <v>56215</v>
      </c>
      <c r="I297" s="2" t="n">
        <v>41605</v>
      </c>
      <c r="J297" s="0" t="s">
        <v>61</v>
      </c>
      <c r="K297" s="0" t="s">
        <v>127</v>
      </c>
      <c r="L297" s="0" t="s">
        <v>128</v>
      </c>
      <c r="M297" s="0" t="s">
        <v>129</v>
      </c>
      <c r="N297" s="0" t="s">
        <v>130</v>
      </c>
      <c r="O297" s="0" t="n">
        <v>999</v>
      </c>
      <c r="P297" s="0" t="s">
        <v>66</v>
      </c>
      <c r="Q297" s="0" t="s">
        <v>74</v>
      </c>
      <c r="R297" s="0" t="s">
        <v>114</v>
      </c>
      <c r="S297" s="0" t="s">
        <v>68</v>
      </c>
      <c r="T297" s="0" t="s">
        <v>69</v>
      </c>
      <c r="U297" s="0" t="s">
        <v>119</v>
      </c>
      <c r="V297" s="0" t="s">
        <v>71</v>
      </c>
      <c r="W297" s="0" t="s">
        <v>120</v>
      </c>
      <c r="X297" s="0" t="s">
        <v>68</v>
      </c>
      <c r="Y297" s="0" t="s">
        <v>90</v>
      </c>
      <c r="Z297" s="2" t="n">
        <v>41605</v>
      </c>
      <c r="AA297" s="2" t="n">
        <v>56215</v>
      </c>
      <c r="AB297" s="0" t="s">
        <v>91</v>
      </c>
      <c r="AD297" s="0" t="s">
        <v>74</v>
      </c>
      <c r="AE297" s="0" t="s">
        <v>114</v>
      </c>
      <c r="AF297" s="0" t="s">
        <v>90</v>
      </c>
      <c r="AG297" s="0" t="s">
        <v>69</v>
      </c>
      <c r="AH297" s="0" t="s">
        <v>119</v>
      </c>
      <c r="AI297" s="0" t="s">
        <v>71</v>
      </c>
      <c r="AJ297" s="0" t="s">
        <v>120</v>
      </c>
      <c r="AK297" s="0" t="s">
        <v>90</v>
      </c>
      <c r="AL297" s="0" t="s">
        <v>90</v>
      </c>
      <c r="AM297" s="2" t="n">
        <v>41605</v>
      </c>
      <c r="AN297" s="2" t="n">
        <v>56215</v>
      </c>
      <c r="AO297" s="0" t="s">
        <v>91</v>
      </c>
      <c r="AQ297" s="0" t="s">
        <v>77</v>
      </c>
      <c r="AR297" s="0" t="s">
        <v>76</v>
      </c>
      <c r="AS297" s="0" t="s">
        <v>78</v>
      </c>
      <c r="AT297" s="0" t="s">
        <v>79</v>
      </c>
      <c r="AU297" s="4" t="s">
        <v>80</v>
      </c>
      <c r="AV297" s="4" t="s">
        <v>81</v>
      </c>
      <c r="AW297" s="0" t="s">
        <v>92</v>
      </c>
      <c r="AX297" s="0" t="n">
        <v>-20859.9</v>
      </c>
      <c r="AY297" s="0" t="n">
        <v>-20885.06</v>
      </c>
      <c r="AZ297" s="0" t="n">
        <v>1000000</v>
      </c>
      <c r="BA297" s="0" t="n">
        <f aca="false">0.04*AZ297</f>
        <v>40000</v>
      </c>
      <c r="BB297" s="0" t="n">
        <f aca="false">175+0.0075*BA297</f>
        <v>475</v>
      </c>
      <c r="BC297" s="0" t="n">
        <f aca="false">(3+4*BD297)/100000*AZ297</f>
        <v>750</v>
      </c>
      <c r="BD297" s="0" t="n">
        <v>18</v>
      </c>
      <c r="BE297" s="2"/>
      <c r="BF297" s="2"/>
    </row>
    <row r="298" customFormat="false" ht="12.8" hidden="false" customHeight="false" outlineLevel="0" collapsed="false">
      <c r="A298" s="2" t="n">
        <v>41631</v>
      </c>
      <c r="B298" s="0" t="s">
        <v>93</v>
      </c>
      <c r="C298" s="0" t="s">
        <v>94</v>
      </c>
      <c r="D298" s="1" t="s">
        <v>583</v>
      </c>
      <c r="E298" s="0" t="s">
        <v>114</v>
      </c>
      <c r="F298" s="2" t="n">
        <v>41611</v>
      </c>
      <c r="G298" s="2" t="s">
        <v>60</v>
      </c>
      <c r="H298" s="2" t="n">
        <v>43072</v>
      </c>
      <c r="I298" s="2" t="n">
        <v>41611</v>
      </c>
      <c r="J298" s="0" t="s">
        <v>61</v>
      </c>
      <c r="K298" s="0" t="s">
        <v>133</v>
      </c>
      <c r="L298" s="0" t="s">
        <v>134</v>
      </c>
      <c r="M298" s="0" t="s">
        <v>135</v>
      </c>
      <c r="N298" s="0" t="s">
        <v>136</v>
      </c>
      <c r="O298" s="0" t="n">
        <v>999</v>
      </c>
      <c r="P298" s="0" t="s">
        <v>66</v>
      </c>
      <c r="Q298" s="0" t="s">
        <v>74</v>
      </c>
      <c r="R298" s="0" t="s">
        <v>114</v>
      </c>
      <c r="S298" s="0" t="s">
        <v>68</v>
      </c>
      <c r="T298" s="0" t="s">
        <v>69</v>
      </c>
      <c r="U298" s="0" t="s">
        <v>119</v>
      </c>
      <c r="V298" s="0" t="s">
        <v>71</v>
      </c>
      <c r="W298" s="0" t="s">
        <v>120</v>
      </c>
      <c r="X298" s="0" t="s">
        <v>111</v>
      </c>
      <c r="Y298" s="0" t="s">
        <v>68</v>
      </c>
      <c r="Z298" s="2" t="n">
        <v>41611</v>
      </c>
      <c r="AA298" s="2" t="n">
        <v>43072</v>
      </c>
      <c r="AB298" s="0" t="s">
        <v>72</v>
      </c>
      <c r="AD298" s="0" t="s">
        <v>74</v>
      </c>
      <c r="AE298" s="0" t="s">
        <v>114</v>
      </c>
      <c r="AF298" s="0" t="s">
        <v>90</v>
      </c>
      <c r="AG298" s="0" t="s">
        <v>69</v>
      </c>
      <c r="AH298" s="0" t="s">
        <v>119</v>
      </c>
      <c r="AI298" s="0" t="s">
        <v>71</v>
      </c>
      <c r="AJ298" s="0" t="s">
        <v>120</v>
      </c>
      <c r="AK298" s="0" t="s">
        <v>90</v>
      </c>
      <c r="AL298" s="0" t="s">
        <v>90</v>
      </c>
      <c r="AM298" s="2" t="n">
        <v>41611</v>
      </c>
      <c r="AN298" s="2" t="n">
        <v>43072</v>
      </c>
      <c r="AO298" s="0" t="s">
        <v>72</v>
      </c>
      <c r="AQ298" s="0" t="s">
        <v>77</v>
      </c>
      <c r="AR298" s="0" t="s">
        <v>76</v>
      </c>
      <c r="AS298" s="0" t="s">
        <v>78</v>
      </c>
      <c r="AT298" s="0" t="s">
        <v>79</v>
      </c>
      <c r="AU298" s="4" t="s">
        <v>80</v>
      </c>
      <c r="AV298" s="4" t="s">
        <v>81</v>
      </c>
      <c r="AW298" s="0" t="s">
        <v>104</v>
      </c>
      <c r="AX298" s="0" t="n">
        <v>-16329.9</v>
      </c>
      <c r="AY298" s="0" t="n">
        <v>-16260.54</v>
      </c>
      <c r="AZ298" s="0" t="n">
        <v>10000000</v>
      </c>
      <c r="BA298" s="0" t="n">
        <f aca="false">0.04*AZ298</f>
        <v>400000</v>
      </c>
      <c r="BB298" s="0" t="n">
        <f aca="false">175+0.0075*BA298</f>
        <v>3175</v>
      </c>
      <c r="BC298" s="0" t="n">
        <f aca="false">(3+4*BD298)/100000*AZ298</f>
        <v>1920</v>
      </c>
      <c r="BD298" s="0" t="n">
        <v>4.05</v>
      </c>
      <c r="BE298" s="2"/>
      <c r="BF298" s="2"/>
    </row>
    <row r="299" customFormat="false" ht="12.8" hidden="false" customHeight="false" outlineLevel="0" collapsed="false">
      <c r="A299" s="2" t="n">
        <v>41628</v>
      </c>
      <c r="B299" s="0" t="s">
        <v>56</v>
      </c>
      <c r="C299" s="0" t="s">
        <v>57</v>
      </c>
      <c r="D299" s="1" t="s">
        <v>584</v>
      </c>
      <c r="E299" s="0" t="s">
        <v>138</v>
      </c>
      <c r="F299" s="2" t="n">
        <v>41248</v>
      </c>
      <c r="G299" s="2" t="s">
        <v>60</v>
      </c>
      <c r="H299" s="2" t="n">
        <v>44900</v>
      </c>
      <c r="I299" s="2" t="n">
        <v>41605</v>
      </c>
      <c r="J299" s="0" t="s">
        <v>61</v>
      </c>
      <c r="K299" s="0" t="n">
        <v>-7.668</v>
      </c>
      <c r="L299" s="0" t="n">
        <v>-7.962</v>
      </c>
      <c r="M299" s="0" t="n">
        <v>294</v>
      </c>
      <c r="N299" s="0" t="n">
        <v>0</v>
      </c>
      <c r="O299" s="0" t="n">
        <v>999</v>
      </c>
      <c r="P299" s="0" t="s">
        <v>66</v>
      </c>
      <c r="Q299" s="0" t="s">
        <v>74</v>
      </c>
      <c r="R299" s="0" t="s">
        <v>138</v>
      </c>
      <c r="S299" s="0" t="s">
        <v>68</v>
      </c>
      <c r="T299" s="0" t="s">
        <v>69</v>
      </c>
      <c r="U299" s="0" t="s">
        <v>139</v>
      </c>
      <c r="V299" s="0" t="s">
        <v>102</v>
      </c>
      <c r="W299" s="0" t="s">
        <v>140</v>
      </c>
      <c r="X299" s="0" t="s">
        <v>68</v>
      </c>
      <c r="Y299" s="0" t="s">
        <v>68</v>
      </c>
      <c r="Z299" s="2" t="n">
        <v>41248</v>
      </c>
      <c r="AA299" s="2" t="n">
        <v>44900</v>
      </c>
      <c r="AB299" s="0" t="s">
        <v>141</v>
      </c>
      <c r="AD299" s="0" t="s">
        <v>74</v>
      </c>
      <c r="AE299" s="0" t="s">
        <v>138</v>
      </c>
      <c r="AF299" s="0" t="s">
        <v>90</v>
      </c>
      <c r="AG299" s="0" t="s">
        <v>69</v>
      </c>
      <c r="AH299" s="0" t="s">
        <v>139</v>
      </c>
      <c r="AI299" s="0" t="s">
        <v>102</v>
      </c>
      <c r="AJ299" s="0" t="s">
        <v>140</v>
      </c>
      <c r="AK299" s="0" t="s">
        <v>90</v>
      </c>
      <c r="AL299" s="0" t="s">
        <v>90</v>
      </c>
      <c r="AM299" s="2" t="n">
        <v>41248</v>
      </c>
      <c r="AN299" s="2" t="n">
        <v>44900</v>
      </c>
      <c r="AO299" s="0" t="s">
        <v>141</v>
      </c>
      <c r="AQ299" s="0" t="s">
        <v>77</v>
      </c>
      <c r="AR299" s="0" t="s">
        <v>76</v>
      </c>
      <c r="AS299" s="0" t="s">
        <v>142</v>
      </c>
      <c r="AT299" s="0" t="s">
        <v>143</v>
      </c>
      <c r="AU299" s="4" t="s">
        <v>144</v>
      </c>
      <c r="AV299" s="0" t="s">
        <v>145</v>
      </c>
      <c r="AW299" s="0" t="s">
        <v>304</v>
      </c>
      <c r="AX299" s="0" t="n">
        <v>-7668</v>
      </c>
      <c r="AY299" s="0" t="n">
        <v>-7962</v>
      </c>
      <c r="AZ299" s="0" t="n">
        <v>1000000</v>
      </c>
      <c r="BA299" s="0" t="n">
        <f aca="false">0.04*AZ299</f>
        <v>40000</v>
      </c>
      <c r="BB299" s="0" t="n">
        <f aca="false">175+0.0075*BA299</f>
        <v>475</v>
      </c>
      <c r="BC299" s="0" t="n">
        <f aca="false">(3+4*BD299)/100000*AZ299</f>
        <v>318</v>
      </c>
      <c r="BD299" s="0" t="n">
        <v>7.2</v>
      </c>
      <c r="BE299" s="2"/>
      <c r="BF299" s="2"/>
    </row>
    <row r="300" customFormat="false" ht="12.8" hidden="false" customHeight="false" outlineLevel="0" collapsed="false">
      <c r="A300" s="2" t="n">
        <v>41628</v>
      </c>
      <c r="B300" s="0" t="s">
        <v>112</v>
      </c>
      <c r="C300" s="0" t="s">
        <v>84</v>
      </c>
      <c r="D300" s="1" t="s">
        <v>585</v>
      </c>
      <c r="E300" s="0" t="s">
        <v>138</v>
      </c>
      <c r="F300" s="2" t="n">
        <v>41248</v>
      </c>
      <c r="G300" s="2" t="s">
        <v>60</v>
      </c>
      <c r="H300" s="2" t="n">
        <v>44900</v>
      </c>
      <c r="I300" s="2" t="n">
        <v>41605</v>
      </c>
      <c r="J300" s="0" t="s">
        <v>61</v>
      </c>
      <c r="K300" s="0" t="n">
        <v>7.668</v>
      </c>
      <c r="L300" s="0" t="n">
        <v>7.962</v>
      </c>
      <c r="M300" s="0" t="n">
        <v>-294</v>
      </c>
      <c r="N300" s="0" t="n">
        <v>0</v>
      </c>
      <c r="O300" s="0" t="n">
        <v>999</v>
      </c>
      <c r="P300" s="0" t="s">
        <v>66</v>
      </c>
      <c r="Q300" s="0" t="s">
        <v>74</v>
      </c>
      <c r="R300" s="0" t="s">
        <v>138</v>
      </c>
      <c r="S300" s="0" t="s">
        <v>68</v>
      </c>
      <c r="T300" s="0" t="s">
        <v>69</v>
      </c>
      <c r="U300" s="0" t="s">
        <v>139</v>
      </c>
      <c r="V300" s="0" t="s">
        <v>102</v>
      </c>
      <c r="W300" s="0" t="s">
        <v>140</v>
      </c>
      <c r="X300" s="0" t="s">
        <v>90</v>
      </c>
      <c r="Y300" s="0" t="s">
        <v>148</v>
      </c>
      <c r="Z300" s="2" t="n">
        <v>41248</v>
      </c>
      <c r="AA300" s="2" t="n">
        <v>44900</v>
      </c>
      <c r="AB300" s="0" t="s">
        <v>141</v>
      </c>
      <c r="AD300" s="0" t="s">
        <v>74</v>
      </c>
      <c r="AE300" s="0" t="s">
        <v>138</v>
      </c>
      <c r="AF300" s="0" t="s">
        <v>90</v>
      </c>
      <c r="AG300" s="0" t="s">
        <v>69</v>
      </c>
      <c r="AH300" s="0" t="s">
        <v>139</v>
      </c>
      <c r="AI300" s="0" t="s">
        <v>102</v>
      </c>
      <c r="AJ300" s="0" t="s">
        <v>140</v>
      </c>
      <c r="AK300" s="0" t="s">
        <v>90</v>
      </c>
      <c r="AL300" s="0" t="s">
        <v>90</v>
      </c>
      <c r="AM300" s="2" t="n">
        <v>41248</v>
      </c>
      <c r="AN300" s="2" t="n">
        <v>44900</v>
      </c>
      <c r="AO300" s="0" t="s">
        <v>141</v>
      </c>
      <c r="AQ300" s="0" t="s">
        <v>76</v>
      </c>
      <c r="AR300" s="0" t="s">
        <v>77</v>
      </c>
      <c r="AS300" s="0" t="s">
        <v>142</v>
      </c>
      <c r="AT300" s="0" t="s">
        <v>143</v>
      </c>
      <c r="AU300" s="4" t="s">
        <v>144</v>
      </c>
      <c r="AV300" s="0" t="s">
        <v>145</v>
      </c>
      <c r="AW300" s="0" t="s">
        <v>146</v>
      </c>
      <c r="AX300" s="0" t="n">
        <v>7668</v>
      </c>
      <c r="AY300" s="0" t="n">
        <v>7962</v>
      </c>
      <c r="AZ300" s="0" t="n">
        <v>1000000</v>
      </c>
      <c r="BA300" s="0" t="n">
        <f aca="false">0.04*AZ300</f>
        <v>40000</v>
      </c>
      <c r="BB300" s="0" t="n">
        <f aca="false">175+0.0075*BA300</f>
        <v>475</v>
      </c>
      <c r="BC300" s="0" t="n">
        <f aca="false">(3+4*BD300)/100000*AZ300</f>
        <v>318</v>
      </c>
      <c r="BD300" s="0" t="n">
        <v>7.2</v>
      </c>
      <c r="BE300" s="2"/>
      <c r="BF300" s="2"/>
    </row>
    <row r="301" customFormat="false" ht="12.8" hidden="false" customHeight="false" outlineLevel="0" collapsed="false">
      <c r="A301" s="2" t="n">
        <v>41631</v>
      </c>
      <c r="B301" s="0" t="s">
        <v>93</v>
      </c>
      <c r="C301" s="0" t="s">
        <v>94</v>
      </c>
      <c r="D301" s="1" t="s">
        <v>586</v>
      </c>
      <c r="E301" s="0" t="s">
        <v>151</v>
      </c>
      <c r="F301" s="2" t="n">
        <v>40890</v>
      </c>
      <c r="G301" s="2" t="s">
        <v>60</v>
      </c>
      <c r="H301" s="2" t="n">
        <v>44543</v>
      </c>
      <c r="I301" s="2" t="n">
        <v>41620</v>
      </c>
      <c r="J301" s="0" t="s">
        <v>61</v>
      </c>
      <c r="K301" s="0" t="s">
        <v>152</v>
      </c>
      <c r="L301" s="0" t="s">
        <v>153</v>
      </c>
      <c r="M301" s="0" t="s">
        <v>154</v>
      </c>
      <c r="N301" s="0" t="s">
        <v>155</v>
      </c>
      <c r="O301" s="0" t="n">
        <v>999</v>
      </c>
      <c r="P301" s="0" t="s">
        <v>66</v>
      </c>
      <c r="Q301" s="0" t="s">
        <v>67</v>
      </c>
      <c r="R301" s="0" t="s">
        <v>151</v>
      </c>
      <c r="S301" s="0" t="s">
        <v>68</v>
      </c>
      <c r="T301" s="0" t="s">
        <v>69</v>
      </c>
      <c r="U301" s="0" t="s">
        <v>156</v>
      </c>
      <c r="V301" s="0" t="s">
        <v>71</v>
      </c>
      <c r="Z301" s="2" t="n">
        <v>40890</v>
      </c>
      <c r="AA301" s="2" t="n">
        <v>44543</v>
      </c>
      <c r="AB301" s="0" t="s">
        <v>157</v>
      </c>
      <c r="AC301" s="0" t="s">
        <v>170</v>
      </c>
      <c r="AD301" s="0" t="s">
        <v>74</v>
      </c>
      <c r="AE301" s="0" t="s">
        <v>151</v>
      </c>
      <c r="AF301" s="0" t="s">
        <v>68</v>
      </c>
      <c r="AG301" s="0" t="s">
        <v>69</v>
      </c>
      <c r="AH301" s="0" t="s">
        <v>156</v>
      </c>
      <c r="AI301" s="0" t="s">
        <v>71</v>
      </c>
      <c r="AJ301" s="0" t="s">
        <v>159</v>
      </c>
      <c r="AK301" s="0" t="s">
        <v>90</v>
      </c>
      <c r="AL301" s="0" t="s">
        <v>90</v>
      </c>
      <c r="AM301" s="2" t="n">
        <v>40890</v>
      </c>
      <c r="AN301" s="2" t="n">
        <v>44543</v>
      </c>
      <c r="AO301" s="0" t="s">
        <v>157</v>
      </c>
      <c r="AQ301" s="0" t="s">
        <v>77</v>
      </c>
      <c r="AR301" s="0" t="s">
        <v>76</v>
      </c>
      <c r="AS301" s="0" t="s">
        <v>121</v>
      </c>
      <c r="AT301" s="0" t="s">
        <v>122</v>
      </c>
      <c r="AU301" s="4" t="s">
        <v>123</v>
      </c>
      <c r="AV301" s="0" t="s">
        <v>124</v>
      </c>
      <c r="AW301" s="0" t="s">
        <v>249</v>
      </c>
      <c r="AX301" s="0" t="n">
        <v>140125.2</v>
      </c>
      <c r="AY301" s="0" t="n">
        <v>138840.05</v>
      </c>
      <c r="AZ301" s="0" t="n">
        <v>3000000</v>
      </c>
      <c r="BA301" s="0" t="n">
        <f aca="false">0.04*AZ301</f>
        <v>120000</v>
      </c>
      <c r="BB301" s="0" t="n">
        <f aca="false">175+0.0075*BA301</f>
        <v>1075</v>
      </c>
      <c r="BC301" s="0" t="n">
        <f aca="false">(3+4*BD301)/100000*AZ301</f>
        <v>954</v>
      </c>
      <c r="BD301" s="0" t="n">
        <v>7.2</v>
      </c>
      <c r="BE301" s="2"/>
      <c r="BF301" s="2"/>
    </row>
    <row r="302" customFormat="false" ht="12.8" hidden="false" customHeight="false" outlineLevel="0" collapsed="false">
      <c r="A302" s="2" t="n">
        <v>41631</v>
      </c>
      <c r="B302" s="0" t="s">
        <v>105</v>
      </c>
      <c r="C302" s="0" t="s">
        <v>57</v>
      </c>
      <c r="D302" s="1" t="s">
        <v>587</v>
      </c>
      <c r="E302" s="0" t="s">
        <v>162</v>
      </c>
      <c r="F302" s="2" t="n">
        <v>41409</v>
      </c>
      <c r="G302" s="2" t="s">
        <v>60</v>
      </c>
      <c r="H302" s="2" t="n">
        <v>43235</v>
      </c>
      <c r="I302" s="2" t="n">
        <v>41610</v>
      </c>
      <c r="J302" s="0" t="s">
        <v>61</v>
      </c>
      <c r="K302" s="0" t="s">
        <v>163</v>
      </c>
      <c r="L302" s="0" t="s">
        <v>164</v>
      </c>
      <c r="M302" s="0" t="s">
        <v>165</v>
      </c>
      <c r="N302" s="0" t="s">
        <v>166</v>
      </c>
      <c r="O302" s="0" t="n">
        <v>999</v>
      </c>
      <c r="P302" s="0" t="s">
        <v>66</v>
      </c>
      <c r="Q302" s="0" t="s">
        <v>67</v>
      </c>
      <c r="R302" s="0" t="s">
        <v>162</v>
      </c>
      <c r="S302" s="0" t="s">
        <v>68</v>
      </c>
      <c r="T302" s="0" t="s">
        <v>69</v>
      </c>
      <c r="U302" s="0" t="s">
        <v>167</v>
      </c>
      <c r="V302" s="0" t="s">
        <v>168</v>
      </c>
      <c r="Z302" s="2" t="n">
        <v>41409</v>
      </c>
      <c r="AA302" s="2" t="n">
        <v>43235</v>
      </c>
      <c r="AB302" s="0" t="s">
        <v>169</v>
      </c>
      <c r="AC302" s="0" t="s">
        <v>170</v>
      </c>
      <c r="AD302" s="0" t="s">
        <v>74</v>
      </c>
      <c r="AE302" s="0" t="s">
        <v>162</v>
      </c>
      <c r="AF302" s="0" t="s">
        <v>68</v>
      </c>
      <c r="AG302" s="0" t="s">
        <v>69</v>
      </c>
      <c r="AH302" s="0" t="s">
        <v>167</v>
      </c>
      <c r="AI302" s="0" t="s">
        <v>102</v>
      </c>
      <c r="AJ302" s="0" t="s">
        <v>171</v>
      </c>
      <c r="AK302" s="0" t="s">
        <v>68</v>
      </c>
      <c r="AL302" s="0" t="s">
        <v>68</v>
      </c>
      <c r="AM302" s="2" t="n">
        <v>41409</v>
      </c>
      <c r="AN302" s="2" t="n">
        <v>43235</v>
      </c>
      <c r="AO302" s="0" t="s">
        <v>169</v>
      </c>
      <c r="AQ302" s="0" t="s">
        <v>76</v>
      </c>
      <c r="AR302" s="0" t="s">
        <v>77</v>
      </c>
      <c r="AS302" s="0" t="s">
        <v>121</v>
      </c>
      <c r="AT302" s="0" t="s">
        <v>122</v>
      </c>
      <c r="AU302" s="4" t="s">
        <v>123</v>
      </c>
      <c r="AV302" s="0" t="s">
        <v>124</v>
      </c>
      <c r="AW302" s="0" t="s">
        <v>160</v>
      </c>
      <c r="AX302" s="0" t="n">
        <v>147653.43</v>
      </c>
      <c r="AY302" s="0" t="n">
        <v>150016.63</v>
      </c>
      <c r="AZ302" s="0" t="n">
        <v>11000000</v>
      </c>
      <c r="BA302" s="0" t="n">
        <f aca="false">0.04*AZ302</f>
        <v>440000</v>
      </c>
      <c r="BB302" s="0" t="n">
        <f aca="false">175+0.0075*BA302</f>
        <v>3475</v>
      </c>
      <c r="BC302" s="0" t="n">
        <f aca="false">(3+4*BD302)/100000*AZ302</f>
        <v>2112</v>
      </c>
      <c r="BD302" s="0" t="n">
        <v>4.05</v>
      </c>
      <c r="BE302" s="2"/>
      <c r="BF302" s="2"/>
    </row>
    <row r="303" customFormat="false" ht="12.8" hidden="false" customHeight="false" outlineLevel="0" collapsed="false">
      <c r="A303" s="2" t="n">
        <v>41631</v>
      </c>
      <c r="B303" s="0" t="s">
        <v>83</v>
      </c>
      <c r="C303" s="0" t="s">
        <v>84</v>
      </c>
      <c r="D303" s="1" t="s">
        <v>588</v>
      </c>
      <c r="E303" s="0" t="s">
        <v>162</v>
      </c>
      <c r="F303" s="2" t="n">
        <v>41409</v>
      </c>
      <c r="G303" s="2" t="s">
        <v>60</v>
      </c>
      <c r="H303" s="2" t="n">
        <v>43235</v>
      </c>
      <c r="I303" s="2" t="n">
        <v>41610</v>
      </c>
      <c r="J303" s="0" t="s">
        <v>61</v>
      </c>
      <c r="K303" s="0" t="s">
        <v>173</v>
      </c>
      <c r="L303" s="0" t="s">
        <v>174</v>
      </c>
      <c r="M303" s="0" t="s">
        <v>175</v>
      </c>
      <c r="N303" s="0" t="s">
        <v>176</v>
      </c>
      <c r="O303" s="0" t="n">
        <v>999</v>
      </c>
      <c r="P303" s="0" t="s">
        <v>66</v>
      </c>
      <c r="Q303" s="0" t="s">
        <v>67</v>
      </c>
      <c r="R303" s="0" t="s">
        <v>162</v>
      </c>
      <c r="S303" s="0" t="s">
        <v>68</v>
      </c>
      <c r="T303" s="0" t="s">
        <v>69</v>
      </c>
      <c r="U303" s="0" t="s">
        <v>167</v>
      </c>
      <c r="V303" s="0" t="s">
        <v>168</v>
      </c>
      <c r="Z303" s="2" t="n">
        <v>41409</v>
      </c>
      <c r="AA303" s="2" t="n">
        <v>43235</v>
      </c>
      <c r="AB303" s="0" t="s">
        <v>169</v>
      </c>
      <c r="AC303" s="0" t="s">
        <v>170</v>
      </c>
      <c r="AD303" s="0" t="s">
        <v>74</v>
      </c>
      <c r="AE303" s="0" t="s">
        <v>162</v>
      </c>
      <c r="AF303" s="0" t="s">
        <v>68</v>
      </c>
      <c r="AG303" s="0" t="s">
        <v>69</v>
      </c>
      <c r="AH303" s="0" t="s">
        <v>167</v>
      </c>
      <c r="AI303" s="0" t="s">
        <v>102</v>
      </c>
      <c r="AJ303" s="0" t="s">
        <v>171</v>
      </c>
      <c r="AK303" s="0" t="s">
        <v>68</v>
      </c>
      <c r="AL303" s="0" t="s">
        <v>68</v>
      </c>
      <c r="AM303" s="2" t="n">
        <v>41409</v>
      </c>
      <c r="AN303" s="2" t="n">
        <v>43235</v>
      </c>
      <c r="AO303" s="0" t="s">
        <v>169</v>
      </c>
      <c r="AQ303" s="0" t="s">
        <v>77</v>
      </c>
      <c r="AR303" s="0" t="s">
        <v>76</v>
      </c>
      <c r="AS303" s="0" t="s">
        <v>78</v>
      </c>
      <c r="AT303" s="0" t="s">
        <v>79</v>
      </c>
      <c r="AU303" s="4" t="s">
        <v>80</v>
      </c>
      <c r="AV303" s="4" t="s">
        <v>81</v>
      </c>
      <c r="AW303" s="0" t="s">
        <v>92</v>
      </c>
      <c r="AX303" s="0" t="n">
        <v>-147653.43</v>
      </c>
      <c r="AY303" s="0" t="n">
        <v>-150016.63</v>
      </c>
      <c r="AZ303" s="0" t="n">
        <v>11000000</v>
      </c>
      <c r="BA303" s="0" t="n">
        <f aca="false">0.04*AZ303</f>
        <v>440000</v>
      </c>
      <c r="BB303" s="0" t="n">
        <f aca="false">175+0.0075*BA303</f>
        <v>3475</v>
      </c>
      <c r="BC303" s="0" t="n">
        <f aca="false">(3+4*BD303)/100000*AZ303</f>
        <v>2112</v>
      </c>
      <c r="BD303" s="0" t="n">
        <v>4.05</v>
      </c>
      <c r="BE303" s="2"/>
      <c r="BF303" s="2"/>
    </row>
    <row r="304" customFormat="false" ht="12.8" hidden="false" customHeight="false" outlineLevel="0" collapsed="false">
      <c r="A304" s="2" t="n">
        <v>41631</v>
      </c>
      <c r="B304" s="0" t="s">
        <v>93</v>
      </c>
      <c r="C304" s="0" t="s">
        <v>94</v>
      </c>
      <c r="D304" s="1" t="s">
        <v>589</v>
      </c>
      <c r="E304" s="0" t="s">
        <v>96</v>
      </c>
      <c r="F304" s="2" t="n">
        <v>41607</v>
      </c>
      <c r="G304" s="2" t="s">
        <v>60</v>
      </c>
      <c r="H304" s="2" t="n">
        <v>44164</v>
      </c>
      <c r="I304" s="2" t="n">
        <v>41605</v>
      </c>
      <c r="J304" s="0" t="s">
        <v>61</v>
      </c>
      <c r="K304" s="0" t="s">
        <v>178</v>
      </c>
      <c r="L304" s="0" t="s">
        <v>179</v>
      </c>
      <c r="M304" s="0" t="s">
        <v>180</v>
      </c>
      <c r="N304" s="0" t="s">
        <v>181</v>
      </c>
      <c r="O304" s="0" t="n">
        <v>999</v>
      </c>
      <c r="P304" s="0" t="s">
        <v>66</v>
      </c>
      <c r="Q304" s="0" t="s">
        <v>67</v>
      </c>
      <c r="R304" s="0" t="s">
        <v>96</v>
      </c>
      <c r="S304" s="0" t="s">
        <v>111</v>
      </c>
      <c r="T304" s="0" t="s">
        <v>69</v>
      </c>
      <c r="U304" s="0" t="s">
        <v>101</v>
      </c>
      <c r="V304" s="0" t="s">
        <v>168</v>
      </c>
      <c r="Z304" s="2" t="n">
        <v>41607</v>
      </c>
      <c r="AA304" s="2" t="n">
        <v>44164</v>
      </c>
      <c r="AB304" s="0" t="s">
        <v>72</v>
      </c>
      <c r="AC304" s="0" t="s">
        <v>182</v>
      </c>
      <c r="AD304" s="0" t="s">
        <v>74</v>
      </c>
      <c r="AE304" s="0" t="s">
        <v>96</v>
      </c>
      <c r="AF304" s="0" t="s">
        <v>111</v>
      </c>
      <c r="AG304" s="0" t="s">
        <v>69</v>
      </c>
      <c r="AH304" s="0" t="s">
        <v>101</v>
      </c>
      <c r="AI304" s="0" t="s">
        <v>102</v>
      </c>
      <c r="AJ304" s="0" t="s">
        <v>103</v>
      </c>
      <c r="AK304" s="0" t="s">
        <v>111</v>
      </c>
      <c r="AL304" s="0" t="s">
        <v>111</v>
      </c>
      <c r="AM304" s="2" t="n">
        <v>41607</v>
      </c>
      <c r="AN304" s="2" t="n">
        <v>44164</v>
      </c>
      <c r="AO304" s="0" t="s">
        <v>72</v>
      </c>
      <c r="AQ304" s="0" t="s">
        <v>76</v>
      </c>
      <c r="AR304" s="0" t="s">
        <v>77</v>
      </c>
      <c r="AS304" s="0" t="s">
        <v>183</v>
      </c>
      <c r="AT304" s="0" t="s">
        <v>79</v>
      </c>
      <c r="AU304" s="4" t="s">
        <v>80</v>
      </c>
      <c r="AV304" s="4" t="s">
        <v>81</v>
      </c>
      <c r="AW304" s="0" t="s">
        <v>104</v>
      </c>
      <c r="AX304" s="0" t="n">
        <v>-208700.04</v>
      </c>
      <c r="AY304" s="0" t="n">
        <v>-197253.48</v>
      </c>
      <c r="AZ304" s="0" t="n">
        <v>10000000</v>
      </c>
      <c r="BA304" s="0" t="n">
        <f aca="false">0.04*AZ304</f>
        <v>400000</v>
      </c>
      <c r="BB304" s="0" t="n">
        <f aca="false">175+0.0075*BA304</f>
        <v>3175</v>
      </c>
      <c r="BC304" s="0" t="n">
        <f aca="false">(3+4*BD304)/100000*AZ304</f>
        <v>2460</v>
      </c>
      <c r="BD304" s="0" t="n">
        <v>5.4</v>
      </c>
      <c r="BE304" s="2"/>
      <c r="BF304" s="2"/>
    </row>
    <row r="305" customFormat="false" ht="12.8" hidden="false" customHeight="false" outlineLevel="0" collapsed="false">
      <c r="A305" s="2" t="n">
        <v>41631</v>
      </c>
      <c r="B305" s="0" t="s">
        <v>131</v>
      </c>
      <c r="C305" s="0" t="s">
        <v>57</v>
      </c>
      <c r="D305" s="1" t="s">
        <v>590</v>
      </c>
      <c r="E305" s="0" t="s">
        <v>96</v>
      </c>
      <c r="F305" s="2" t="n">
        <v>41613</v>
      </c>
      <c r="G305" s="2" t="s">
        <v>60</v>
      </c>
      <c r="H305" s="2" t="n">
        <v>52570</v>
      </c>
      <c r="I305" s="2" t="n">
        <v>41611</v>
      </c>
      <c r="J305" s="0" t="s">
        <v>61</v>
      </c>
      <c r="K305" s="0" t="s">
        <v>185</v>
      </c>
      <c r="L305" s="0" t="s">
        <v>186</v>
      </c>
      <c r="M305" s="0" t="s">
        <v>187</v>
      </c>
      <c r="N305" s="0" t="s">
        <v>188</v>
      </c>
      <c r="O305" s="0" t="n">
        <v>999</v>
      </c>
      <c r="P305" s="0" t="s">
        <v>66</v>
      </c>
      <c r="Q305" s="0" t="s">
        <v>67</v>
      </c>
      <c r="R305" s="0" t="s">
        <v>96</v>
      </c>
      <c r="S305" s="0" t="s">
        <v>90</v>
      </c>
      <c r="T305" s="0" t="s">
        <v>69</v>
      </c>
      <c r="U305" s="0" t="s">
        <v>101</v>
      </c>
      <c r="V305" s="0" t="s">
        <v>168</v>
      </c>
      <c r="Z305" s="2" t="n">
        <v>41613</v>
      </c>
      <c r="AA305" s="2" t="n">
        <v>52570</v>
      </c>
      <c r="AB305" s="0" t="s">
        <v>189</v>
      </c>
      <c r="AC305" s="0" t="s">
        <v>170</v>
      </c>
      <c r="AD305" s="0" t="s">
        <v>74</v>
      </c>
      <c r="AE305" s="0" t="s">
        <v>96</v>
      </c>
      <c r="AF305" s="0" t="s">
        <v>90</v>
      </c>
      <c r="AG305" s="0" t="s">
        <v>69</v>
      </c>
      <c r="AH305" s="0" t="s">
        <v>101</v>
      </c>
      <c r="AI305" s="0" t="s">
        <v>102</v>
      </c>
      <c r="AJ305" s="0" t="s">
        <v>103</v>
      </c>
      <c r="AK305" s="0" t="s">
        <v>90</v>
      </c>
      <c r="AL305" s="0" t="s">
        <v>90</v>
      </c>
      <c r="AM305" s="2" t="n">
        <v>41613</v>
      </c>
      <c r="AN305" s="2" t="n">
        <v>52570</v>
      </c>
      <c r="AO305" s="0" t="s">
        <v>189</v>
      </c>
      <c r="AQ305" s="0" t="s">
        <v>77</v>
      </c>
      <c r="AR305" s="0" t="s">
        <v>76</v>
      </c>
      <c r="AS305" s="0" t="s">
        <v>121</v>
      </c>
      <c r="AT305" s="0" t="s">
        <v>122</v>
      </c>
      <c r="AU305" s="4" t="s">
        <v>123</v>
      </c>
      <c r="AV305" s="0" t="s">
        <v>124</v>
      </c>
      <c r="AW305" s="0" t="s">
        <v>160</v>
      </c>
      <c r="AX305" s="0" t="n">
        <v>4874574.4</v>
      </c>
      <c r="AY305" s="0" t="n">
        <v>4819978.55</v>
      </c>
      <c r="AZ305" s="0" t="n">
        <v>14000000</v>
      </c>
      <c r="BA305" s="0" t="n">
        <f aca="false">0.04*AZ305</f>
        <v>560000</v>
      </c>
      <c r="BB305" s="0" t="n">
        <f aca="false">175+0.0075*BA305</f>
        <v>4375</v>
      </c>
      <c r="BC305" s="0" t="n">
        <f aca="false">(3+4*BD305)/100000*AZ305</f>
        <v>10500</v>
      </c>
      <c r="BD305" s="0" t="n">
        <v>18</v>
      </c>
      <c r="BE305" s="2"/>
      <c r="BF305" s="2"/>
    </row>
    <row r="306" customFormat="false" ht="12.8" hidden="false" customHeight="false" outlineLevel="0" collapsed="false">
      <c r="A306" s="2" t="n">
        <v>41631</v>
      </c>
      <c r="B306" s="0" t="s">
        <v>112</v>
      </c>
      <c r="C306" s="0" t="s">
        <v>84</v>
      </c>
      <c r="D306" s="1" t="s">
        <v>591</v>
      </c>
      <c r="E306" s="0" t="s">
        <v>114</v>
      </c>
      <c r="F306" s="2" t="n">
        <v>41256</v>
      </c>
      <c r="G306" s="2" t="s">
        <v>60</v>
      </c>
      <c r="H306" s="2" t="n">
        <v>43082</v>
      </c>
      <c r="I306" s="2" t="n">
        <v>41620</v>
      </c>
      <c r="J306" s="0" t="s">
        <v>61</v>
      </c>
      <c r="K306" s="0" t="s">
        <v>192</v>
      </c>
      <c r="L306" s="0" t="s">
        <v>193</v>
      </c>
      <c r="M306" s="0" t="s">
        <v>194</v>
      </c>
      <c r="N306" s="0" t="s">
        <v>195</v>
      </c>
      <c r="O306" s="0" t="n">
        <v>999</v>
      </c>
      <c r="P306" s="0" t="s">
        <v>66</v>
      </c>
      <c r="Q306" s="0" t="s">
        <v>67</v>
      </c>
      <c r="R306" s="0" t="s">
        <v>114</v>
      </c>
      <c r="S306" s="0" t="s">
        <v>68</v>
      </c>
      <c r="T306" s="0" t="s">
        <v>69</v>
      </c>
      <c r="U306" s="0" t="s">
        <v>119</v>
      </c>
      <c r="V306" s="0" t="s">
        <v>71</v>
      </c>
      <c r="Z306" s="2" t="n">
        <v>41256</v>
      </c>
      <c r="AA306" s="2" t="n">
        <v>43082</v>
      </c>
      <c r="AB306" s="0" t="s">
        <v>196</v>
      </c>
      <c r="AC306" s="0" t="s">
        <v>197</v>
      </c>
      <c r="AD306" s="0" t="s">
        <v>74</v>
      </c>
      <c r="AE306" s="0" t="s">
        <v>114</v>
      </c>
      <c r="AF306" s="0" t="s">
        <v>68</v>
      </c>
      <c r="AG306" s="0" t="s">
        <v>69</v>
      </c>
      <c r="AH306" s="0" t="s">
        <v>119</v>
      </c>
      <c r="AI306" s="0" t="s">
        <v>71</v>
      </c>
      <c r="AJ306" s="0" t="s">
        <v>120</v>
      </c>
      <c r="AK306" s="0" t="s">
        <v>68</v>
      </c>
      <c r="AL306" s="0" t="s">
        <v>68</v>
      </c>
      <c r="AM306" s="2" t="n">
        <v>41256</v>
      </c>
      <c r="AN306" s="2" t="n">
        <v>43082</v>
      </c>
      <c r="AO306" s="0" t="s">
        <v>196</v>
      </c>
      <c r="AQ306" s="0" t="s">
        <v>77</v>
      </c>
      <c r="AR306" s="0" t="s">
        <v>76</v>
      </c>
      <c r="AS306" s="0" t="s">
        <v>78</v>
      </c>
      <c r="AT306" s="0" t="s">
        <v>79</v>
      </c>
      <c r="AU306" s="4" t="s">
        <v>80</v>
      </c>
      <c r="AV306" s="4" t="s">
        <v>81</v>
      </c>
      <c r="AW306" s="0" t="s">
        <v>92</v>
      </c>
      <c r="AX306" s="0" t="n">
        <v>860690.21</v>
      </c>
      <c r="AY306" s="0" t="n">
        <v>808914.68</v>
      </c>
      <c r="AZ306" s="0" t="n">
        <v>35000000</v>
      </c>
      <c r="BA306" s="0" t="n">
        <f aca="false">0.04*AZ306</f>
        <v>1400000</v>
      </c>
      <c r="BB306" s="0" t="n">
        <f aca="false">175+0.0075*BA306</f>
        <v>10675</v>
      </c>
      <c r="BC306" s="0" t="n">
        <f aca="false">(3+4*BD306)/100000*AZ306</f>
        <v>6720</v>
      </c>
      <c r="BD306" s="0" t="n">
        <v>4.05</v>
      </c>
      <c r="BE306" s="2"/>
      <c r="BF306" s="2"/>
    </row>
    <row r="307" customFormat="false" ht="12.8" hidden="false" customHeight="false" outlineLevel="0" collapsed="false">
      <c r="A307" s="2" t="n">
        <v>41631</v>
      </c>
      <c r="B307" s="0" t="s">
        <v>93</v>
      </c>
      <c r="C307" s="0" t="s">
        <v>94</v>
      </c>
      <c r="D307" s="1" t="s">
        <v>592</v>
      </c>
      <c r="E307" s="0" t="s">
        <v>199</v>
      </c>
      <c r="F307" s="2" t="n">
        <v>40889</v>
      </c>
      <c r="G307" s="2" t="s">
        <v>60</v>
      </c>
      <c r="H307" s="2" t="n">
        <v>44542</v>
      </c>
      <c r="I307" s="2" t="n">
        <v>41620</v>
      </c>
      <c r="J307" s="0" t="s">
        <v>61</v>
      </c>
      <c r="K307" s="0" t="s">
        <v>200</v>
      </c>
      <c r="L307" s="0" t="s">
        <v>201</v>
      </c>
      <c r="M307" s="0" t="s">
        <v>202</v>
      </c>
      <c r="N307" s="0" t="s">
        <v>203</v>
      </c>
      <c r="O307" s="0" t="n">
        <v>999</v>
      </c>
      <c r="P307" s="0" t="s">
        <v>66</v>
      </c>
      <c r="Q307" s="0" t="s">
        <v>67</v>
      </c>
      <c r="R307" s="0" t="s">
        <v>199</v>
      </c>
      <c r="S307" s="0" t="s">
        <v>148</v>
      </c>
      <c r="T307" s="0" t="s">
        <v>69</v>
      </c>
      <c r="U307" s="0" t="s">
        <v>204</v>
      </c>
      <c r="V307" s="0" t="s">
        <v>102</v>
      </c>
      <c r="Z307" s="2" t="n">
        <v>40889</v>
      </c>
      <c r="AA307" s="2" t="n">
        <v>44542</v>
      </c>
      <c r="AB307" s="0" t="s">
        <v>157</v>
      </c>
      <c r="AC307" s="0" t="s">
        <v>205</v>
      </c>
      <c r="AD307" s="0" t="s">
        <v>74</v>
      </c>
      <c r="AE307" s="0" t="s">
        <v>199</v>
      </c>
      <c r="AF307" s="0" t="s">
        <v>68</v>
      </c>
      <c r="AG307" s="0" t="s">
        <v>69</v>
      </c>
      <c r="AH307" s="0" t="s">
        <v>204</v>
      </c>
      <c r="AI307" s="0" t="s">
        <v>102</v>
      </c>
      <c r="AJ307" s="0" t="s">
        <v>206</v>
      </c>
      <c r="AK307" s="0" t="s">
        <v>68</v>
      </c>
      <c r="AL307" s="0" t="s">
        <v>68</v>
      </c>
      <c r="AM307" s="2" t="n">
        <v>40889</v>
      </c>
      <c r="AN307" s="2" t="n">
        <v>44542</v>
      </c>
      <c r="AO307" s="0" t="s">
        <v>157</v>
      </c>
      <c r="AQ307" s="0" t="s">
        <v>77</v>
      </c>
      <c r="AR307" s="0" t="s">
        <v>76</v>
      </c>
      <c r="AS307" s="0" t="s">
        <v>183</v>
      </c>
      <c r="AT307" s="0" t="s">
        <v>79</v>
      </c>
      <c r="AU307" s="4" t="s">
        <v>80</v>
      </c>
      <c r="AV307" s="4" t="s">
        <v>81</v>
      </c>
      <c r="AW307" s="0" t="s">
        <v>104</v>
      </c>
      <c r="AX307" s="0" t="n">
        <v>55355.62</v>
      </c>
      <c r="AY307" s="0" t="n">
        <v>55644.08</v>
      </c>
      <c r="AZ307" s="0" t="n">
        <v>3000000</v>
      </c>
      <c r="BA307" s="0" t="n">
        <f aca="false">0.04*AZ307</f>
        <v>120000</v>
      </c>
      <c r="BB307" s="0" t="n">
        <f aca="false">175+0.0075*BA307</f>
        <v>1075</v>
      </c>
      <c r="BC307" s="0" t="n">
        <f aca="false">(3+4*BD307)/100000*AZ307</f>
        <v>954</v>
      </c>
      <c r="BD307" s="0" t="n">
        <v>7.2</v>
      </c>
      <c r="BE307" s="2"/>
      <c r="BF307" s="2"/>
    </row>
    <row r="308" customFormat="false" ht="12.8" hidden="false" customHeight="false" outlineLevel="0" collapsed="false">
      <c r="A308" s="2" t="n">
        <v>41631</v>
      </c>
      <c r="B308" s="0" t="s">
        <v>56</v>
      </c>
      <c r="C308" s="0" t="s">
        <v>57</v>
      </c>
      <c r="D308" s="1" t="s">
        <v>593</v>
      </c>
      <c r="E308" s="0" t="s">
        <v>199</v>
      </c>
      <c r="F308" s="2" t="n">
        <v>40889</v>
      </c>
      <c r="G308" s="2" t="s">
        <v>60</v>
      </c>
      <c r="H308" s="2" t="n">
        <v>44542</v>
      </c>
      <c r="I308" s="2" t="n">
        <v>41620</v>
      </c>
      <c r="J308" s="0" t="s">
        <v>61</v>
      </c>
      <c r="K308" s="0" t="s">
        <v>208</v>
      </c>
      <c r="L308" s="0" t="s">
        <v>209</v>
      </c>
      <c r="M308" s="0" t="s">
        <v>210</v>
      </c>
      <c r="N308" s="0" t="s">
        <v>211</v>
      </c>
      <c r="O308" s="0" t="n">
        <v>999</v>
      </c>
      <c r="P308" s="0" t="s">
        <v>66</v>
      </c>
      <c r="Q308" s="0" t="s">
        <v>67</v>
      </c>
      <c r="R308" s="0" t="s">
        <v>199</v>
      </c>
      <c r="S308" s="0" t="s">
        <v>148</v>
      </c>
      <c r="T308" s="0" t="s">
        <v>69</v>
      </c>
      <c r="U308" s="0" t="s">
        <v>204</v>
      </c>
      <c r="V308" s="0" t="s">
        <v>102</v>
      </c>
      <c r="Z308" s="2" t="n">
        <v>40889</v>
      </c>
      <c r="AA308" s="2" t="n">
        <v>44542</v>
      </c>
      <c r="AB308" s="0" t="s">
        <v>157</v>
      </c>
      <c r="AC308" s="0" t="s">
        <v>205</v>
      </c>
      <c r="AD308" s="0" t="s">
        <v>74</v>
      </c>
      <c r="AE308" s="0" t="s">
        <v>199</v>
      </c>
      <c r="AF308" s="0" t="s">
        <v>68</v>
      </c>
      <c r="AG308" s="0" t="s">
        <v>69</v>
      </c>
      <c r="AH308" s="0" t="s">
        <v>204</v>
      </c>
      <c r="AI308" s="0" t="s">
        <v>102</v>
      </c>
      <c r="AJ308" s="0" t="s">
        <v>206</v>
      </c>
      <c r="AK308" s="0" t="s">
        <v>68</v>
      </c>
      <c r="AL308" s="0" t="s">
        <v>68</v>
      </c>
      <c r="AM308" s="2" t="n">
        <v>40889</v>
      </c>
      <c r="AN308" s="2" t="n">
        <v>44542</v>
      </c>
      <c r="AO308" s="0" t="s">
        <v>157</v>
      </c>
      <c r="AQ308" s="0" t="s">
        <v>76</v>
      </c>
      <c r="AR308" s="0" t="s">
        <v>77</v>
      </c>
      <c r="AS308" s="0" t="s">
        <v>183</v>
      </c>
      <c r="AT308" s="0" t="s">
        <v>79</v>
      </c>
      <c r="AU308" s="4" t="s">
        <v>80</v>
      </c>
      <c r="AV308" s="4" t="s">
        <v>81</v>
      </c>
      <c r="AW308" s="0" t="s">
        <v>82</v>
      </c>
      <c r="AX308" s="0" t="n">
        <v>-55355.62</v>
      </c>
      <c r="AY308" s="0" t="n">
        <v>-55644.08</v>
      </c>
      <c r="AZ308" s="0" t="n">
        <v>3000000</v>
      </c>
      <c r="BA308" s="0" t="n">
        <f aca="false">0.04*AZ308</f>
        <v>120000</v>
      </c>
      <c r="BB308" s="0" t="n">
        <f aca="false">175+0.0075*BA308</f>
        <v>1075</v>
      </c>
      <c r="BC308" s="0" t="n">
        <f aca="false">(3+4*BD308)/100000*AZ308</f>
        <v>954</v>
      </c>
      <c r="BD308" s="0" t="n">
        <v>7.2</v>
      </c>
      <c r="BE308" s="2"/>
      <c r="BF308" s="2"/>
    </row>
    <row r="309" customFormat="false" ht="12.8" hidden="false" customHeight="false" outlineLevel="0" collapsed="false">
      <c r="A309" s="2" t="n">
        <v>41631</v>
      </c>
      <c r="B309" s="0" t="s">
        <v>83</v>
      </c>
      <c r="C309" s="0" t="s">
        <v>84</v>
      </c>
      <c r="D309" s="1" t="s">
        <v>594</v>
      </c>
      <c r="E309" s="0" t="s">
        <v>213</v>
      </c>
      <c r="F309" s="2" t="n">
        <v>41607</v>
      </c>
      <c r="G309" s="2" t="s">
        <v>60</v>
      </c>
      <c r="H309" s="2" t="n">
        <v>44164</v>
      </c>
      <c r="I309" s="2" t="n">
        <v>41605</v>
      </c>
      <c r="J309" s="0" t="s">
        <v>61</v>
      </c>
      <c r="K309" s="0" t="s">
        <v>214</v>
      </c>
      <c r="L309" s="0" t="s">
        <v>215</v>
      </c>
      <c r="M309" s="0" t="s">
        <v>216</v>
      </c>
      <c r="N309" s="0" t="s">
        <v>217</v>
      </c>
      <c r="O309" s="0" t="n">
        <v>999</v>
      </c>
      <c r="P309" s="0" t="s">
        <v>218</v>
      </c>
      <c r="Q309" s="0" t="s">
        <v>67</v>
      </c>
      <c r="R309" s="0" t="s">
        <v>213</v>
      </c>
      <c r="S309" s="0" t="s">
        <v>68</v>
      </c>
      <c r="T309" s="0" t="s">
        <v>69</v>
      </c>
      <c r="U309" s="0" t="s">
        <v>219</v>
      </c>
      <c r="V309" s="0" t="s">
        <v>71</v>
      </c>
      <c r="Z309" s="2" t="n">
        <v>41607</v>
      </c>
      <c r="AA309" s="2" t="n">
        <v>44164</v>
      </c>
      <c r="AB309" s="0" t="s">
        <v>72</v>
      </c>
      <c r="AC309" s="0" t="s">
        <v>220</v>
      </c>
      <c r="AD309" s="0" t="s">
        <v>74</v>
      </c>
      <c r="AE309" s="0" t="s">
        <v>213</v>
      </c>
      <c r="AF309" s="0" t="s">
        <v>68</v>
      </c>
      <c r="AG309" s="0" t="s">
        <v>69</v>
      </c>
      <c r="AH309" s="0" t="s">
        <v>219</v>
      </c>
      <c r="AI309" s="0" t="s">
        <v>102</v>
      </c>
      <c r="AJ309" s="0" t="s">
        <v>221</v>
      </c>
      <c r="AK309" s="0" t="s">
        <v>68</v>
      </c>
      <c r="AL309" s="0" t="s">
        <v>68</v>
      </c>
      <c r="AM309" s="2" t="n">
        <v>41607</v>
      </c>
      <c r="AN309" s="2" t="n">
        <v>44164</v>
      </c>
      <c r="AO309" s="0" t="s">
        <v>72</v>
      </c>
      <c r="AQ309" s="0" t="s">
        <v>76</v>
      </c>
      <c r="AR309" s="0" t="s">
        <v>77</v>
      </c>
      <c r="AS309" s="0" t="s">
        <v>78</v>
      </c>
      <c r="AT309" s="0" t="s">
        <v>79</v>
      </c>
      <c r="AU309" s="4" t="s">
        <v>80</v>
      </c>
      <c r="AV309" s="4" t="s">
        <v>81</v>
      </c>
      <c r="AW309" s="0" t="s">
        <v>92</v>
      </c>
      <c r="AX309" s="0" t="n">
        <v>-556853.24</v>
      </c>
      <c r="AY309" s="0" t="n">
        <v>-549919.55</v>
      </c>
      <c r="AZ309" s="0" t="n">
        <v>10000000</v>
      </c>
      <c r="BA309" s="0" t="n">
        <f aca="false">0.04*AZ309</f>
        <v>400000</v>
      </c>
      <c r="BB309" s="0" t="n">
        <f aca="false">175+0.0075*BA309</f>
        <v>3175</v>
      </c>
      <c r="BC309" s="0" t="n">
        <f aca="false">(3+4*BD309)/100000*AZ309</f>
        <v>2460</v>
      </c>
      <c r="BD309" s="0" t="n">
        <v>5.4</v>
      </c>
      <c r="BE309" s="2"/>
      <c r="BF309" s="2"/>
    </row>
    <row r="310" customFormat="false" ht="12.8" hidden="false" customHeight="false" outlineLevel="0" collapsed="false">
      <c r="A310" s="2" t="n">
        <v>41631</v>
      </c>
      <c r="B310" s="0" t="s">
        <v>93</v>
      </c>
      <c r="C310" s="0" t="s">
        <v>94</v>
      </c>
      <c r="D310" s="1" t="s">
        <v>595</v>
      </c>
      <c r="E310" s="0" t="s">
        <v>223</v>
      </c>
      <c r="F310" s="2" t="n">
        <v>40882</v>
      </c>
      <c r="G310" s="2" t="s">
        <v>60</v>
      </c>
      <c r="H310" s="2" t="n">
        <v>43439</v>
      </c>
      <c r="I310" s="2" t="n">
        <v>41605</v>
      </c>
      <c r="J310" s="0" t="s">
        <v>61</v>
      </c>
      <c r="K310" s="0" t="s">
        <v>224</v>
      </c>
      <c r="L310" s="0" t="s">
        <v>225</v>
      </c>
      <c r="M310" s="0" t="s">
        <v>226</v>
      </c>
      <c r="N310" s="0" t="s">
        <v>227</v>
      </c>
      <c r="O310" s="0" t="n">
        <v>999</v>
      </c>
      <c r="P310" s="0" t="s">
        <v>218</v>
      </c>
      <c r="Q310" s="0" t="s">
        <v>67</v>
      </c>
      <c r="R310" s="0" t="s">
        <v>223</v>
      </c>
      <c r="S310" s="0" t="s">
        <v>90</v>
      </c>
      <c r="T310" s="0" t="s">
        <v>69</v>
      </c>
      <c r="U310" s="0" t="s">
        <v>228</v>
      </c>
      <c r="V310" s="0" t="s">
        <v>71</v>
      </c>
      <c r="Z310" s="2" t="n">
        <v>40882</v>
      </c>
      <c r="AA310" s="2" t="n">
        <v>43439</v>
      </c>
      <c r="AB310" s="0" t="s">
        <v>72</v>
      </c>
      <c r="AC310" s="0" t="s">
        <v>229</v>
      </c>
      <c r="AD310" s="0" t="s">
        <v>74</v>
      </c>
      <c r="AE310" s="0" t="s">
        <v>223</v>
      </c>
      <c r="AF310" s="0" t="s">
        <v>90</v>
      </c>
      <c r="AG310" s="0" t="s">
        <v>69</v>
      </c>
      <c r="AH310" s="0" t="s">
        <v>228</v>
      </c>
      <c r="AI310" s="0" t="s">
        <v>71</v>
      </c>
      <c r="AJ310" s="0" t="s">
        <v>230</v>
      </c>
      <c r="AK310" s="0" t="s">
        <v>90</v>
      </c>
      <c r="AL310" s="0" t="s">
        <v>90</v>
      </c>
      <c r="AM310" s="2" t="n">
        <v>40882</v>
      </c>
      <c r="AN310" s="2" t="n">
        <v>43439</v>
      </c>
      <c r="AO310" s="0" t="s">
        <v>72</v>
      </c>
      <c r="AQ310" s="0" t="s">
        <v>76</v>
      </c>
      <c r="AR310" s="0" t="s">
        <v>77</v>
      </c>
      <c r="AS310" s="0" t="s">
        <v>78</v>
      </c>
      <c r="AT310" s="0" t="s">
        <v>79</v>
      </c>
      <c r="AU310" s="4" t="s">
        <v>80</v>
      </c>
      <c r="AV310" s="4" t="s">
        <v>81</v>
      </c>
      <c r="AW310" s="0" t="s">
        <v>104</v>
      </c>
      <c r="AX310" s="0" t="n">
        <v>-360449.97</v>
      </c>
      <c r="AY310" s="0" t="n">
        <v>-359174.95</v>
      </c>
      <c r="AZ310" s="0" t="n">
        <v>10000000</v>
      </c>
      <c r="BA310" s="0" t="n">
        <f aca="false">0.04*AZ310</f>
        <v>400000</v>
      </c>
      <c r="BB310" s="0" t="n">
        <f aca="false">175+0.0075*BA310</f>
        <v>3175</v>
      </c>
      <c r="BC310" s="0" t="n">
        <f aca="false">(3+4*BD310)/100000*AZ310</f>
        <v>2460</v>
      </c>
      <c r="BD310" s="0" t="n">
        <v>5.4</v>
      </c>
      <c r="BE310" s="2"/>
      <c r="BF310" s="2"/>
    </row>
    <row r="311" customFormat="false" ht="12.8" hidden="false" customHeight="false" outlineLevel="0" collapsed="false">
      <c r="A311" s="2" t="n">
        <v>41631</v>
      </c>
      <c r="B311" s="0" t="s">
        <v>105</v>
      </c>
      <c r="C311" s="0" t="s">
        <v>57</v>
      </c>
      <c r="D311" s="1" t="s">
        <v>596</v>
      </c>
      <c r="E311" s="0" t="s">
        <v>232</v>
      </c>
      <c r="F311" s="2" t="n">
        <v>41250</v>
      </c>
      <c r="G311" s="2" t="s">
        <v>60</v>
      </c>
      <c r="H311" s="2" t="n">
        <v>43076</v>
      </c>
      <c r="I311" s="2" t="n">
        <v>41605</v>
      </c>
      <c r="J311" s="0" t="s">
        <v>61</v>
      </c>
      <c r="K311" s="0" t="s">
        <v>233</v>
      </c>
      <c r="L311" s="0" t="s">
        <v>234</v>
      </c>
      <c r="M311" s="0" t="s">
        <v>235</v>
      </c>
      <c r="N311" s="0" t="s">
        <v>236</v>
      </c>
      <c r="O311" s="0" t="n">
        <v>999</v>
      </c>
      <c r="P311" s="0" t="s">
        <v>218</v>
      </c>
      <c r="Q311" s="0" t="s">
        <v>67</v>
      </c>
      <c r="R311" s="0" t="s">
        <v>232</v>
      </c>
      <c r="S311" s="0" t="s">
        <v>68</v>
      </c>
      <c r="T311" s="0" t="s">
        <v>69</v>
      </c>
      <c r="U311" s="0" t="s">
        <v>237</v>
      </c>
      <c r="V311" s="0" t="s">
        <v>168</v>
      </c>
      <c r="Z311" s="2" t="n">
        <v>41250</v>
      </c>
      <c r="AA311" s="2" t="n">
        <v>43076</v>
      </c>
      <c r="AB311" s="0" t="s">
        <v>72</v>
      </c>
      <c r="AC311" s="0" t="s">
        <v>238</v>
      </c>
      <c r="AD311" s="0" t="s">
        <v>74</v>
      </c>
      <c r="AE311" s="0" t="s">
        <v>232</v>
      </c>
      <c r="AF311" s="0" t="s">
        <v>68</v>
      </c>
      <c r="AG311" s="0" t="s">
        <v>69</v>
      </c>
      <c r="AH311" s="0" t="s">
        <v>237</v>
      </c>
      <c r="AI311" s="0" t="s">
        <v>102</v>
      </c>
      <c r="AJ311" s="0" t="s">
        <v>239</v>
      </c>
      <c r="AK311" s="0" t="s">
        <v>68</v>
      </c>
      <c r="AL311" s="0" t="s">
        <v>68</v>
      </c>
      <c r="AM311" s="2" t="n">
        <v>41250</v>
      </c>
      <c r="AN311" s="2" t="n">
        <v>43076</v>
      </c>
      <c r="AO311" s="0" t="s">
        <v>72</v>
      </c>
      <c r="AQ311" s="0" t="s">
        <v>76</v>
      </c>
      <c r="AR311" s="0" t="s">
        <v>77</v>
      </c>
      <c r="AS311" s="0" t="s">
        <v>121</v>
      </c>
      <c r="AT311" s="0" t="s">
        <v>122</v>
      </c>
      <c r="AU311" s="4" t="s">
        <v>123</v>
      </c>
      <c r="AV311" s="0" t="s">
        <v>124</v>
      </c>
      <c r="AW311" s="0" t="s">
        <v>160</v>
      </c>
      <c r="AX311" s="0" t="n">
        <v>-498170.12</v>
      </c>
      <c r="AY311" s="0" t="n">
        <v>-495711.88</v>
      </c>
      <c r="AZ311" s="0" t="n">
        <v>10000000</v>
      </c>
      <c r="BA311" s="0" t="n">
        <f aca="false">0.04*AZ311</f>
        <v>400000</v>
      </c>
      <c r="BB311" s="0" t="n">
        <f aca="false">175+0.0075*BA311</f>
        <v>3175</v>
      </c>
      <c r="BC311" s="0" t="n">
        <f aca="false">(3+4*BD311)/100000*AZ311</f>
        <v>1920</v>
      </c>
      <c r="BD311" s="0" t="n">
        <v>4.05</v>
      </c>
      <c r="BE311" s="2"/>
      <c r="BF311" s="2"/>
    </row>
    <row r="312" customFormat="false" ht="12.8" hidden="false" customHeight="false" outlineLevel="0" collapsed="false">
      <c r="A312" s="2" t="n">
        <v>41631</v>
      </c>
      <c r="B312" s="0" t="s">
        <v>112</v>
      </c>
      <c r="C312" s="0" t="s">
        <v>84</v>
      </c>
      <c r="D312" s="1" t="s">
        <v>597</v>
      </c>
      <c r="E312" s="0" t="s">
        <v>241</v>
      </c>
      <c r="F312" s="2" t="n">
        <v>41607</v>
      </c>
      <c r="G312" s="2" t="s">
        <v>60</v>
      </c>
      <c r="H312" s="2" t="n">
        <v>47086</v>
      </c>
      <c r="I312" s="2" t="n">
        <v>41605</v>
      </c>
      <c r="J312" s="0" t="s">
        <v>61</v>
      </c>
      <c r="K312" s="0" t="s">
        <v>242</v>
      </c>
      <c r="L312" s="0" t="s">
        <v>243</v>
      </c>
      <c r="M312" s="0" t="s">
        <v>244</v>
      </c>
      <c r="N312" s="0" t="s">
        <v>245</v>
      </c>
      <c r="O312" s="0" t="n">
        <v>999</v>
      </c>
      <c r="P312" s="0" t="s">
        <v>218</v>
      </c>
      <c r="Q312" s="0" t="s">
        <v>67</v>
      </c>
      <c r="R312" s="0" t="s">
        <v>241</v>
      </c>
      <c r="S312" s="0" t="s">
        <v>90</v>
      </c>
      <c r="T312" s="0" t="s">
        <v>69</v>
      </c>
      <c r="U312" s="0" t="s">
        <v>246</v>
      </c>
      <c r="V312" s="0" t="s">
        <v>71</v>
      </c>
      <c r="Z312" s="2" t="n">
        <v>41607</v>
      </c>
      <c r="AA312" s="2" t="n">
        <v>47086</v>
      </c>
      <c r="AB312" s="0" t="s">
        <v>72</v>
      </c>
      <c r="AC312" s="0" t="s">
        <v>247</v>
      </c>
      <c r="AD312" s="0" t="s">
        <v>74</v>
      </c>
      <c r="AE312" s="0" t="s">
        <v>241</v>
      </c>
      <c r="AF312" s="0" t="s">
        <v>90</v>
      </c>
      <c r="AG312" s="0" t="s">
        <v>69</v>
      </c>
      <c r="AH312" s="0" t="s">
        <v>246</v>
      </c>
      <c r="AI312" s="0" t="s">
        <v>71</v>
      </c>
      <c r="AJ312" s="0" t="s">
        <v>248</v>
      </c>
      <c r="AK312" s="0" t="s">
        <v>90</v>
      </c>
      <c r="AL312" s="0" t="s">
        <v>90</v>
      </c>
      <c r="AM312" s="2" t="n">
        <v>41607</v>
      </c>
      <c r="AN312" s="2" t="n">
        <v>47086</v>
      </c>
      <c r="AO312" s="0" t="s">
        <v>72</v>
      </c>
      <c r="AQ312" s="0" t="s">
        <v>76</v>
      </c>
      <c r="AR312" s="0" t="s">
        <v>77</v>
      </c>
      <c r="AS312" s="0" t="s">
        <v>121</v>
      </c>
      <c r="AT312" s="0" t="s">
        <v>122</v>
      </c>
      <c r="AU312" s="4" t="s">
        <v>123</v>
      </c>
      <c r="AV312" s="0" t="s">
        <v>124</v>
      </c>
      <c r="AW312" s="0" t="s">
        <v>125</v>
      </c>
      <c r="AX312" s="0" t="n">
        <v>-4615082.46</v>
      </c>
      <c r="AY312" s="0" t="n">
        <v>-4625495.96</v>
      </c>
      <c r="AZ312" s="0" t="n">
        <v>10000000</v>
      </c>
      <c r="BA312" s="0" t="n">
        <f aca="false">0.04*AZ312</f>
        <v>400000</v>
      </c>
      <c r="BB312" s="0" t="n">
        <f aca="false">175+0.0075*BA312</f>
        <v>3175</v>
      </c>
      <c r="BC312" s="0" t="n">
        <f aca="false">(3+4*BD312)/100000*AZ312</f>
        <v>3900</v>
      </c>
      <c r="BD312" s="0" t="n">
        <v>9</v>
      </c>
      <c r="BE312" s="2"/>
      <c r="BF312" s="2"/>
    </row>
    <row r="313" customFormat="false" ht="12.8" hidden="false" customHeight="false" outlineLevel="0" collapsed="false">
      <c r="A313" s="2" t="n">
        <v>41631</v>
      </c>
      <c r="B313" s="0" t="s">
        <v>93</v>
      </c>
      <c r="C313" s="0" t="s">
        <v>94</v>
      </c>
      <c r="D313" s="1" t="s">
        <v>598</v>
      </c>
      <c r="E313" s="0" t="s">
        <v>251</v>
      </c>
      <c r="F313" s="2" t="n">
        <v>41250</v>
      </c>
      <c r="G313" s="2" t="s">
        <v>60</v>
      </c>
      <c r="H313" s="2" t="n">
        <v>43441</v>
      </c>
      <c r="I313" s="2" t="n">
        <v>41605</v>
      </c>
      <c r="J313" s="0" t="s">
        <v>61</v>
      </c>
      <c r="K313" s="0" t="s">
        <v>252</v>
      </c>
      <c r="L313" s="0" t="s">
        <v>253</v>
      </c>
      <c r="M313" s="0" t="s">
        <v>254</v>
      </c>
      <c r="N313" s="0" t="s">
        <v>255</v>
      </c>
      <c r="O313" s="0" t="n">
        <v>999</v>
      </c>
      <c r="P313" s="0" t="s">
        <v>218</v>
      </c>
      <c r="Q313" s="0" t="s">
        <v>67</v>
      </c>
      <c r="R313" s="0" t="s">
        <v>251</v>
      </c>
      <c r="S313" s="0" t="s">
        <v>68</v>
      </c>
      <c r="T313" s="0" t="s">
        <v>69</v>
      </c>
      <c r="U313" s="0" t="s">
        <v>256</v>
      </c>
      <c r="V313" s="0" t="s">
        <v>257</v>
      </c>
      <c r="Z313" s="2" t="n">
        <v>41250</v>
      </c>
      <c r="AA313" s="2" t="n">
        <v>43441</v>
      </c>
      <c r="AB313" s="0" t="s">
        <v>72</v>
      </c>
      <c r="AC313" s="0" t="s">
        <v>258</v>
      </c>
      <c r="AD313" s="0" t="s">
        <v>74</v>
      </c>
      <c r="AE313" s="0" t="s">
        <v>251</v>
      </c>
      <c r="AF313" s="0" t="s">
        <v>68</v>
      </c>
      <c r="AG313" s="0" t="s">
        <v>69</v>
      </c>
      <c r="AH313" s="0" t="s">
        <v>256</v>
      </c>
      <c r="AI313" s="0" t="s">
        <v>71</v>
      </c>
      <c r="AJ313" s="0" t="s">
        <v>259</v>
      </c>
      <c r="AK313" s="0" t="s">
        <v>68</v>
      </c>
      <c r="AL313" s="0" t="s">
        <v>68</v>
      </c>
      <c r="AM313" s="2" t="n">
        <v>41250</v>
      </c>
      <c r="AN313" s="2" t="n">
        <v>43441</v>
      </c>
      <c r="AO313" s="0" t="s">
        <v>72</v>
      </c>
      <c r="AQ313" s="0" t="s">
        <v>76</v>
      </c>
      <c r="AR313" s="0" t="s">
        <v>77</v>
      </c>
      <c r="AS313" s="0" t="s">
        <v>183</v>
      </c>
      <c r="AT313" s="0" t="s">
        <v>79</v>
      </c>
      <c r="AU313" s="4" t="s">
        <v>80</v>
      </c>
      <c r="AV313" s="4" t="s">
        <v>81</v>
      </c>
      <c r="AW313" s="0" t="s">
        <v>104</v>
      </c>
      <c r="AX313" s="0" t="n">
        <v>-615812.34</v>
      </c>
      <c r="AY313" s="0" t="n">
        <v>-616081.28</v>
      </c>
      <c r="AZ313" s="0" t="n">
        <v>10000000</v>
      </c>
      <c r="BA313" s="0" t="n">
        <f aca="false">0.04*AZ313</f>
        <v>400000</v>
      </c>
      <c r="BB313" s="0" t="n">
        <f aca="false">175+0.0075*BA313</f>
        <v>3175</v>
      </c>
      <c r="BC313" s="0" t="n">
        <f aca="false">(3+4*BD313)/100000*AZ313</f>
        <v>1920</v>
      </c>
      <c r="BD313" s="0" t="n">
        <v>4.05</v>
      </c>
      <c r="BE313" s="2"/>
      <c r="BF313" s="2"/>
    </row>
    <row r="314" customFormat="false" ht="12.8" hidden="false" customHeight="false" outlineLevel="0" collapsed="false">
      <c r="A314" s="2" t="n">
        <v>41631</v>
      </c>
      <c r="B314" s="0" t="s">
        <v>131</v>
      </c>
      <c r="C314" s="0" t="s">
        <v>57</v>
      </c>
      <c r="D314" s="1" t="s">
        <v>599</v>
      </c>
      <c r="E314" s="0" t="s">
        <v>251</v>
      </c>
      <c r="F314" s="2" t="n">
        <v>41250</v>
      </c>
      <c r="G314" s="2" t="s">
        <v>60</v>
      </c>
      <c r="H314" s="2" t="n">
        <v>43441</v>
      </c>
      <c r="I314" s="2" t="n">
        <v>41605</v>
      </c>
      <c r="J314" s="0" t="s">
        <v>61</v>
      </c>
      <c r="K314" s="0" t="s">
        <v>261</v>
      </c>
      <c r="L314" s="0" t="s">
        <v>262</v>
      </c>
      <c r="M314" s="0" t="s">
        <v>263</v>
      </c>
      <c r="N314" s="0" t="s">
        <v>264</v>
      </c>
      <c r="O314" s="0" t="n">
        <v>999</v>
      </c>
      <c r="P314" s="0" t="s">
        <v>218</v>
      </c>
      <c r="Q314" s="0" t="s">
        <v>67</v>
      </c>
      <c r="R314" s="0" t="s">
        <v>251</v>
      </c>
      <c r="S314" s="0" t="s">
        <v>68</v>
      </c>
      <c r="T314" s="0" t="s">
        <v>69</v>
      </c>
      <c r="U314" s="0" t="s">
        <v>256</v>
      </c>
      <c r="V314" s="0" t="s">
        <v>257</v>
      </c>
      <c r="Z314" s="2" t="n">
        <v>41250</v>
      </c>
      <c r="AA314" s="2" t="n">
        <v>43441</v>
      </c>
      <c r="AB314" s="0" t="s">
        <v>72</v>
      </c>
      <c r="AC314" s="0" t="s">
        <v>258</v>
      </c>
      <c r="AD314" s="0" t="s">
        <v>74</v>
      </c>
      <c r="AE314" s="0" t="s">
        <v>251</v>
      </c>
      <c r="AF314" s="0" t="s">
        <v>68</v>
      </c>
      <c r="AG314" s="0" t="s">
        <v>69</v>
      </c>
      <c r="AH314" s="0" t="s">
        <v>256</v>
      </c>
      <c r="AI314" s="0" t="s">
        <v>71</v>
      </c>
      <c r="AJ314" s="0" t="s">
        <v>259</v>
      </c>
      <c r="AK314" s="0" t="s">
        <v>68</v>
      </c>
      <c r="AL314" s="0" t="s">
        <v>68</v>
      </c>
      <c r="AM314" s="2" t="n">
        <v>41250</v>
      </c>
      <c r="AN314" s="2" t="n">
        <v>43441</v>
      </c>
      <c r="AO314" s="0" t="s">
        <v>72</v>
      </c>
      <c r="AQ314" s="0" t="s">
        <v>77</v>
      </c>
      <c r="AR314" s="0" t="s">
        <v>76</v>
      </c>
      <c r="AS314" s="0" t="s">
        <v>183</v>
      </c>
      <c r="AT314" s="0" t="s">
        <v>79</v>
      </c>
      <c r="AU314" s="4" t="s">
        <v>80</v>
      </c>
      <c r="AV314" s="4" t="s">
        <v>81</v>
      </c>
      <c r="AW314" s="0" t="s">
        <v>82</v>
      </c>
      <c r="AX314" s="0" t="n">
        <v>615812.34</v>
      </c>
      <c r="AY314" s="0" t="n">
        <v>616081.28</v>
      </c>
      <c r="AZ314" s="0" t="n">
        <v>10000000</v>
      </c>
      <c r="BA314" s="0" t="n">
        <f aca="false">0.04*AZ314</f>
        <v>400000</v>
      </c>
      <c r="BB314" s="0" t="n">
        <f aca="false">175+0.0075*BA314</f>
        <v>3175</v>
      </c>
      <c r="BC314" s="0" t="n">
        <f aca="false">(3+4*BD314)/100000*AZ314</f>
        <v>1920</v>
      </c>
      <c r="BD314" s="0" t="n">
        <v>4.05</v>
      </c>
      <c r="BE314" s="2"/>
      <c r="BF314" s="2"/>
    </row>
    <row r="315" customFormat="false" ht="12.8" hidden="false" customHeight="false" outlineLevel="0" collapsed="false">
      <c r="A315" s="2" t="n">
        <v>41631</v>
      </c>
      <c r="B315" s="0" t="s">
        <v>83</v>
      </c>
      <c r="C315" s="0" t="s">
        <v>84</v>
      </c>
      <c r="D315" s="1" t="s">
        <v>600</v>
      </c>
      <c r="E315" s="0" t="s">
        <v>266</v>
      </c>
      <c r="F315" s="2" t="n">
        <v>41618</v>
      </c>
      <c r="G315" s="2" t="s">
        <v>60</v>
      </c>
      <c r="H315" s="2" t="n">
        <v>43079</v>
      </c>
      <c r="I315" s="2" t="n">
        <v>41614</v>
      </c>
      <c r="J315" s="0" t="s">
        <v>61</v>
      </c>
      <c r="K315" s="0" t="s">
        <v>267</v>
      </c>
      <c r="L315" s="0" t="s">
        <v>268</v>
      </c>
      <c r="M315" s="0" t="s">
        <v>269</v>
      </c>
      <c r="N315" s="0" t="s">
        <v>270</v>
      </c>
      <c r="O315" s="0" t="n">
        <v>999</v>
      </c>
      <c r="P315" s="0" t="s">
        <v>218</v>
      </c>
      <c r="Q315" s="0" t="s">
        <v>67</v>
      </c>
      <c r="R315" s="0" t="s">
        <v>266</v>
      </c>
      <c r="S315" s="0" t="s">
        <v>148</v>
      </c>
      <c r="T315" s="0" t="s">
        <v>69</v>
      </c>
      <c r="U315" s="0" t="s">
        <v>271</v>
      </c>
      <c r="V315" s="0" t="s">
        <v>168</v>
      </c>
      <c r="Z315" s="2" t="n">
        <v>41618</v>
      </c>
      <c r="AA315" s="2" t="n">
        <v>43079</v>
      </c>
      <c r="AB315" s="0" t="s">
        <v>272</v>
      </c>
      <c r="AC315" s="0" t="s">
        <v>273</v>
      </c>
      <c r="AD315" s="0" t="s">
        <v>74</v>
      </c>
      <c r="AE315" s="0" t="s">
        <v>266</v>
      </c>
      <c r="AF315" s="0" t="s">
        <v>90</v>
      </c>
      <c r="AG315" s="0" t="s">
        <v>69</v>
      </c>
      <c r="AH315" s="0" t="s">
        <v>271</v>
      </c>
      <c r="AI315" s="0" t="s">
        <v>102</v>
      </c>
      <c r="AJ315" s="0" t="s">
        <v>274</v>
      </c>
      <c r="AK315" s="0" t="s">
        <v>90</v>
      </c>
      <c r="AL315" s="0" t="s">
        <v>90</v>
      </c>
      <c r="AM315" s="2" t="n">
        <v>41618</v>
      </c>
      <c r="AN315" s="2" t="n">
        <v>43079</v>
      </c>
      <c r="AO315" s="0" t="s">
        <v>272</v>
      </c>
      <c r="AQ315" s="0" t="s">
        <v>77</v>
      </c>
      <c r="AR315" s="0" t="s">
        <v>76</v>
      </c>
      <c r="AS315" s="0" t="s">
        <v>121</v>
      </c>
      <c r="AT315" s="0" t="s">
        <v>122</v>
      </c>
      <c r="AU315" s="4" t="s">
        <v>123</v>
      </c>
      <c r="AV315" s="0" t="s">
        <v>124</v>
      </c>
      <c r="AW315" s="0" t="s">
        <v>125</v>
      </c>
      <c r="AX315" s="0" t="n">
        <v>2532712.07</v>
      </c>
      <c r="AY315" s="0" t="n">
        <v>2512216.47</v>
      </c>
      <c r="AZ315" s="0" t="n">
        <v>55000000</v>
      </c>
      <c r="BA315" s="0" t="n">
        <f aca="false">0.04*AZ315</f>
        <v>2200000</v>
      </c>
      <c r="BB315" s="0" t="n">
        <f aca="false">175+0.0075*BA315</f>
        <v>16675</v>
      </c>
      <c r="BC315" s="0" t="n">
        <f aca="false">(3+4*BD315)/100000*AZ315</f>
        <v>10560</v>
      </c>
      <c r="BD315" s="0" t="n">
        <v>4.05</v>
      </c>
      <c r="BE315" s="2"/>
      <c r="BF315" s="2"/>
    </row>
    <row r="316" customFormat="false" ht="12.8" hidden="false" customHeight="false" outlineLevel="0" collapsed="false">
      <c r="A316" s="2" t="n">
        <v>41631</v>
      </c>
      <c r="B316" s="0" t="s">
        <v>93</v>
      </c>
      <c r="C316" s="0" t="s">
        <v>94</v>
      </c>
      <c r="D316" s="1" t="s">
        <v>601</v>
      </c>
      <c r="E316" s="0" t="s">
        <v>276</v>
      </c>
      <c r="F316" s="2" t="n">
        <v>41607</v>
      </c>
      <c r="G316" s="2" t="s">
        <v>60</v>
      </c>
      <c r="H316" s="2" t="n">
        <v>44164</v>
      </c>
      <c r="I316" s="2" t="n">
        <v>41605</v>
      </c>
      <c r="J316" s="0" t="s">
        <v>61</v>
      </c>
      <c r="K316" s="0" t="s">
        <v>277</v>
      </c>
      <c r="L316" s="0" t="s">
        <v>278</v>
      </c>
      <c r="M316" s="0" t="s">
        <v>279</v>
      </c>
      <c r="N316" s="0" t="s">
        <v>280</v>
      </c>
      <c r="O316" s="0" t="n">
        <v>999</v>
      </c>
      <c r="P316" s="0" t="s">
        <v>218</v>
      </c>
      <c r="Q316" s="0" t="s">
        <v>67</v>
      </c>
      <c r="R316" s="0" t="s">
        <v>276</v>
      </c>
      <c r="S316" s="0" t="s">
        <v>68</v>
      </c>
      <c r="T316" s="0" t="s">
        <v>69</v>
      </c>
      <c r="U316" s="0" t="s">
        <v>281</v>
      </c>
      <c r="V316" s="0" t="s">
        <v>71</v>
      </c>
      <c r="Z316" s="2" t="n">
        <v>41607</v>
      </c>
      <c r="AA316" s="2" t="n">
        <v>44164</v>
      </c>
      <c r="AB316" s="0" t="s">
        <v>72</v>
      </c>
      <c r="AC316" s="0" t="s">
        <v>197</v>
      </c>
      <c r="AD316" s="0" t="s">
        <v>74</v>
      </c>
      <c r="AE316" s="0" t="s">
        <v>276</v>
      </c>
      <c r="AF316" s="0" t="s">
        <v>68</v>
      </c>
      <c r="AG316" s="0" t="s">
        <v>69</v>
      </c>
      <c r="AH316" s="0" t="s">
        <v>281</v>
      </c>
      <c r="AI316" s="0" t="s">
        <v>71</v>
      </c>
      <c r="AJ316" s="0" t="s">
        <v>282</v>
      </c>
      <c r="AK316" s="0" t="s">
        <v>68</v>
      </c>
      <c r="AL316" s="0" t="s">
        <v>68</v>
      </c>
      <c r="AM316" s="2" t="n">
        <v>41607</v>
      </c>
      <c r="AN316" s="2" t="n">
        <v>44164</v>
      </c>
      <c r="AO316" s="0" t="s">
        <v>72</v>
      </c>
      <c r="AQ316" s="0" t="s">
        <v>77</v>
      </c>
      <c r="AR316" s="0" t="s">
        <v>76</v>
      </c>
      <c r="AS316" s="0" t="s">
        <v>283</v>
      </c>
      <c r="AT316" s="0" t="s">
        <v>284</v>
      </c>
      <c r="AU316" s="4" t="s">
        <v>285</v>
      </c>
      <c r="AV316" s="0" t="s">
        <v>286</v>
      </c>
      <c r="AW316" s="0" t="s">
        <v>339</v>
      </c>
      <c r="AX316" s="0" t="n">
        <v>797345.79</v>
      </c>
      <c r="AY316" s="0" t="n">
        <v>820511.45</v>
      </c>
      <c r="AZ316" s="0" t="n">
        <v>10000000</v>
      </c>
      <c r="BA316" s="0" t="n">
        <f aca="false">0.04*AZ316</f>
        <v>400000</v>
      </c>
      <c r="BB316" s="0" t="n">
        <f aca="false">175+0.0075*BA316</f>
        <v>3175</v>
      </c>
      <c r="BC316" s="0" t="n">
        <f aca="false">(3+4*BD316)/100000*AZ316</f>
        <v>3180</v>
      </c>
      <c r="BD316" s="0" t="n">
        <v>7.2</v>
      </c>
      <c r="BE316" s="2"/>
      <c r="BF316" s="2"/>
    </row>
    <row r="317" customFormat="false" ht="12.8" hidden="false" customHeight="false" outlineLevel="0" collapsed="false">
      <c r="A317" s="2" t="n">
        <v>41631</v>
      </c>
      <c r="B317" s="0" t="s">
        <v>56</v>
      </c>
      <c r="C317" s="0" t="s">
        <v>57</v>
      </c>
      <c r="D317" s="1" t="s">
        <v>602</v>
      </c>
      <c r="E317" s="0" t="s">
        <v>289</v>
      </c>
      <c r="F317" s="2" t="n">
        <v>41605</v>
      </c>
      <c r="G317" s="2" t="s">
        <v>60</v>
      </c>
      <c r="H317" s="2" t="n">
        <v>43796</v>
      </c>
      <c r="I317" s="2" t="n">
        <v>41605</v>
      </c>
      <c r="J317" s="0" t="s">
        <v>61</v>
      </c>
      <c r="K317" s="0" t="s">
        <v>290</v>
      </c>
      <c r="L317" s="0" t="s">
        <v>291</v>
      </c>
      <c r="M317" s="0" t="s">
        <v>292</v>
      </c>
      <c r="N317" s="0" t="s">
        <v>293</v>
      </c>
      <c r="O317" s="0" t="n">
        <v>999</v>
      </c>
      <c r="P317" s="0" t="s">
        <v>218</v>
      </c>
      <c r="Q317" s="0" t="s">
        <v>67</v>
      </c>
      <c r="R317" s="0" t="s">
        <v>289</v>
      </c>
      <c r="S317" s="0" t="s">
        <v>90</v>
      </c>
      <c r="T317" s="0" t="s">
        <v>69</v>
      </c>
      <c r="U317" s="0" t="s">
        <v>294</v>
      </c>
      <c r="V317" s="0" t="s">
        <v>71</v>
      </c>
      <c r="Z317" s="2" t="n">
        <v>41605</v>
      </c>
      <c r="AA317" s="2" t="n">
        <v>43796</v>
      </c>
      <c r="AB317" s="0" t="s">
        <v>72</v>
      </c>
      <c r="AC317" s="0" t="s">
        <v>295</v>
      </c>
      <c r="AD317" s="0" t="s">
        <v>74</v>
      </c>
      <c r="AE317" s="0" t="s">
        <v>289</v>
      </c>
      <c r="AF317" s="0" t="s">
        <v>90</v>
      </c>
      <c r="AG317" s="0" t="s">
        <v>69</v>
      </c>
      <c r="AH317" s="0" t="s">
        <v>294</v>
      </c>
      <c r="AI317" s="0" t="s">
        <v>71</v>
      </c>
      <c r="AJ317" s="0" t="s">
        <v>296</v>
      </c>
      <c r="AK317" s="0" t="s">
        <v>90</v>
      </c>
      <c r="AL317" s="0" t="s">
        <v>90</v>
      </c>
      <c r="AM317" s="2" t="n">
        <v>41605</v>
      </c>
      <c r="AN317" s="2" t="n">
        <v>43796</v>
      </c>
      <c r="AO317" s="0" t="s">
        <v>72</v>
      </c>
      <c r="AQ317" s="0" t="s">
        <v>77</v>
      </c>
      <c r="AR317" s="0" t="s">
        <v>76</v>
      </c>
      <c r="AS317" s="0" t="s">
        <v>183</v>
      </c>
      <c r="AT317" s="0" t="s">
        <v>79</v>
      </c>
      <c r="AU317" s="4" t="s">
        <v>80</v>
      </c>
      <c r="AV317" s="4" t="s">
        <v>81</v>
      </c>
      <c r="AW317" s="0" t="s">
        <v>82</v>
      </c>
      <c r="AX317" s="0" t="n">
        <v>3179886.09</v>
      </c>
      <c r="AY317" s="0" t="n">
        <v>3194230.81</v>
      </c>
      <c r="AZ317" s="0" t="n">
        <v>10000000</v>
      </c>
      <c r="BA317" s="0" t="n">
        <f aca="false">0.04*AZ317</f>
        <v>400000</v>
      </c>
      <c r="BB317" s="0" t="n">
        <f aca="false">175+0.0075*BA317</f>
        <v>3175</v>
      </c>
      <c r="BC317" s="0" t="n">
        <f aca="false">(3+4*BD317)/100000*AZ317</f>
        <v>2460</v>
      </c>
      <c r="BD317" s="0" t="n">
        <v>5.4</v>
      </c>
      <c r="BE317" s="2"/>
      <c r="BF317" s="2"/>
    </row>
    <row r="318" customFormat="false" ht="12.8" hidden="false" customHeight="false" outlineLevel="0" collapsed="false">
      <c r="A318" s="2" t="n">
        <v>41628</v>
      </c>
      <c r="B318" s="0" t="s">
        <v>112</v>
      </c>
      <c r="C318" s="0" t="s">
        <v>84</v>
      </c>
      <c r="D318" s="1" t="s">
        <v>603</v>
      </c>
      <c r="E318" s="0" t="s">
        <v>138</v>
      </c>
      <c r="F318" s="2" t="n">
        <v>41613</v>
      </c>
      <c r="G318" s="2" t="s">
        <v>60</v>
      </c>
      <c r="H318" s="2" t="n">
        <v>43074</v>
      </c>
      <c r="I318" s="2" t="n">
        <v>41611</v>
      </c>
      <c r="J318" s="0" t="s">
        <v>61</v>
      </c>
      <c r="K318" s="0" t="n">
        <v>-169.565</v>
      </c>
      <c r="L318" s="0" t="n">
        <v>-168.981</v>
      </c>
      <c r="M318" s="0" t="n">
        <v>-584</v>
      </c>
      <c r="N318" s="0" t="n">
        <v>1</v>
      </c>
      <c r="O318" s="0" t="n">
        <v>999</v>
      </c>
      <c r="P318" s="0" t="s">
        <v>218</v>
      </c>
      <c r="Q318" s="0" t="s">
        <v>67</v>
      </c>
      <c r="R318" s="0" t="s">
        <v>138</v>
      </c>
      <c r="S318" s="0" t="s">
        <v>90</v>
      </c>
      <c r="T318" s="0" t="s">
        <v>69</v>
      </c>
      <c r="U318" s="0" t="s">
        <v>139</v>
      </c>
      <c r="V318" s="0" t="s">
        <v>71</v>
      </c>
      <c r="Z318" s="2" t="n">
        <v>41613</v>
      </c>
      <c r="AA318" s="2" t="n">
        <v>43074</v>
      </c>
      <c r="AB318" s="0" t="s">
        <v>298</v>
      </c>
      <c r="AC318" s="0" t="s">
        <v>299</v>
      </c>
      <c r="AD318" s="0" t="s">
        <v>74</v>
      </c>
      <c r="AE318" s="0" t="s">
        <v>138</v>
      </c>
      <c r="AF318" s="0" t="s">
        <v>90</v>
      </c>
      <c r="AG318" s="0" t="s">
        <v>69</v>
      </c>
      <c r="AH318" s="0" t="s">
        <v>139</v>
      </c>
      <c r="AI318" s="0" t="s">
        <v>102</v>
      </c>
      <c r="AJ318" s="0" t="s">
        <v>140</v>
      </c>
      <c r="AK318" s="0" t="s">
        <v>90</v>
      </c>
      <c r="AL318" s="0" t="s">
        <v>90</v>
      </c>
      <c r="AM318" s="2" t="n">
        <v>41613</v>
      </c>
      <c r="AN318" s="2" t="n">
        <v>43074</v>
      </c>
      <c r="AO318" s="0" t="s">
        <v>298</v>
      </c>
      <c r="AQ318" s="0" t="s">
        <v>77</v>
      </c>
      <c r="AR318" s="0" t="s">
        <v>76</v>
      </c>
      <c r="AS318" s="0" t="s">
        <v>142</v>
      </c>
      <c r="AT318" s="0" t="s">
        <v>143</v>
      </c>
      <c r="AU318" s="4" t="s">
        <v>144</v>
      </c>
      <c r="AV318" s="0" t="s">
        <v>145</v>
      </c>
      <c r="AW318" s="0" t="s">
        <v>146</v>
      </c>
      <c r="AX318" s="0" t="n">
        <v>-169565</v>
      </c>
      <c r="AY318" s="0" t="n">
        <v>-168981</v>
      </c>
      <c r="AZ318" s="0" t="n">
        <v>10000000</v>
      </c>
      <c r="BA318" s="0" t="n">
        <f aca="false">0.04*AZ318</f>
        <v>400000</v>
      </c>
      <c r="BB318" s="0" t="n">
        <f aca="false">175+0.0075*BA318</f>
        <v>3175</v>
      </c>
      <c r="BC318" s="0" t="n">
        <f aca="false">(3+4*BD318)/100000*AZ318</f>
        <v>1920</v>
      </c>
      <c r="BD318" s="0" t="n">
        <v>4.05</v>
      </c>
      <c r="BE318" s="2"/>
      <c r="BF318" s="2"/>
    </row>
    <row r="319" customFormat="false" ht="12.8" hidden="false" customHeight="false" outlineLevel="0" collapsed="false">
      <c r="A319" s="2" t="n">
        <v>41628</v>
      </c>
      <c r="B319" s="0" t="s">
        <v>93</v>
      </c>
      <c r="C319" s="0" t="s">
        <v>94</v>
      </c>
      <c r="D319" s="1" t="s">
        <v>604</v>
      </c>
      <c r="E319" s="0" t="s">
        <v>138</v>
      </c>
      <c r="F319" s="2" t="n">
        <v>41613</v>
      </c>
      <c r="G319" s="2" t="s">
        <v>60</v>
      </c>
      <c r="H319" s="2" t="n">
        <v>45265</v>
      </c>
      <c r="I319" s="2" t="n">
        <v>41611</v>
      </c>
      <c r="J319" s="0" t="s">
        <v>61</v>
      </c>
      <c r="K319" s="0" t="n">
        <v>-277.766</v>
      </c>
      <c r="L319" s="0" t="n">
        <v>-291.315</v>
      </c>
      <c r="M319" s="0" t="n">
        <v>13.549</v>
      </c>
      <c r="N319" s="0" t="n">
        <v>2</v>
      </c>
      <c r="O319" s="0" t="n">
        <v>999</v>
      </c>
      <c r="P319" s="0" t="s">
        <v>301</v>
      </c>
      <c r="Q319" s="0" t="s">
        <v>67</v>
      </c>
      <c r="R319" s="0" t="s">
        <v>138</v>
      </c>
      <c r="S319" s="0" t="s">
        <v>90</v>
      </c>
      <c r="T319" s="0" t="s">
        <v>69</v>
      </c>
      <c r="U319" s="0" t="s">
        <v>139</v>
      </c>
      <c r="V319" s="0" t="s">
        <v>71</v>
      </c>
      <c r="Z319" s="2" t="n">
        <v>41613</v>
      </c>
      <c r="AA319" s="2" t="n">
        <v>45265</v>
      </c>
      <c r="AB319" s="0" t="s">
        <v>302</v>
      </c>
      <c r="AC319" s="0" t="s">
        <v>303</v>
      </c>
      <c r="AD319" s="0" t="s">
        <v>74</v>
      </c>
      <c r="AE319" s="0" t="s">
        <v>138</v>
      </c>
      <c r="AF319" s="0" t="s">
        <v>90</v>
      </c>
      <c r="AG319" s="0" t="s">
        <v>69</v>
      </c>
      <c r="AH319" s="0" t="s">
        <v>139</v>
      </c>
      <c r="AI319" s="0" t="s">
        <v>102</v>
      </c>
      <c r="AJ319" s="0" t="s">
        <v>140</v>
      </c>
      <c r="AK319" s="0" t="s">
        <v>90</v>
      </c>
      <c r="AL319" s="0" t="s">
        <v>90</v>
      </c>
      <c r="AM319" s="2" t="n">
        <v>41613</v>
      </c>
      <c r="AN319" s="2" t="n">
        <v>45265</v>
      </c>
      <c r="AO319" s="0" t="s">
        <v>302</v>
      </c>
      <c r="AQ319" s="0" t="s">
        <v>77</v>
      </c>
      <c r="AR319" s="0" t="s">
        <v>76</v>
      </c>
      <c r="AS319" s="0" t="s">
        <v>142</v>
      </c>
      <c r="AT319" s="0" t="s">
        <v>143</v>
      </c>
      <c r="AU319" s="4" t="s">
        <v>144</v>
      </c>
      <c r="AV319" s="0" t="s">
        <v>145</v>
      </c>
      <c r="AW319" s="0" t="s">
        <v>149</v>
      </c>
      <c r="AX319" s="0" t="n">
        <v>-277766</v>
      </c>
      <c r="AY319" s="0" t="n">
        <v>-291315</v>
      </c>
      <c r="AZ319" s="0" t="n">
        <v>12000000</v>
      </c>
      <c r="BA319" s="0" t="n">
        <f aca="false">0.04*AZ319</f>
        <v>480000</v>
      </c>
      <c r="BB319" s="0" t="n">
        <f aca="false">175+0.0075*BA319</f>
        <v>3775</v>
      </c>
      <c r="BC319" s="0" t="n">
        <f aca="false">(3+4*BD319)/100000*AZ319</f>
        <v>4248</v>
      </c>
      <c r="BD319" s="0" t="n">
        <v>8.1</v>
      </c>
      <c r="BE319" s="2"/>
      <c r="BF319" s="2"/>
    </row>
    <row r="320" customFormat="false" ht="12.8" hidden="false" customHeight="false" outlineLevel="0" collapsed="false">
      <c r="A320" s="2" t="n">
        <v>41631</v>
      </c>
      <c r="B320" s="0" t="s">
        <v>105</v>
      </c>
      <c r="C320" s="0" t="s">
        <v>57</v>
      </c>
      <c r="D320" s="1" t="s">
        <v>605</v>
      </c>
      <c r="E320" s="0" t="s">
        <v>306</v>
      </c>
      <c r="F320" s="2" t="n">
        <v>41618</v>
      </c>
      <c r="G320" s="2" t="s">
        <v>60</v>
      </c>
      <c r="H320" s="2" t="n">
        <v>45270</v>
      </c>
      <c r="I320" s="2" t="n">
        <v>41614</v>
      </c>
      <c r="J320" s="0" t="s">
        <v>61</v>
      </c>
      <c r="K320" s="0" t="s">
        <v>307</v>
      </c>
      <c r="L320" s="0" t="s">
        <v>308</v>
      </c>
      <c r="M320" s="0" t="s">
        <v>309</v>
      </c>
      <c r="N320" s="0" t="s">
        <v>310</v>
      </c>
      <c r="O320" s="0" t="n">
        <v>999</v>
      </c>
      <c r="P320" s="0" t="s">
        <v>301</v>
      </c>
      <c r="Q320" s="0" t="s">
        <v>67</v>
      </c>
      <c r="R320" s="0" t="s">
        <v>306</v>
      </c>
      <c r="S320" s="0" t="s">
        <v>68</v>
      </c>
      <c r="T320" s="0" t="s">
        <v>69</v>
      </c>
      <c r="U320" s="0" t="s">
        <v>311</v>
      </c>
      <c r="V320" s="0" t="s">
        <v>168</v>
      </c>
      <c r="Z320" s="2" t="n">
        <v>41618</v>
      </c>
      <c r="AA320" s="2" t="n">
        <v>45270</v>
      </c>
      <c r="AB320" s="0" t="s">
        <v>312</v>
      </c>
      <c r="AC320" s="0" t="s">
        <v>295</v>
      </c>
      <c r="AD320" s="0" t="s">
        <v>74</v>
      </c>
      <c r="AE320" s="0" t="s">
        <v>306</v>
      </c>
      <c r="AF320" s="0" t="s">
        <v>90</v>
      </c>
      <c r="AG320" s="0" t="s">
        <v>69</v>
      </c>
      <c r="AH320" s="0" t="s">
        <v>311</v>
      </c>
      <c r="AI320" s="0" t="s">
        <v>102</v>
      </c>
      <c r="AJ320" s="0" t="s">
        <v>313</v>
      </c>
      <c r="AK320" s="0" t="s">
        <v>90</v>
      </c>
      <c r="AL320" s="0" t="s">
        <v>90</v>
      </c>
      <c r="AM320" s="2" t="n">
        <v>41618</v>
      </c>
      <c r="AN320" s="2" t="n">
        <v>45270</v>
      </c>
      <c r="AO320" s="0" t="s">
        <v>312</v>
      </c>
      <c r="AQ320" s="0" t="s">
        <v>77</v>
      </c>
      <c r="AR320" s="0" t="s">
        <v>76</v>
      </c>
      <c r="AS320" s="0" t="s">
        <v>121</v>
      </c>
      <c r="AT320" s="0" t="s">
        <v>122</v>
      </c>
      <c r="AU320" s="4" t="s">
        <v>123</v>
      </c>
      <c r="AV320" s="0" t="s">
        <v>124</v>
      </c>
      <c r="AW320" s="0" t="s">
        <v>160</v>
      </c>
      <c r="AX320" s="0" t="n">
        <v>6430233.7</v>
      </c>
      <c r="AY320" s="0" t="n">
        <v>5901579.7</v>
      </c>
      <c r="AZ320" s="0" t="n">
        <v>150000000</v>
      </c>
      <c r="BA320" s="0" t="n">
        <f aca="false">0.04*AZ320</f>
        <v>6000000</v>
      </c>
      <c r="BB320" s="0" t="n">
        <f aca="false">175+0.0075*BA320</f>
        <v>45175</v>
      </c>
      <c r="BC320" s="0" t="n">
        <f aca="false">(3+4*BD320)/100000*AZ320</f>
        <v>53100</v>
      </c>
      <c r="BD320" s="0" t="n">
        <v>8.1</v>
      </c>
      <c r="BE320" s="2"/>
      <c r="BF320" s="2"/>
    </row>
    <row r="321" customFormat="false" ht="12.8" hidden="false" customHeight="false" outlineLevel="0" collapsed="false">
      <c r="A321" s="2" t="n">
        <v>41631</v>
      </c>
      <c r="B321" s="0" t="s">
        <v>606</v>
      </c>
      <c r="C321" s="0" t="s">
        <v>607</v>
      </c>
      <c r="D321" s="1" t="s">
        <v>608</v>
      </c>
      <c r="E321" s="0" t="s">
        <v>59</v>
      </c>
      <c r="F321" s="2" t="n">
        <v>40882</v>
      </c>
      <c r="G321" s="2" t="s">
        <v>60</v>
      </c>
      <c r="H321" s="2" t="n">
        <v>43439</v>
      </c>
      <c r="I321" s="2" t="n">
        <v>41605</v>
      </c>
      <c r="J321" s="0" t="s">
        <v>61</v>
      </c>
      <c r="K321" s="0" t="s">
        <v>62</v>
      </c>
      <c r="L321" s="0" t="s">
        <v>63</v>
      </c>
      <c r="M321" s="0" t="s">
        <v>64</v>
      </c>
      <c r="N321" s="0" t="s">
        <v>65</v>
      </c>
      <c r="O321" s="0" t="n">
        <v>999</v>
      </c>
      <c r="P321" s="0" t="s">
        <v>66</v>
      </c>
      <c r="Q321" s="0" t="s">
        <v>67</v>
      </c>
      <c r="R321" s="0" t="s">
        <v>59</v>
      </c>
      <c r="S321" s="0" t="s">
        <v>68</v>
      </c>
      <c r="T321" s="0" t="s">
        <v>69</v>
      </c>
      <c r="U321" s="0" t="s">
        <v>70</v>
      </c>
      <c r="V321" s="0" t="s">
        <v>71</v>
      </c>
      <c r="Z321" s="2" t="n">
        <v>40882</v>
      </c>
      <c r="AA321" s="2" t="n">
        <v>43439</v>
      </c>
      <c r="AB321" s="0" t="s">
        <v>72</v>
      </c>
      <c r="AC321" s="0" t="s">
        <v>73</v>
      </c>
      <c r="AD321" s="0" t="s">
        <v>74</v>
      </c>
      <c r="AE321" s="0" t="s">
        <v>59</v>
      </c>
      <c r="AF321" s="0" t="s">
        <v>68</v>
      </c>
      <c r="AG321" s="0" t="s">
        <v>69</v>
      </c>
      <c r="AH321" s="0" t="s">
        <v>70</v>
      </c>
      <c r="AI321" s="3" t="s">
        <v>71</v>
      </c>
      <c r="AJ321" s="0" t="s">
        <v>75</v>
      </c>
      <c r="AK321" s="0" t="s">
        <v>68</v>
      </c>
      <c r="AL321" s="0" t="s">
        <v>68</v>
      </c>
      <c r="AM321" s="2" t="n">
        <v>40882</v>
      </c>
      <c r="AN321" s="2" t="n">
        <v>43439</v>
      </c>
      <c r="AO321" s="0" t="s">
        <v>72</v>
      </c>
      <c r="AQ321" s="0" t="s">
        <v>76</v>
      </c>
      <c r="AR321" s="0" t="s">
        <v>77</v>
      </c>
      <c r="AS321" s="0" t="s">
        <v>183</v>
      </c>
      <c r="AT321" s="0" t="s">
        <v>79</v>
      </c>
      <c r="AU321" s="4" t="s">
        <v>80</v>
      </c>
      <c r="AV321" s="4" t="s">
        <v>81</v>
      </c>
      <c r="AW321" s="0" t="s">
        <v>609</v>
      </c>
      <c r="AX321" s="0" t="n">
        <v>6430233.7</v>
      </c>
      <c r="AY321" s="0" t="n">
        <v>5901579.7</v>
      </c>
      <c r="AZ321" s="0" t="n">
        <v>150000000</v>
      </c>
      <c r="BA321" s="0" t="n">
        <f aca="false">0.04*AZ321</f>
        <v>6000000</v>
      </c>
      <c r="BB321" s="0" t="n">
        <f aca="false">175+0.0075*BA321</f>
        <v>45175</v>
      </c>
      <c r="BC321" s="0" t="n">
        <f aca="false">(3+4*BD321)/100000*AZ321</f>
        <v>53100</v>
      </c>
      <c r="BD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610</v>
      </c>
      <c r="C322" s="0" t="s">
        <v>607</v>
      </c>
      <c r="D322" s="1" t="s">
        <v>611</v>
      </c>
      <c r="E322" s="0" t="s">
        <v>59</v>
      </c>
      <c r="F322" s="2" t="n">
        <v>41247</v>
      </c>
      <c r="G322" s="2" t="s">
        <v>60</v>
      </c>
      <c r="H322" s="2" t="n">
        <v>44900</v>
      </c>
      <c r="I322" s="2" t="n">
        <v>41605</v>
      </c>
      <c r="J322" s="0" t="s">
        <v>61</v>
      </c>
      <c r="K322" s="0" t="s">
        <v>86</v>
      </c>
      <c r="L322" s="0" t="s">
        <v>87</v>
      </c>
      <c r="M322" s="0" t="s">
        <v>88</v>
      </c>
      <c r="N322" s="0" t="s">
        <v>89</v>
      </c>
      <c r="O322" s="0" t="n">
        <v>999</v>
      </c>
      <c r="P322" s="0" t="s">
        <v>66</v>
      </c>
      <c r="Q322" s="0" t="s">
        <v>74</v>
      </c>
      <c r="R322" s="0" t="s">
        <v>59</v>
      </c>
      <c r="S322" s="0" t="s">
        <v>68</v>
      </c>
      <c r="T322" s="0" t="s">
        <v>69</v>
      </c>
      <c r="U322" s="0" t="s">
        <v>70</v>
      </c>
      <c r="V322" s="0" t="s">
        <v>71</v>
      </c>
      <c r="W322" s="0" t="s">
        <v>75</v>
      </c>
      <c r="X322" s="0" t="s">
        <v>68</v>
      </c>
      <c r="Y322" s="0" t="s">
        <v>90</v>
      </c>
      <c r="Z322" s="2" t="n">
        <v>41247</v>
      </c>
      <c r="AA322" s="2" t="n">
        <v>44900</v>
      </c>
      <c r="AB322" s="0" t="s">
        <v>91</v>
      </c>
      <c r="AD322" s="0" t="s">
        <v>74</v>
      </c>
      <c r="AE322" s="0" t="s">
        <v>59</v>
      </c>
      <c r="AF322" s="0" t="s">
        <v>90</v>
      </c>
      <c r="AG322" s="0" t="s">
        <v>69</v>
      </c>
      <c r="AH322" s="0" t="s">
        <v>70</v>
      </c>
      <c r="AI322" s="0" t="s">
        <v>71</v>
      </c>
      <c r="AJ322" s="0" t="s">
        <v>75</v>
      </c>
      <c r="AK322" s="0" t="s">
        <v>90</v>
      </c>
      <c r="AL322" s="0" t="s">
        <v>90</v>
      </c>
      <c r="AM322" s="2" t="n">
        <v>41247</v>
      </c>
      <c r="AN322" s="2" t="n">
        <v>44900</v>
      </c>
      <c r="AO322" s="0" t="s">
        <v>91</v>
      </c>
      <c r="AQ322" s="0" t="s">
        <v>76</v>
      </c>
      <c r="AR322" s="0" t="s">
        <v>77</v>
      </c>
      <c r="AS322" s="0" t="s">
        <v>183</v>
      </c>
      <c r="AT322" s="0" t="s">
        <v>79</v>
      </c>
      <c r="AU322" s="4" t="s">
        <v>80</v>
      </c>
      <c r="AV322" s="4" t="s">
        <v>81</v>
      </c>
      <c r="AW322" s="0" t="s">
        <v>609</v>
      </c>
      <c r="AX322" s="0" t="n">
        <v>6430233.7</v>
      </c>
      <c r="AY322" s="0" t="n">
        <v>5901579.7</v>
      </c>
      <c r="AZ322" s="0" t="n">
        <v>150000000</v>
      </c>
      <c r="BA322" s="0" t="n">
        <f aca="false">0.04*AZ322</f>
        <v>6000000</v>
      </c>
      <c r="BB322" s="0" t="n">
        <f aca="false">175+0.0075*BA322</f>
        <v>45175</v>
      </c>
      <c r="BC322" s="0" t="n">
        <f aca="false">(3+4*BD322)/100000*AZ322</f>
        <v>53100</v>
      </c>
      <c r="BD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612</v>
      </c>
      <c r="C323" s="0" t="s">
        <v>607</v>
      </c>
      <c r="D323" s="1" t="s">
        <v>613</v>
      </c>
      <c r="E323" s="0" t="s">
        <v>96</v>
      </c>
      <c r="F323" s="2" t="n">
        <v>40882</v>
      </c>
      <c r="G323" s="2" t="s">
        <v>60</v>
      </c>
      <c r="H323" s="2" t="n">
        <v>50014</v>
      </c>
      <c r="I323" s="2" t="n">
        <v>41605</v>
      </c>
      <c r="J323" s="0" t="s">
        <v>61</v>
      </c>
      <c r="K323" s="0" t="s">
        <v>97</v>
      </c>
      <c r="L323" s="0" t="s">
        <v>98</v>
      </c>
      <c r="M323" s="0" t="s">
        <v>99</v>
      </c>
      <c r="N323" s="0" t="s">
        <v>100</v>
      </c>
      <c r="O323" s="0" t="n">
        <v>999</v>
      </c>
      <c r="P323" s="0" t="s">
        <v>66</v>
      </c>
      <c r="Q323" s="0" t="s">
        <v>74</v>
      </c>
      <c r="R323" s="0" t="s">
        <v>96</v>
      </c>
      <c r="S323" s="0" t="s">
        <v>68</v>
      </c>
      <c r="T323" s="0" t="s">
        <v>69</v>
      </c>
      <c r="U323" s="0" t="s">
        <v>101</v>
      </c>
      <c r="V323" s="0" t="s">
        <v>102</v>
      </c>
      <c r="W323" s="0" t="s">
        <v>103</v>
      </c>
      <c r="X323" s="0" t="s">
        <v>68</v>
      </c>
      <c r="Y323" s="0" t="s">
        <v>68</v>
      </c>
      <c r="Z323" s="2" t="n">
        <v>40882</v>
      </c>
      <c r="AA323" s="2" t="n">
        <v>50014</v>
      </c>
      <c r="AB323" s="0" t="s">
        <v>91</v>
      </c>
      <c r="AD323" s="0" t="s">
        <v>74</v>
      </c>
      <c r="AE323" s="0" t="s">
        <v>96</v>
      </c>
      <c r="AF323" s="0" t="s">
        <v>90</v>
      </c>
      <c r="AG323" s="0" t="s">
        <v>69</v>
      </c>
      <c r="AH323" s="0" t="s">
        <v>101</v>
      </c>
      <c r="AI323" s="0" t="s">
        <v>102</v>
      </c>
      <c r="AJ323" s="0" t="s">
        <v>103</v>
      </c>
      <c r="AK323" s="0" t="s">
        <v>90</v>
      </c>
      <c r="AL323" s="0" t="s">
        <v>90</v>
      </c>
      <c r="AM323" s="2" t="n">
        <v>40882</v>
      </c>
      <c r="AN323" s="2" t="n">
        <v>50014</v>
      </c>
      <c r="AO323" s="0" t="s">
        <v>91</v>
      </c>
      <c r="AQ323" s="0" t="s">
        <v>76</v>
      </c>
      <c r="AR323" s="0" t="s">
        <v>77</v>
      </c>
      <c r="AS323" s="0" t="s">
        <v>183</v>
      </c>
      <c r="AT323" s="0" t="s">
        <v>79</v>
      </c>
      <c r="AU323" s="4" t="s">
        <v>80</v>
      </c>
      <c r="AV323" s="4" t="s">
        <v>81</v>
      </c>
      <c r="AW323" s="0" t="s">
        <v>609</v>
      </c>
      <c r="AX323" s="0" t="n">
        <v>6430233.7</v>
      </c>
      <c r="AY323" s="0" t="n">
        <v>5901579.7</v>
      </c>
      <c r="AZ323" s="0" t="n">
        <v>150000000</v>
      </c>
      <c r="BA323" s="0" t="n">
        <f aca="false">0.04*AZ323</f>
        <v>6000000</v>
      </c>
      <c r="BB323" s="0" t="n">
        <f aca="false">175+0.0075*BA323</f>
        <v>45175</v>
      </c>
      <c r="BC323" s="0" t="n">
        <f aca="false">(3+4*BD323)/100000*AZ323</f>
        <v>53100</v>
      </c>
      <c r="BD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606</v>
      </c>
      <c r="C324" s="0" t="s">
        <v>607</v>
      </c>
      <c r="D324" s="1" t="s">
        <v>614</v>
      </c>
      <c r="E324" s="0" t="s">
        <v>96</v>
      </c>
      <c r="F324" s="2" t="n">
        <v>40882</v>
      </c>
      <c r="G324" s="2" t="s">
        <v>60</v>
      </c>
      <c r="H324" s="2" t="n">
        <v>50014</v>
      </c>
      <c r="I324" s="2" t="n">
        <v>41605</v>
      </c>
      <c r="J324" s="0" t="s">
        <v>61</v>
      </c>
      <c r="K324" s="0" t="s">
        <v>107</v>
      </c>
      <c r="L324" s="0" t="s">
        <v>108</v>
      </c>
      <c r="M324" s="0" t="s">
        <v>109</v>
      </c>
      <c r="N324" s="0" t="s">
        <v>110</v>
      </c>
      <c r="O324" s="0" t="n">
        <v>999</v>
      </c>
      <c r="P324" s="0" t="s">
        <v>66</v>
      </c>
      <c r="Q324" s="0" t="s">
        <v>74</v>
      </c>
      <c r="R324" s="0" t="s">
        <v>96</v>
      </c>
      <c r="S324" s="0" t="s">
        <v>90</v>
      </c>
      <c r="T324" s="0" t="s">
        <v>69</v>
      </c>
      <c r="U324" s="0" t="s">
        <v>101</v>
      </c>
      <c r="V324" s="0" t="s">
        <v>102</v>
      </c>
      <c r="W324" s="0" t="s">
        <v>103</v>
      </c>
      <c r="X324" s="0" t="s">
        <v>111</v>
      </c>
      <c r="Y324" s="0" t="s">
        <v>68</v>
      </c>
      <c r="Z324" s="2" t="n">
        <v>40882</v>
      </c>
      <c r="AA324" s="2" t="n">
        <v>50014</v>
      </c>
      <c r="AB324" s="0" t="s">
        <v>91</v>
      </c>
      <c r="AD324" s="0" t="s">
        <v>74</v>
      </c>
      <c r="AE324" s="0" t="s">
        <v>96</v>
      </c>
      <c r="AF324" s="0" t="s">
        <v>111</v>
      </c>
      <c r="AG324" s="0" t="s">
        <v>69</v>
      </c>
      <c r="AH324" s="0" t="s">
        <v>101</v>
      </c>
      <c r="AI324" s="0" t="s">
        <v>102</v>
      </c>
      <c r="AJ324" s="0" t="s">
        <v>103</v>
      </c>
      <c r="AK324" s="0" t="s">
        <v>90</v>
      </c>
      <c r="AL324" s="0" t="s">
        <v>90</v>
      </c>
      <c r="AM324" s="2" t="n">
        <v>40882</v>
      </c>
      <c r="AN324" s="2" t="n">
        <v>50014</v>
      </c>
      <c r="AO324" s="0" t="s">
        <v>91</v>
      </c>
      <c r="AQ324" s="0" t="s">
        <v>77</v>
      </c>
      <c r="AR324" s="0" t="s">
        <v>76</v>
      </c>
      <c r="AS324" s="0" t="s">
        <v>183</v>
      </c>
      <c r="AT324" s="0" t="s">
        <v>79</v>
      </c>
      <c r="AU324" s="4" t="s">
        <v>80</v>
      </c>
      <c r="AV324" s="4" t="s">
        <v>81</v>
      </c>
      <c r="AW324" s="0" t="s">
        <v>609</v>
      </c>
      <c r="AX324" s="0" t="n">
        <v>6430233.7</v>
      </c>
      <c r="AY324" s="0" t="n">
        <v>5901579.7</v>
      </c>
      <c r="AZ324" s="0" t="n">
        <v>150000000</v>
      </c>
      <c r="BA324" s="0" t="n">
        <f aca="false">0.04*AZ324</f>
        <v>6000000</v>
      </c>
      <c r="BB324" s="0" t="n">
        <f aca="false">175+0.0075*BA324</f>
        <v>45175</v>
      </c>
      <c r="BC324" s="0" t="n">
        <f aca="false">(3+4*BD324)/100000*AZ324</f>
        <v>53100</v>
      </c>
      <c r="BD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610</v>
      </c>
      <c r="C325" s="0" t="s">
        <v>607</v>
      </c>
      <c r="D325" s="1" t="s">
        <v>615</v>
      </c>
      <c r="E325" s="0" t="s">
        <v>114</v>
      </c>
      <c r="F325" s="2" t="n">
        <v>41605</v>
      </c>
      <c r="G325" s="2" t="s">
        <v>60</v>
      </c>
      <c r="H325" s="2" t="n">
        <v>56215</v>
      </c>
      <c r="I325" s="2" t="n">
        <v>41605</v>
      </c>
      <c r="J325" s="0" t="s">
        <v>61</v>
      </c>
      <c r="K325" s="0" t="s">
        <v>115</v>
      </c>
      <c r="L325" s="0" t="s">
        <v>116</v>
      </c>
      <c r="M325" s="0" t="s">
        <v>117</v>
      </c>
      <c r="N325" s="0" t="s">
        <v>118</v>
      </c>
      <c r="O325" s="0" t="n">
        <v>999</v>
      </c>
      <c r="P325" s="0" t="s">
        <v>66</v>
      </c>
      <c r="Q325" s="0" t="s">
        <v>74</v>
      </c>
      <c r="R325" s="0" t="s">
        <v>114</v>
      </c>
      <c r="S325" s="0" t="s">
        <v>68</v>
      </c>
      <c r="T325" s="0" t="s">
        <v>69</v>
      </c>
      <c r="U325" s="0" t="s">
        <v>119</v>
      </c>
      <c r="V325" s="0" t="s">
        <v>71</v>
      </c>
      <c r="W325" s="0" t="s">
        <v>120</v>
      </c>
      <c r="X325" s="0" t="s">
        <v>90</v>
      </c>
      <c r="Y325" s="0" t="s">
        <v>111</v>
      </c>
      <c r="Z325" s="2" t="n">
        <v>41605</v>
      </c>
      <c r="AA325" s="2" t="n">
        <v>56215</v>
      </c>
      <c r="AB325" s="0" t="s">
        <v>91</v>
      </c>
      <c r="AD325" s="0" t="s">
        <v>74</v>
      </c>
      <c r="AE325" s="0" t="s">
        <v>114</v>
      </c>
      <c r="AF325" s="0" t="s">
        <v>90</v>
      </c>
      <c r="AG325" s="0" t="s">
        <v>69</v>
      </c>
      <c r="AH325" s="0" t="s">
        <v>119</v>
      </c>
      <c r="AI325" s="0" t="s">
        <v>71</v>
      </c>
      <c r="AJ325" s="0" t="s">
        <v>120</v>
      </c>
      <c r="AK325" s="0" t="s">
        <v>90</v>
      </c>
      <c r="AL325" s="0" t="s">
        <v>90</v>
      </c>
      <c r="AM325" s="2" t="n">
        <v>41605</v>
      </c>
      <c r="AN325" s="2" t="n">
        <v>56215</v>
      </c>
      <c r="AO325" s="0" t="s">
        <v>91</v>
      </c>
      <c r="AQ325" s="0" t="s">
        <v>76</v>
      </c>
      <c r="AR325" s="0" t="s">
        <v>77</v>
      </c>
      <c r="AS325" s="0" t="s">
        <v>183</v>
      </c>
      <c r="AT325" s="0" t="s">
        <v>79</v>
      </c>
      <c r="AU325" s="4" t="s">
        <v>80</v>
      </c>
      <c r="AV325" s="4" t="s">
        <v>81</v>
      </c>
      <c r="AW325" s="0" t="s">
        <v>609</v>
      </c>
      <c r="AX325" s="0" t="n">
        <v>6430233.7</v>
      </c>
      <c r="AY325" s="0" t="n">
        <v>5901579.7</v>
      </c>
      <c r="AZ325" s="0" t="n">
        <v>150000000</v>
      </c>
      <c r="BA325" s="0" t="n">
        <f aca="false">0.04*AZ325</f>
        <v>6000000</v>
      </c>
      <c r="BB325" s="0" t="n">
        <f aca="false">175+0.0075*BA325</f>
        <v>45175</v>
      </c>
      <c r="BC325" s="0" t="n">
        <f aca="false">(3+4*BD325)/100000*AZ325</f>
        <v>53100</v>
      </c>
      <c r="BD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612</v>
      </c>
      <c r="C326" s="0" t="s">
        <v>607</v>
      </c>
      <c r="D326" s="1" t="s">
        <v>616</v>
      </c>
      <c r="E326" s="0" t="s">
        <v>114</v>
      </c>
      <c r="F326" s="2" t="n">
        <v>41605</v>
      </c>
      <c r="G326" s="2" t="s">
        <v>60</v>
      </c>
      <c r="H326" s="2" t="n">
        <v>56215</v>
      </c>
      <c r="I326" s="2" t="n">
        <v>41605</v>
      </c>
      <c r="J326" s="0" t="s">
        <v>61</v>
      </c>
      <c r="K326" s="0" t="s">
        <v>127</v>
      </c>
      <c r="L326" s="0" t="s">
        <v>128</v>
      </c>
      <c r="M326" s="0" t="s">
        <v>129</v>
      </c>
      <c r="N326" s="0" t="s">
        <v>130</v>
      </c>
      <c r="O326" s="0" t="n">
        <v>999</v>
      </c>
      <c r="P326" s="0" t="s">
        <v>66</v>
      </c>
      <c r="Q326" s="0" t="s">
        <v>74</v>
      </c>
      <c r="R326" s="0" t="s">
        <v>114</v>
      </c>
      <c r="S326" s="0" t="s">
        <v>148</v>
      </c>
      <c r="T326" s="0" t="s">
        <v>69</v>
      </c>
      <c r="U326" s="0" t="s">
        <v>119</v>
      </c>
      <c r="V326" s="0" t="s">
        <v>71</v>
      </c>
      <c r="W326" s="0" t="s">
        <v>120</v>
      </c>
      <c r="X326" s="0" t="s">
        <v>68</v>
      </c>
      <c r="Y326" s="0" t="s">
        <v>90</v>
      </c>
      <c r="Z326" s="2" t="n">
        <v>41605</v>
      </c>
      <c r="AA326" s="2" t="n">
        <v>56215</v>
      </c>
      <c r="AB326" s="0" t="s">
        <v>91</v>
      </c>
      <c r="AD326" s="0" t="s">
        <v>74</v>
      </c>
      <c r="AE326" s="0" t="s">
        <v>114</v>
      </c>
      <c r="AF326" s="0" t="s">
        <v>90</v>
      </c>
      <c r="AG326" s="0" t="s">
        <v>69</v>
      </c>
      <c r="AH326" s="0" t="s">
        <v>119</v>
      </c>
      <c r="AI326" s="0" t="s">
        <v>71</v>
      </c>
      <c r="AJ326" s="0" t="s">
        <v>120</v>
      </c>
      <c r="AK326" s="0" t="s">
        <v>90</v>
      </c>
      <c r="AL326" s="0" t="s">
        <v>90</v>
      </c>
      <c r="AM326" s="2" t="n">
        <v>41605</v>
      </c>
      <c r="AN326" s="2" t="n">
        <v>56215</v>
      </c>
      <c r="AO326" s="0" t="s">
        <v>91</v>
      </c>
      <c r="AQ326" s="0" t="s">
        <v>77</v>
      </c>
      <c r="AR326" s="0" t="s">
        <v>76</v>
      </c>
      <c r="AS326" s="0" t="s">
        <v>183</v>
      </c>
      <c r="AT326" s="0" t="s">
        <v>79</v>
      </c>
      <c r="AU326" s="4" t="s">
        <v>80</v>
      </c>
      <c r="AV326" s="4" t="s">
        <v>81</v>
      </c>
      <c r="AW326" s="0" t="s">
        <v>609</v>
      </c>
      <c r="AX326" s="0" t="n">
        <v>6430233.7</v>
      </c>
      <c r="AY326" s="0" t="n">
        <v>5901579.7</v>
      </c>
      <c r="AZ326" s="0" t="n">
        <v>150000000</v>
      </c>
      <c r="BA326" s="0" t="n">
        <f aca="false">0.04*AZ326</f>
        <v>6000000</v>
      </c>
      <c r="BB326" s="0" t="n">
        <f aca="false">175+0.0075*BA326</f>
        <v>45175</v>
      </c>
      <c r="BC326" s="0" t="n">
        <f aca="false">(3+4*BD326)/100000*AZ326</f>
        <v>53100</v>
      </c>
      <c r="BD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606</v>
      </c>
      <c r="C327" s="0" t="s">
        <v>607</v>
      </c>
      <c r="D327" s="1" t="s">
        <v>617</v>
      </c>
      <c r="E327" s="0" t="s">
        <v>114</v>
      </c>
      <c r="F327" s="2" t="n">
        <v>41611</v>
      </c>
      <c r="G327" s="2" t="s">
        <v>60</v>
      </c>
      <c r="H327" s="2" t="n">
        <v>43073</v>
      </c>
      <c r="I327" s="2" t="n">
        <v>41611</v>
      </c>
      <c r="J327" s="0" t="s">
        <v>61</v>
      </c>
      <c r="K327" s="0" t="s">
        <v>133</v>
      </c>
      <c r="L327" s="0" t="s">
        <v>134</v>
      </c>
      <c r="M327" s="0" t="s">
        <v>135</v>
      </c>
      <c r="N327" s="0" t="s">
        <v>136</v>
      </c>
      <c r="O327" s="0" t="n">
        <v>999</v>
      </c>
      <c r="P327" s="0" t="s">
        <v>66</v>
      </c>
      <c r="Q327" s="0" t="s">
        <v>74</v>
      </c>
      <c r="R327" s="0" t="s">
        <v>114</v>
      </c>
      <c r="S327" s="0" t="s">
        <v>148</v>
      </c>
      <c r="T327" s="0" t="s">
        <v>69</v>
      </c>
      <c r="U327" s="0" t="s">
        <v>119</v>
      </c>
      <c r="V327" s="0" t="s">
        <v>71</v>
      </c>
      <c r="W327" s="0" t="s">
        <v>120</v>
      </c>
      <c r="X327" s="0" t="s">
        <v>111</v>
      </c>
      <c r="Y327" s="0" t="s">
        <v>68</v>
      </c>
      <c r="Z327" s="2" t="n">
        <v>41611</v>
      </c>
      <c r="AA327" s="2" t="n">
        <v>43073</v>
      </c>
      <c r="AB327" s="0" t="s">
        <v>72</v>
      </c>
      <c r="AD327" s="0" t="s">
        <v>74</v>
      </c>
      <c r="AE327" s="0" t="s">
        <v>114</v>
      </c>
      <c r="AF327" s="0" t="s">
        <v>111</v>
      </c>
      <c r="AG327" s="0" t="s">
        <v>69</v>
      </c>
      <c r="AH327" s="0" t="s">
        <v>119</v>
      </c>
      <c r="AI327" s="0" t="s">
        <v>71</v>
      </c>
      <c r="AJ327" s="0" t="s">
        <v>120</v>
      </c>
      <c r="AK327" s="0" t="s">
        <v>90</v>
      </c>
      <c r="AL327" s="0" t="s">
        <v>90</v>
      </c>
      <c r="AM327" s="2" t="n">
        <v>41611</v>
      </c>
      <c r="AN327" s="2" t="n">
        <v>43073</v>
      </c>
      <c r="AO327" s="0" t="s">
        <v>72</v>
      </c>
      <c r="AQ327" s="0" t="s">
        <v>77</v>
      </c>
      <c r="AR327" s="0" t="s">
        <v>76</v>
      </c>
      <c r="AS327" s="0" t="s">
        <v>183</v>
      </c>
      <c r="AT327" s="0" t="s">
        <v>79</v>
      </c>
      <c r="AU327" s="4" t="s">
        <v>80</v>
      </c>
      <c r="AV327" s="4" t="s">
        <v>81</v>
      </c>
      <c r="AW327" s="0" t="s">
        <v>609</v>
      </c>
      <c r="AX327" s="0" t="n">
        <v>6430233.7</v>
      </c>
      <c r="AY327" s="0" t="n">
        <v>5901579.7</v>
      </c>
      <c r="AZ327" s="0" t="n">
        <v>150000000</v>
      </c>
      <c r="BA327" s="0" t="n">
        <f aca="false">0.04*AZ327</f>
        <v>6000000</v>
      </c>
      <c r="BB327" s="0" t="n">
        <f aca="false">175+0.0075*BA327</f>
        <v>45175</v>
      </c>
      <c r="BC327" s="0" t="n">
        <f aca="false">(3+4*BD327)/100000*AZ327</f>
        <v>53100</v>
      </c>
      <c r="BD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610</v>
      </c>
      <c r="C328" s="0" t="s">
        <v>607</v>
      </c>
      <c r="D328" s="1" t="s">
        <v>618</v>
      </c>
      <c r="E328" s="0" t="s">
        <v>138</v>
      </c>
      <c r="F328" s="2" t="n">
        <v>41248</v>
      </c>
      <c r="G328" s="2" t="s">
        <v>60</v>
      </c>
      <c r="H328" s="2" t="n">
        <v>44900</v>
      </c>
      <c r="I328" s="2" t="n">
        <v>41605</v>
      </c>
      <c r="J328" s="0" t="s">
        <v>61</v>
      </c>
      <c r="K328" s="0" t="n">
        <v>-7.668</v>
      </c>
      <c r="L328" s="0" t="n">
        <v>-7.962</v>
      </c>
      <c r="M328" s="0" t="n">
        <v>294</v>
      </c>
      <c r="N328" s="0" t="n">
        <v>0</v>
      </c>
      <c r="O328" s="0" t="n">
        <v>999</v>
      </c>
      <c r="P328" s="0" t="s">
        <v>66</v>
      </c>
      <c r="Q328" s="0" t="s">
        <v>74</v>
      </c>
      <c r="R328" s="0" t="s">
        <v>138</v>
      </c>
      <c r="S328" s="0" t="s">
        <v>68</v>
      </c>
      <c r="T328" s="0" t="s">
        <v>69</v>
      </c>
      <c r="U328" s="0" t="s">
        <v>139</v>
      </c>
      <c r="V328" s="0" t="s">
        <v>102</v>
      </c>
      <c r="W328" s="0" t="s">
        <v>140</v>
      </c>
      <c r="X328" s="0" t="s">
        <v>68</v>
      </c>
      <c r="Y328" s="0" t="s">
        <v>68</v>
      </c>
      <c r="Z328" s="2" t="n">
        <v>41248</v>
      </c>
      <c r="AA328" s="2" t="n">
        <v>44900</v>
      </c>
      <c r="AB328" s="0" t="s">
        <v>141</v>
      </c>
      <c r="AD328" s="0" t="s">
        <v>74</v>
      </c>
      <c r="AE328" s="0" t="s">
        <v>138</v>
      </c>
      <c r="AF328" s="0" t="s">
        <v>90</v>
      </c>
      <c r="AG328" s="0" t="s">
        <v>69</v>
      </c>
      <c r="AH328" s="0" t="s">
        <v>139</v>
      </c>
      <c r="AI328" s="0" t="s">
        <v>102</v>
      </c>
      <c r="AJ328" s="0" t="s">
        <v>140</v>
      </c>
      <c r="AK328" s="0" t="s">
        <v>90</v>
      </c>
      <c r="AL328" s="0" t="s">
        <v>90</v>
      </c>
      <c r="AM328" s="2" t="n">
        <v>41248</v>
      </c>
      <c r="AN328" s="2" t="n">
        <v>44900</v>
      </c>
      <c r="AO328" s="0" t="s">
        <v>141</v>
      </c>
      <c r="AQ328" s="0" t="s">
        <v>77</v>
      </c>
      <c r="AR328" s="0" t="s">
        <v>76</v>
      </c>
      <c r="AS328" s="0" t="s">
        <v>183</v>
      </c>
      <c r="AT328" s="0" t="s">
        <v>79</v>
      </c>
      <c r="AU328" s="4" t="s">
        <v>80</v>
      </c>
      <c r="AV328" s="4" t="s">
        <v>81</v>
      </c>
      <c r="AW328" s="0" t="s">
        <v>609</v>
      </c>
      <c r="AX328" s="0" t="n">
        <v>6430233.7</v>
      </c>
      <c r="AY328" s="0" t="n">
        <v>5901579.7</v>
      </c>
      <c r="AZ328" s="0" t="n">
        <v>150000000</v>
      </c>
      <c r="BA328" s="0" t="n">
        <f aca="false">0.04*AZ328</f>
        <v>6000000</v>
      </c>
      <c r="BB328" s="0" t="n">
        <f aca="false">175+0.0075*BA328</f>
        <v>45175</v>
      </c>
      <c r="BC328" s="0" t="n">
        <f aca="false">(3+4*BD328)/100000*AZ328</f>
        <v>53100</v>
      </c>
      <c r="BD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612</v>
      </c>
      <c r="C329" s="0" t="s">
        <v>607</v>
      </c>
      <c r="D329" s="1" t="s">
        <v>619</v>
      </c>
      <c r="E329" s="0" t="s">
        <v>138</v>
      </c>
      <c r="F329" s="2" t="n">
        <v>41248</v>
      </c>
      <c r="G329" s="2" t="s">
        <v>60</v>
      </c>
      <c r="H329" s="2" t="n">
        <v>44900</v>
      </c>
      <c r="I329" s="2" t="n">
        <v>41605</v>
      </c>
      <c r="J329" s="0" t="s">
        <v>61</v>
      </c>
      <c r="K329" s="0" t="n">
        <v>7.668</v>
      </c>
      <c r="L329" s="0" t="n">
        <v>7.962</v>
      </c>
      <c r="M329" s="0" t="n">
        <v>-294</v>
      </c>
      <c r="N329" s="0" t="n">
        <v>0</v>
      </c>
      <c r="O329" s="0" t="n">
        <v>999</v>
      </c>
      <c r="P329" s="0" t="s">
        <v>66</v>
      </c>
      <c r="Q329" s="0" t="s">
        <v>74</v>
      </c>
      <c r="R329" s="0" t="s">
        <v>138</v>
      </c>
      <c r="S329" s="0" t="s">
        <v>90</v>
      </c>
      <c r="T329" s="0" t="s">
        <v>69</v>
      </c>
      <c r="U329" s="0" t="s">
        <v>139</v>
      </c>
      <c r="V329" s="0" t="s">
        <v>102</v>
      </c>
      <c r="W329" s="0" t="s">
        <v>140</v>
      </c>
      <c r="X329" s="0" t="s">
        <v>90</v>
      </c>
      <c r="Y329" s="0" t="s">
        <v>148</v>
      </c>
      <c r="Z329" s="2" t="n">
        <v>41248</v>
      </c>
      <c r="AA329" s="2" t="n">
        <v>44900</v>
      </c>
      <c r="AB329" s="0" t="s">
        <v>141</v>
      </c>
      <c r="AD329" s="0" t="s">
        <v>74</v>
      </c>
      <c r="AE329" s="0" t="s">
        <v>138</v>
      </c>
      <c r="AF329" s="0" t="s">
        <v>90</v>
      </c>
      <c r="AG329" s="0" t="s">
        <v>69</v>
      </c>
      <c r="AH329" s="0" t="s">
        <v>139</v>
      </c>
      <c r="AI329" s="0" t="s">
        <v>102</v>
      </c>
      <c r="AJ329" s="0" t="s">
        <v>140</v>
      </c>
      <c r="AK329" s="0" t="s">
        <v>90</v>
      </c>
      <c r="AL329" s="0" t="s">
        <v>90</v>
      </c>
      <c r="AM329" s="2" t="n">
        <v>41248</v>
      </c>
      <c r="AN329" s="2" t="n">
        <v>44900</v>
      </c>
      <c r="AO329" s="0" t="s">
        <v>141</v>
      </c>
      <c r="AQ329" s="0" t="s">
        <v>76</v>
      </c>
      <c r="AR329" s="0" t="s">
        <v>77</v>
      </c>
      <c r="AS329" s="0" t="s">
        <v>183</v>
      </c>
      <c r="AT329" s="0" t="s">
        <v>79</v>
      </c>
      <c r="AU329" s="4" t="s">
        <v>80</v>
      </c>
      <c r="AV329" s="4" t="s">
        <v>81</v>
      </c>
      <c r="AW329" s="0" t="s">
        <v>609</v>
      </c>
      <c r="AX329" s="0" t="n">
        <v>6430233.7</v>
      </c>
      <c r="AY329" s="0" t="n">
        <v>5901579.7</v>
      </c>
      <c r="AZ329" s="0" t="n">
        <v>150000000</v>
      </c>
      <c r="BA329" s="0" t="n">
        <f aca="false">0.04*AZ329</f>
        <v>6000000</v>
      </c>
      <c r="BB329" s="0" t="n">
        <f aca="false">175+0.0075*BA329</f>
        <v>45175</v>
      </c>
      <c r="BC329" s="0" t="n">
        <f aca="false">(3+4*BD329)/100000*AZ329</f>
        <v>53100</v>
      </c>
      <c r="BD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606</v>
      </c>
      <c r="C330" s="0" t="s">
        <v>607</v>
      </c>
      <c r="D330" s="1" t="s">
        <v>620</v>
      </c>
      <c r="E330" s="0" t="s">
        <v>151</v>
      </c>
      <c r="F330" s="2" t="n">
        <v>40890</v>
      </c>
      <c r="G330" s="2" t="s">
        <v>60</v>
      </c>
      <c r="H330" s="2" t="n">
        <v>44543</v>
      </c>
      <c r="I330" s="2" t="n">
        <v>41620</v>
      </c>
      <c r="J330" s="0" t="s">
        <v>61</v>
      </c>
      <c r="K330" s="0" t="s">
        <v>152</v>
      </c>
      <c r="L330" s="0" t="s">
        <v>153</v>
      </c>
      <c r="M330" s="0" t="s">
        <v>154</v>
      </c>
      <c r="N330" s="0" t="s">
        <v>155</v>
      </c>
      <c r="O330" s="0" t="n">
        <v>999</v>
      </c>
      <c r="P330" s="0" t="s">
        <v>66</v>
      </c>
      <c r="Q330" s="0" t="s">
        <v>67</v>
      </c>
      <c r="R330" s="0" t="s">
        <v>151</v>
      </c>
      <c r="S330" s="0" t="s">
        <v>90</v>
      </c>
      <c r="T330" s="0" t="s">
        <v>69</v>
      </c>
      <c r="U330" s="0" t="s">
        <v>156</v>
      </c>
      <c r="V330" s="0" t="s">
        <v>71</v>
      </c>
      <c r="Z330" s="2" t="n">
        <v>40890</v>
      </c>
      <c r="AA330" s="2" t="n">
        <v>44543</v>
      </c>
      <c r="AB330" s="0" t="s">
        <v>157</v>
      </c>
      <c r="AC330" s="0" t="s">
        <v>158</v>
      </c>
      <c r="AD330" s="0" t="s">
        <v>74</v>
      </c>
      <c r="AE330" s="0" t="s">
        <v>151</v>
      </c>
      <c r="AF330" s="0" t="s">
        <v>68</v>
      </c>
      <c r="AG330" s="0" t="s">
        <v>69</v>
      </c>
      <c r="AH330" s="0" t="s">
        <v>156</v>
      </c>
      <c r="AI330" s="0" t="s">
        <v>71</v>
      </c>
      <c r="AJ330" s="0" t="s">
        <v>159</v>
      </c>
      <c r="AK330" s="0" t="s">
        <v>90</v>
      </c>
      <c r="AL330" s="0" t="s">
        <v>90</v>
      </c>
      <c r="AM330" s="2" t="n">
        <v>40890</v>
      </c>
      <c r="AN330" s="2" t="n">
        <v>44543</v>
      </c>
      <c r="AO330" s="0" t="s">
        <v>157</v>
      </c>
      <c r="AQ330" s="0" t="s">
        <v>77</v>
      </c>
      <c r="AR330" s="0" t="s">
        <v>76</v>
      </c>
      <c r="AS330" s="0" t="s">
        <v>183</v>
      </c>
      <c r="AT330" s="0" t="s">
        <v>79</v>
      </c>
      <c r="AU330" s="4" t="s">
        <v>80</v>
      </c>
      <c r="AV330" s="4" t="s">
        <v>81</v>
      </c>
      <c r="AW330" s="0" t="s">
        <v>609</v>
      </c>
      <c r="AX330" s="0" t="n">
        <v>6430233.7</v>
      </c>
      <c r="AY330" s="0" t="n">
        <v>5901579.7</v>
      </c>
      <c r="AZ330" s="0" t="n">
        <v>150000000</v>
      </c>
      <c r="BA330" s="0" t="n">
        <f aca="false">0.04*AZ330</f>
        <v>6000000</v>
      </c>
      <c r="BB330" s="0" t="n">
        <f aca="false">175+0.0075*BA330</f>
        <v>45175</v>
      </c>
      <c r="BC330" s="0" t="n">
        <f aca="false">(3+4*BD330)/100000*AZ330</f>
        <v>53100</v>
      </c>
      <c r="BD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610</v>
      </c>
      <c r="C331" s="0" t="s">
        <v>607</v>
      </c>
      <c r="D331" s="1" t="s">
        <v>621</v>
      </c>
      <c r="E331" s="0" t="s">
        <v>162</v>
      </c>
      <c r="F331" s="2" t="n">
        <v>41409</v>
      </c>
      <c r="G331" s="2" t="s">
        <v>60</v>
      </c>
      <c r="H331" s="2" t="n">
        <v>43235</v>
      </c>
      <c r="I331" s="2" t="n">
        <v>41610</v>
      </c>
      <c r="J331" s="0" t="s">
        <v>61</v>
      </c>
      <c r="K331" s="0" t="s">
        <v>163</v>
      </c>
      <c r="L331" s="0" t="s">
        <v>164</v>
      </c>
      <c r="M331" s="0" t="s">
        <v>165</v>
      </c>
      <c r="N331" s="0" t="s">
        <v>166</v>
      </c>
      <c r="O331" s="0" t="n">
        <v>999</v>
      </c>
      <c r="P331" s="0" t="s">
        <v>66</v>
      </c>
      <c r="Q331" s="0" t="s">
        <v>67</v>
      </c>
      <c r="R331" s="0" t="s">
        <v>162</v>
      </c>
      <c r="S331" s="0" t="s">
        <v>68</v>
      </c>
      <c r="T331" s="0" t="s">
        <v>69</v>
      </c>
      <c r="U331" s="0" t="s">
        <v>167</v>
      </c>
      <c r="V331" s="0" t="s">
        <v>168</v>
      </c>
      <c r="Z331" s="2" t="n">
        <v>41409</v>
      </c>
      <c r="AA331" s="2" t="n">
        <v>43235</v>
      </c>
      <c r="AB331" s="0" t="s">
        <v>169</v>
      </c>
      <c r="AC331" s="0" t="s">
        <v>170</v>
      </c>
      <c r="AD331" s="0" t="s">
        <v>74</v>
      </c>
      <c r="AE331" s="0" t="s">
        <v>162</v>
      </c>
      <c r="AF331" s="0" t="s">
        <v>68</v>
      </c>
      <c r="AG331" s="0" t="s">
        <v>69</v>
      </c>
      <c r="AH331" s="0" t="s">
        <v>167</v>
      </c>
      <c r="AI331" s="0" t="s">
        <v>102</v>
      </c>
      <c r="AJ331" s="0" t="s">
        <v>171</v>
      </c>
      <c r="AK331" s="0" t="s">
        <v>68</v>
      </c>
      <c r="AL331" s="0" t="s">
        <v>68</v>
      </c>
      <c r="AM331" s="2" t="n">
        <v>41409</v>
      </c>
      <c r="AN331" s="2" t="n">
        <v>43235</v>
      </c>
      <c r="AO331" s="0" t="s">
        <v>169</v>
      </c>
      <c r="AQ331" s="0" t="s">
        <v>76</v>
      </c>
      <c r="AR331" s="0" t="s">
        <v>77</v>
      </c>
      <c r="AS331" s="0" t="s">
        <v>183</v>
      </c>
      <c r="AT331" s="0" t="s">
        <v>79</v>
      </c>
      <c r="AU331" s="4" t="s">
        <v>80</v>
      </c>
      <c r="AV331" s="4" t="s">
        <v>81</v>
      </c>
      <c r="AW331" s="0" t="s">
        <v>609</v>
      </c>
      <c r="AX331" s="0" t="n">
        <v>6430233.7</v>
      </c>
      <c r="AY331" s="0" t="n">
        <v>5901579.7</v>
      </c>
      <c r="AZ331" s="0" t="n">
        <v>150000000</v>
      </c>
      <c r="BA331" s="0" t="n">
        <f aca="false">0.04*AZ331</f>
        <v>6000000</v>
      </c>
      <c r="BB331" s="0" t="n">
        <f aca="false">175+0.0075*BA331</f>
        <v>45175</v>
      </c>
      <c r="BC331" s="0" t="n">
        <f aca="false">(3+4*BD331)/100000*AZ331</f>
        <v>53100</v>
      </c>
      <c r="BD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612</v>
      </c>
      <c r="C332" s="0" t="s">
        <v>607</v>
      </c>
      <c r="D332" s="1" t="s">
        <v>622</v>
      </c>
      <c r="E332" s="0" t="s">
        <v>162</v>
      </c>
      <c r="F332" s="2" t="n">
        <v>41409</v>
      </c>
      <c r="G332" s="2" t="s">
        <v>60</v>
      </c>
      <c r="H332" s="2" t="n">
        <v>43235</v>
      </c>
      <c r="I332" s="2" t="n">
        <v>41610</v>
      </c>
      <c r="J332" s="0" t="s">
        <v>61</v>
      </c>
      <c r="K332" s="0" t="s">
        <v>173</v>
      </c>
      <c r="L332" s="0" t="s">
        <v>174</v>
      </c>
      <c r="M332" s="0" t="s">
        <v>175</v>
      </c>
      <c r="N332" s="0" t="s">
        <v>176</v>
      </c>
      <c r="O332" s="0" t="n">
        <v>999</v>
      </c>
      <c r="P332" s="0" t="s">
        <v>66</v>
      </c>
      <c r="Q332" s="0" t="s">
        <v>67</v>
      </c>
      <c r="R332" s="0" t="s">
        <v>162</v>
      </c>
      <c r="S332" s="0" t="s">
        <v>68</v>
      </c>
      <c r="T332" s="0" t="s">
        <v>69</v>
      </c>
      <c r="U332" s="0" t="s">
        <v>167</v>
      </c>
      <c r="V332" s="0" t="s">
        <v>168</v>
      </c>
      <c r="Z332" s="2" t="n">
        <v>41409</v>
      </c>
      <c r="AA332" s="2" t="n">
        <v>43235</v>
      </c>
      <c r="AB332" s="0" t="s">
        <v>169</v>
      </c>
      <c r="AC332" s="0" t="s">
        <v>623</v>
      </c>
      <c r="AD332" s="0" t="s">
        <v>74</v>
      </c>
      <c r="AE332" s="0" t="s">
        <v>162</v>
      </c>
      <c r="AF332" s="0" t="s">
        <v>68</v>
      </c>
      <c r="AG332" s="0" t="s">
        <v>69</v>
      </c>
      <c r="AH332" s="0" t="s">
        <v>167</v>
      </c>
      <c r="AI332" s="0" t="s">
        <v>102</v>
      </c>
      <c r="AJ332" s="0" t="s">
        <v>171</v>
      </c>
      <c r="AK332" s="0" t="s">
        <v>68</v>
      </c>
      <c r="AL332" s="0" t="s">
        <v>68</v>
      </c>
      <c r="AM332" s="2" t="n">
        <v>41409</v>
      </c>
      <c r="AN332" s="2" t="n">
        <v>43235</v>
      </c>
      <c r="AO332" s="0" t="s">
        <v>169</v>
      </c>
      <c r="AQ332" s="0" t="s">
        <v>77</v>
      </c>
      <c r="AR332" s="0" t="s">
        <v>76</v>
      </c>
      <c r="AS332" s="0" t="s">
        <v>183</v>
      </c>
      <c r="AT332" s="0" t="s">
        <v>79</v>
      </c>
      <c r="AU332" s="4" t="s">
        <v>80</v>
      </c>
      <c r="AV332" s="4" t="s">
        <v>81</v>
      </c>
      <c r="AW332" s="0" t="s">
        <v>609</v>
      </c>
      <c r="AX332" s="0" t="n">
        <v>6430233.7</v>
      </c>
      <c r="AY332" s="0" t="n">
        <v>5901579.7</v>
      </c>
      <c r="AZ332" s="0" t="n">
        <v>150000000</v>
      </c>
      <c r="BA332" s="0" t="n">
        <f aca="false">0.04*AZ332</f>
        <v>6000000</v>
      </c>
      <c r="BB332" s="0" t="n">
        <f aca="false">175+0.0075*BA332</f>
        <v>45175</v>
      </c>
      <c r="BC332" s="0" t="n">
        <f aca="false">(3+4*BD332)/100000*AZ332</f>
        <v>53100</v>
      </c>
      <c r="BD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606</v>
      </c>
      <c r="C333" s="0" t="s">
        <v>607</v>
      </c>
      <c r="D333" s="1" t="s">
        <v>624</v>
      </c>
      <c r="E333" s="0" t="s">
        <v>96</v>
      </c>
      <c r="F333" s="2" t="n">
        <v>41607</v>
      </c>
      <c r="G333" s="2" t="s">
        <v>60</v>
      </c>
      <c r="H333" s="2" t="n">
        <v>44166</v>
      </c>
      <c r="I333" s="2" t="n">
        <v>41605</v>
      </c>
      <c r="J333" s="0" t="s">
        <v>61</v>
      </c>
      <c r="K333" s="0" t="s">
        <v>178</v>
      </c>
      <c r="L333" s="0" t="s">
        <v>179</v>
      </c>
      <c r="M333" s="0" t="s">
        <v>180</v>
      </c>
      <c r="N333" s="0" t="s">
        <v>181</v>
      </c>
      <c r="O333" s="0" t="n">
        <v>999</v>
      </c>
      <c r="P333" s="0" t="s">
        <v>66</v>
      </c>
      <c r="Q333" s="0" t="s">
        <v>67</v>
      </c>
      <c r="R333" s="0" t="s">
        <v>96</v>
      </c>
      <c r="S333" s="0" t="s">
        <v>111</v>
      </c>
      <c r="T333" s="0" t="s">
        <v>69</v>
      </c>
      <c r="U333" s="0" t="s">
        <v>101</v>
      </c>
      <c r="V333" s="0" t="s">
        <v>168</v>
      </c>
      <c r="Z333" s="2" t="n">
        <v>41607</v>
      </c>
      <c r="AA333" s="2" t="n">
        <v>44166</v>
      </c>
      <c r="AB333" s="0" t="s">
        <v>72</v>
      </c>
      <c r="AC333" s="0" t="s">
        <v>182</v>
      </c>
      <c r="AD333" s="0" t="s">
        <v>74</v>
      </c>
      <c r="AE333" s="0" t="s">
        <v>96</v>
      </c>
      <c r="AF333" s="0" t="s">
        <v>111</v>
      </c>
      <c r="AG333" s="0" t="s">
        <v>69</v>
      </c>
      <c r="AH333" s="0" t="s">
        <v>101</v>
      </c>
      <c r="AI333" s="0" t="s">
        <v>102</v>
      </c>
      <c r="AJ333" s="0" t="s">
        <v>103</v>
      </c>
      <c r="AK333" s="0" t="s">
        <v>111</v>
      </c>
      <c r="AL333" s="0" t="s">
        <v>111</v>
      </c>
      <c r="AM333" s="2" t="n">
        <v>41607</v>
      </c>
      <c r="AN333" s="2" t="n">
        <v>44166</v>
      </c>
      <c r="AO333" s="0" t="s">
        <v>72</v>
      </c>
      <c r="AQ333" s="0" t="s">
        <v>76</v>
      </c>
      <c r="AR333" s="0" t="s">
        <v>77</v>
      </c>
      <c r="AS333" s="0" t="s">
        <v>183</v>
      </c>
      <c r="AT333" s="0" t="s">
        <v>79</v>
      </c>
      <c r="AU333" s="4" t="s">
        <v>80</v>
      </c>
      <c r="AV333" s="4" t="s">
        <v>81</v>
      </c>
      <c r="AW333" s="0" t="s">
        <v>609</v>
      </c>
      <c r="AX333" s="0" t="n">
        <v>6430233.7</v>
      </c>
      <c r="AY333" s="0" t="n">
        <v>5901579.7</v>
      </c>
      <c r="AZ333" s="0" t="n">
        <v>150000000</v>
      </c>
      <c r="BA333" s="0" t="n">
        <f aca="false">0.04*AZ333</f>
        <v>6000000</v>
      </c>
      <c r="BB333" s="0" t="n">
        <f aca="false">175+0.0075*BA333</f>
        <v>45175</v>
      </c>
      <c r="BC333" s="0" t="n">
        <f aca="false">(3+4*BD333)/100000*AZ333</f>
        <v>53100</v>
      </c>
      <c r="BD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610</v>
      </c>
      <c r="C334" s="0" t="s">
        <v>607</v>
      </c>
      <c r="D334" s="1" t="s">
        <v>625</v>
      </c>
      <c r="E334" s="0" t="s">
        <v>96</v>
      </c>
      <c r="F334" s="2" t="n">
        <v>41613</v>
      </c>
      <c r="G334" s="2" t="s">
        <v>60</v>
      </c>
      <c r="H334" s="2" t="n">
        <v>52569</v>
      </c>
      <c r="I334" s="2" t="n">
        <v>41611</v>
      </c>
      <c r="J334" s="0" t="s">
        <v>61</v>
      </c>
      <c r="K334" s="0" t="s">
        <v>185</v>
      </c>
      <c r="L334" s="0" t="s">
        <v>186</v>
      </c>
      <c r="M334" s="0" t="s">
        <v>187</v>
      </c>
      <c r="N334" s="0" t="s">
        <v>188</v>
      </c>
      <c r="O334" s="0" t="n">
        <v>999</v>
      </c>
      <c r="P334" s="0" t="s">
        <v>66</v>
      </c>
      <c r="Q334" s="0" t="s">
        <v>67</v>
      </c>
      <c r="R334" s="0" t="s">
        <v>96</v>
      </c>
      <c r="S334" s="0" t="s">
        <v>90</v>
      </c>
      <c r="T334" s="0" t="s">
        <v>69</v>
      </c>
      <c r="U334" s="0" t="s">
        <v>101</v>
      </c>
      <c r="V334" s="0" t="s">
        <v>168</v>
      </c>
      <c r="Z334" s="2" t="n">
        <v>41613</v>
      </c>
      <c r="AA334" s="2" t="n">
        <v>52569</v>
      </c>
      <c r="AB334" s="0" t="s">
        <v>189</v>
      </c>
      <c r="AC334" s="0" t="s">
        <v>190</v>
      </c>
      <c r="AD334" s="0" t="s">
        <v>74</v>
      </c>
      <c r="AE334" s="0" t="s">
        <v>96</v>
      </c>
      <c r="AF334" s="0" t="s">
        <v>90</v>
      </c>
      <c r="AG334" s="0" t="s">
        <v>69</v>
      </c>
      <c r="AH334" s="0" t="s">
        <v>101</v>
      </c>
      <c r="AI334" s="0" t="s">
        <v>102</v>
      </c>
      <c r="AJ334" s="0" t="s">
        <v>103</v>
      </c>
      <c r="AK334" s="0" t="s">
        <v>90</v>
      </c>
      <c r="AL334" s="0" t="s">
        <v>90</v>
      </c>
      <c r="AM334" s="2" t="n">
        <v>41613</v>
      </c>
      <c r="AN334" s="2" t="n">
        <v>52569</v>
      </c>
      <c r="AO334" s="0" t="s">
        <v>189</v>
      </c>
      <c r="AQ334" s="0" t="s">
        <v>77</v>
      </c>
      <c r="AR334" s="0" t="s">
        <v>76</v>
      </c>
      <c r="AS334" s="0" t="s">
        <v>183</v>
      </c>
      <c r="AT334" s="0" t="s">
        <v>79</v>
      </c>
      <c r="AU334" s="4" t="s">
        <v>80</v>
      </c>
      <c r="AV334" s="4" t="s">
        <v>81</v>
      </c>
      <c r="AW334" s="0" t="s">
        <v>609</v>
      </c>
      <c r="AX334" s="0" t="n">
        <v>6430233.7</v>
      </c>
      <c r="AY334" s="0" t="n">
        <v>5901579.7</v>
      </c>
      <c r="AZ334" s="0" t="n">
        <v>150000000</v>
      </c>
      <c r="BA334" s="0" t="n">
        <f aca="false">0.04*AZ334</f>
        <v>6000000</v>
      </c>
      <c r="BB334" s="0" t="n">
        <f aca="false">175+0.0075*BA334</f>
        <v>45175</v>
      </c>
      <c r="BC334" s="0" t="n">
        <f aca="false">(3+4*BD334)/100000*AZ334</f>
        <v>53100</v>
      </c>
      <c r="BD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612</v>
      </c>
      <c r="C335" s="0" t="s">
        <v>607</v>
      </c>
      <c r="D335" s="1" t="s">
        <v>626</v>
      </c>
      <c r="E335" s="0" t="s">
        <v>114</v>
      </c>
      <c r="F335" s="2" t="n">
        <v>41256</v>
      </c>
      <c r="G335" s="2" t="s">
        <v>60</v>
      </c>
      <c r="H335" s="2" t="n">
        <v>43082</v>
      </c>
      <c r="I335" s="2" t="n">
        <v>41620</v>
      </c>
      <c r="J335" s="0" t="s">
        <v>61</v>
      </c>
      <c r="K335" s="0" t="s">
        <v>192</v>
      </c>
      <c r="L335" s="0" t="s">
        <v>193</v>
      </c>
      <c r="M335" s="0" t="s">
        <v>194</v>
      </c>
      <c r="N335" s="0" t="s">
        <v>195</v>
      </c>
      <c r="O335" s="0" t="n">
        <v>999</v>
      </c>
      <c r="P335" s="0" t="s">
        <v>66</v>
      </c>
      <c r="Q335" s="0" t="s">
        <v>67</v>
      </c>
      <c r="R335" s="0" t="s">
        <v>114</v>
      </c>
      <c r="S335" s="0" t="s">
        <v>68</v>
      </c>
      <c r="T335" s="0" t="s">
        <v>69</v>
      </c>
      <c r="U335" s="0" t="s">
        <v>119</v>
      </c>
      <c r="V335" s="0" t="s">
        <v>71</v>
      </c>
      <c r="Z335" s="2" t="n">
        <v>41256</v>
      </c>
      <c r="AA335" s="2" t="n">
        <v>43082</v>
      </c>
      <c r="AB335" s="0" t="s">
        <v>196</v>
      </c>
      <c r="AC335" s="0" t="s">
        <v>197</v>
      </c>
      <c r="AD335" s="0" t="s">
        <v>74</v>
      </c>
      <c r="AE335" s="0" t="s">
        <v>114</v>
      </c>
      <c r="AF335" s="0" t="s">
        <v>68</v>
      </c>
      <c r="AG335" s="0" t="s">
        <v>69</v>
      </c>
      <c r="AH335" s="0" t="s">
        <v>119</v>
      </c>
      <c r="AI335" s="0" t="s">
        <v>71</v>
      </c>
      <c r="AJ335" s="0" t="s">
        <v>120</v>
      </c>
      <c r="AK335" s="0" t="s">
        <v>68</v>
      </c>
      <c r="AL335" s="0" t="s">
        <v>68</v>
      </c>
      <c r="AM335" s="2" t="n">
        <v>41256</v>
      </c>
      <c r="AN335" s="2" t="n">
        <v>43082</v>
      </c>
      <c r="AO335" s="0" t="s">
        <v>196</v>
      </c>
      <c r="AQ335" s="0" t="s">
        <v>77</v>
      </c>
      <c r="AR335" s="0" t="s">
        <v>76</v>
      </c>
      <c r="AS335" s="0" t="s">
        <v>183</v>
      </c>
      <c r="AT335" s="0" t="s">
        <v>79</v>
      </c>
      <c r="AU335" s="4" t="s">
        <v>80</v>
      </c>
      <c r="AV335" s="4" t="s">
        <v>81</v>
      </c>
      <c r="AW335" s="0" t="s">
        <v>609</v>
      </c>
      <c r="AX335" s="0" t="n">
        <v>6430233.7</v>
      </c>
      <c r="AY335" s="0" t="n">
        <v>5901579.7</v>
      </c>
      <c r="AZ335" s="0" t="n">
        <v>150000000</v>
      </c>
      <c r="BA335" s="0" t="n">
        <f aca="false">0.04*AZ335</f>
        <v>6000000</v>
      </c>
      <c r="BB335" s="0" t="n">
        <f aca="false">175+0.0075*BA335</f>
        <v>45175</v>
      </c>
      <c r="BC335" s="0" t="n">
        <f aca="false">(3+4*BD335)/100000*AZ335</f>
        <v>53100</v>
      </c>
      <c r="BD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606</v>
      </c>
      <c r="C336" s="0" t="s">
        <v>607</v>
      </c>
      <c r="D336" s="1" t="s">
        <v>627</v>
      </c>
      <c r="E336" s="0" t="s">
        <v>199</v>
      </c>
      <c r="F336" s="2" t="n">
        <v>40889</v>
      </c>
      <c r="G336" s="2" t="s">
        <v>60</v>
      </c>
      <c r="H336" s="5" t="n">
        <v>44543</v>
      </c>
      <c r="I336" s="2" t="n">
        <v>41620</v>
      </c>
      <c r="J336" s="0" t="s">
        <v>61</v>
      </c>
      <c r="K336" s="0" t="s">
        <v>200</v>
      </c>
      <c r="L336" s="0" t="s">
        <v>201</v>
      </c>
      <c r="M336" s="0" t="s">
        <v>202</v>
      </c>
      <c r="N336" s="0" t="s">
        <v>203</v>
      </c>
      <c r="O336" s="0" t="n">
        <v>999</v>
      </c>
      <c r="P336" s="0" t="s">
        <v>66</v>
      </c>
      <c r="Q336" s="0" t="s">
        <v>67</v>
      </c>
      <c r="R336" s="0" t="s">
        <v>199</v>
      </c>
      <c r="S336" s="0" t="s">
        <v>148</v>
      </c>
      <c r="T336" s="0" t="s">
        <v>69</v>
      </c>
      <c r="U336" s="0" t="s">
        <v>204</v>
      </c>
      <c r="V336" s="0" t="s">
        <v>102</v>
      </c>
      <c r="Z336" s="2" t="n">
        <v>40889</v>
      </c>
      <c r="AA336" s="2" t="n">
        <v>44543</v>
      </c>
      <c r="AB336" s="0" t="s">
        <v>157</v>
      </c>
      <c r="AC336" s="0" t="s">
        <v>205</v>
      </c>
      <c r="AD336" s="0" t="s">
        <v>74</v>
      </c>
      <c r="AE336" s="0" t="s">
        <v>199</v>
      </c>
      <c r="AF336" s="0" t="s">
        <v>68</v>
      </c>
      <c r="AG336" s="0" t="s">
        <v>69</v>
      </c>
      <c r="AH336" s="0" t="s">
        <v>204</v>
      </c>
      <c r="AI336" s="0" t="s">
        <v>102</v>
      </c>
      <c r="AJ336" s="0" t="s">
        <v>206</v>
      </c>
      <c r="AK336" s="0" t="s">
        <v>68</v>
      </c>
      <c r="AL336" s="0" t="s">
        <v>68</v>
      </c>
      <c r="AM336" s="2" t="n">
        <v>40889</v>
      </c>
      <c r="AN336" s="2" t="n">
        <v>44543</v>
      </c>
      <c r="AO336" s="0" t="s">
        <v>157</v>
      </c>
      <c r="AQ336" s="0" t="s">
        <v>77</v>
      </c>
      <c r="AR336" s="0" t="s">
        <v>76</v>
      </c>
      <c r="AS336" s="0" t="s">
        <v>183</v>
      </c>
      <c r="AT336" s="0" t="s">
        <v>79</v>
      </c>
      <c r="AU336" s="4" t="s">
        <v>80</v>
      </c>
      <c r="AV336" s="4" t="s">
        <v>81</v>
      </c>
      <c r="AW336" s="0" t="s">
        <v>609</v>
      </c>
      <c r="AX336" s="0" t="n">
        <v>6430233.7</v>
      </c>
      <c r="AY336" s="0" t="n">
        <v>5901579.7</v>
      </c>
      <c r="AZ336" s="0" t="n">
        <v>150000000</v>
      </c>
      <c r="BA336" s="0" t="n">
        <f aca="false">0.04*AZ336</f>
        <v>6000000</v>
      </c>
      <c r="BB336" s="0" t="n">
        <f aca="false">175+0.0075*BA336</f>
        <v>45175</v>
      </c>
      <c r="BC336" s="0" t="n">
        <f aca="false">(3+4*BD336)/100000*AZ336</f>
        <v>53100</v>
      </c>
      <c r="BD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610</v>
      </c>
      <c r="C337" s="0" t="s">
        <v>607</v>
      </c>
      <c r="D337" s="1" t="s">
        <v>628</v>
      </c>
      <c r="E337" s="0" t="s">
        <v>199</v>
      </c>
      <c r="F337" s="2" t="n">
        <v>40889</v>
      </c>
      <c r="G337" s="2" t="s">
        <v>60</v>
      </c>
      <c r="H337" s="2" t="n">
        <v>44543</v>
      </c>
      <c r="I337" s="2" t="n">
        <v>41620</v>
      </c>
      <c r="J337" s="0" t="s">
        <v>61</v>
      </c>
      <c r="K337" s="0" t="s">
        <v>208</v>
      </c>
      <c r="L337" s="0" t="s">
        <v>209</v>
      </c>
      <c r="M337" s="0" t="s">
        <v>210</v>
      </c>
      <c r="N337" s="0" t="s">
        <v>211</v>
      </c>
      <c r="O337" s="0" t="n">
        <v>999</v>
      </c>
      <c r="P337" s="0" t="s">
        <v>66</v>
      </c>
      <c r="Q337" s="0" t="s">
        <v>67</v>
      </c>
      <c r="R337" s="0" t="s">
        <v>199</v>
      </c>
      <c r="S337" s="0" t="s">
        <v>148</v>
      </c>
      <c r="T337" s="0" t="s">
        <v>69</v>
      </c>
      <c r="U337" s="0" t="s">
        <v>204</v>
      </c>
      <c r="V337" s="0" t="s">
        <v>102</v>
      </c>
      <c r="Z337" s="2" t="n">
        <v>40889</v>
      </c>
      <c r="AA337" s="2" t="n">
        <v>44543</v>
      </c>
      <c r="AB337" s="0" t="s">
        <v>157</v>
      </c>
      <c r="AC337" s="0" t="s">
        <v>205</v>
      </c>
      <c r="AD337" s="0" t="s">
        <v>74</v>
      </c>
      <c r="AE337" s="0" t="s">
        <v>199</v>
      </c>
      <c r="AF337" s="0" t="s">
        <v>68</v>
      </c>
      <c r="AG337" s="0" t="s">
        <v>69</v>
      </c>
      <c r="AH337" s="0" t="s">
        <v>204</v>
      </c>
      <c r="AI337" s="0" t="s">
        <v>102</v>
      </c>
      <c r="AJ337" s="0" t="s">
        <v>206</v>
      </c>
      <c r="AK337" s="0" t="s">
        <v>68</v>
      </c>
      <c r="AL337" s="0" t="s">
        <v>68</v>
      </c>
      <c r="AM337" s="2" t="n">
        <v>40889</v>
      </c>
      <c r="AN337" s="2" t="n">
        <v>44543</v>
      </c>
      <c r="AO337" s="0" t="s">
        <v>157</v>
      </c>
      <c r="AQ337" s="0" t="s">
        <v>76</v>
      </c>
      <c r="AR337" s="0" t="s">
        <v>77</v>
      </c>
      <c r="AS337" s="0" t="s">
        <v>183</v>
      </c>
      <c r="AT337" s="0" t="s">
        <v>79</v>
      </c>
      <c r="AU337" s="4" t="s">
        <v>80</v>
      </c>
      <c r="AV337" s="4" t="s">
        <v>81</v>
      </c>
      <c r="AW337" s="0" t="s">
        <v>609</v>
      </c>
      <c r="AX337" s="0" t="n">
        <v>6430233.7</v>
      </c>
      <c r="AY337" s="0" t="n">
        <v>5901579.7</v>
      </c>
      <c r="AZ337" s="0" t="n">
        <v>150000000</v>
      </c>
      <c r="BA337" s="0" t="n">
        <f aca="false">0.04*AZ337</f>
        <v>6000000</v>
      </c>
      <c r="BB337" s="0" t="n">
        <f aca="false">175+0.0075*BA337</f>
        <v>45175</v>
      </c>
      <c r="BC337" s="0" t="n">
        <f aca="false">(3+4*BD337)/100000*AZ337</f>
        <v>53100</v>
      </c>
      <c r="BD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612</v>
      </c>
      <c r="C338" s="0" t="s">
        <v>607</v>
      </c>
      <c r="D338" s="1" t="s">
        <v>629</v>
      </c>
      <c r="E338" s="0" t="s">
        <v>213</v>
      </c>
      <c r="F338" s="2" t="n">
        <v>41607</v>
      </c>
      <c r="G338" s="2" t="s">
        <v>60</v>
      </c>
      <c r="H338" s="2" t="n">
        <v>44166</v>
      </c>
      <c r="I338" s="2" t="n">
        <v>41605</v>
      </c>
      <c r="J338" s="0" t="s">
        <v>61</v>
      </c>
      <c r="K338" s="0" t="s">
        <v>214</v>
      </c>
      <c r="L338" s="0" t="s">
        <v>215</v>
      </c>
      <c r="M338" s="0" t="s">
        <v>216</v>
      </c>
      <c r="N338" s="0" t="s">
        <v>217</v>
      </c>
      <c r="O338" s="0" t="n">
        <v>999</v>
      </c>
      <c r="P338" s="0" t="s">
        <v>218</v>
      </c>
      <c r="Q338" s="0" t="s">
        <v>67</v>
      </c>
      <c r="R338" s="0" t="s">
        <v>213</v>
      </c>
      <c r="S338" s="0" t="s">
        <v>68</v>
      </c>
      <c r="T338" s="0" t="s">
        <v>69</v>
      </c>
      <c r="U338" s="0" t="s">
        <v>219</v>
      </c>
      <c r="V338" s="0" t="s">
        <v>71</v>
      </c>
      <c r="Z338" s="2" t="n">
        <v>41607</v>
      </c>
      <c r="AA338" s="2" t="n">
        <v>44166</v>
      </c>
      <c r="AB338" s="0" t="s">
        <v>72</v>
      </c>
      <c r="AC338" s="0" t="s">
        <v>220</v>
      </c>
      <c r="AD338" s="0" t="s">
        <v>74</v>
      </c>
      <c r="AE338" s="0" t="s">
        <v>213</v>
      </c>
      <c r="AF338" s="0" t="s">
        <v>68</v>
      </c>
      <c r="AG338" s="0" t="s">
        <v>69</v>
      </c>
      <c r="AH338" s="0" t="s">
        <v>219</v>
      </c>
      <c r="AI338" s="0" t="s">
        <v>102</v>
      </c>
      <c r="AJ338" s="0" t="s">
        <v>221</v>
      </c>
      <c r="AK338" s="0" t="s">
        <v>68</v>
      </c>
      <c r="AL338" s="0" t="s">
        <v>68</v>
      </c>
      <c r="AM338" s="2" t="n">
        <v>41607</v>
      </c>
      <c r="AN338" s="2" t="n">
        <v>44166</v>
      </c>
      <c r="AO338" s="0" t="s">
        <v>72</v>
      </c>
      <c r="AQ338" s="0" t="s">
        <v>76</v>
      </c>
      <c r="AR338" s="0" t="s">
        <v>77</v>
      </c>
      <c r="AS338" s="0" t="s">
        <v>183</v>
      </c>
      <c r="AT338" s="0" t="s">
        <v>79</v>
      </c>
      <c r="AU338" s="4" t="s">
        <v>80</v>
      </c>
      <c r="AV338" s="4" t="s">
        <v>81</v>
      </c>
      <c r="AW338" s="0" t="s">
        <v>609</v>
      </c>
      <c r="AX338" s="0" t="n">
        <v>6430233.7</v>
      </c>
      <c r="AY338" s="0" t="n">
        <v>5901579.7</v>
      </c>
      <c r="AZ338" s="0" t="n">
        <v>150000000</v>
      </c>
      <c r="BA338" s="0" t="n">
        <f aca="false">0.04*AZ338</f>
        <v>6000000</v>
      </c>
      <c r="BB338" s="0" t="n">
        <f aca="false">175+0.0075*BA338</f>
        <v>45175</v>
      </c>
      <c r="BC338" s="0" t="n">
        <f aca="false">(3+4*BD338)/100000*AZ338</f>
        <v>53100</v>
      </c>
      <c r="BD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606</v>
      </c>
      <c r="C339" s="0" t="s">
        <v>607</v>
      </c>
      <c r="D339" s="1" t="s">
        <v>630</v>
      </c>
      <c r="E339" s="0" t="s">
        <v>223</v>
      </c>
      <c r="F339" s="2" t="n">
        <v>40882</v>
      </c>
      <c r="G339" s="2" t="s">
        <v>60</v>
      </c>
      <c r="H339" s="2" t="n">
        <v>43439</v>
      </c>
      <c r="I339" s="2" t="n">
        <v>41605</v>
      </c>
      <c r="J339" s="0" t="s">
        <v>61</v>
      </c>
      <c r="K339" s="0" t="s">
        <v>224</v>
      </c>
      <c r="L339" s="0" t="s">
        <v>225</v>
      </c>
      <c r="M339" s="0" t="s">
        <v>226</v>
      </c>
      <c r="N339" s="0" t="s">
        <v>227</v>
      </c>
      <c r="O339" s="0" t="n">
        <v>999</v>
      </c>
      <c r="P339" s="0" t="s">
        <v>218</v>
      </c>
      <c r="Q339" s="0" t="s">
        <v>67</v>
      </c>
      <c r="R339" s="0" t="s">
        <v>223</v>
      </c>
      <c r="S339" s="0" t="s">
        <v>90</v>
      </c>
      <c r="T339" s="0" t="s">
        <v>69</v>
      </c>
      <c r="U339" s="0" t="s">
        <v>228</v>
      </c>
      <c r="V339" s="0" t="s">
        <v>71</v>
      </c>
      <c r="Z339" s="2" t="n">
        <v>40882</v>
      </c>
      <c r="AA339" s="2" t="n">
        <v>43439</v>
      </c>
      <c r="AB339" s="0" t="s">
        <v>72</v>
      </c>
      <c r="AC339" s="0" t="s">
        <v>229</v>
      </c>
      <c r="AD339" s="0" t="s">
        <v>74</v>
      </c>
      <c r="AE339" s="0" t="s">
        <v>223</v>
      </c>
      <c r="AF339" s="0" t="s">
        <v>90</v>
      </c>
      <c r="AG339" s="0" t="s">
        <v>69</v>
      </c>
      <c r="AH339" s="0" t="s">
        <v>228</v>
      </c>
      <c r="AI339" s="0" t="s">
        <v>71</v>
      </c>
      <c r="AJ339" s="0" t="s">
        <v>230</v>
      </c>
      <c r="AK339" s="0" t="s">
        <v>90</v>
      </c>
      <c r="AL339" s="0" t="s">
        <v>90</v>
      </c>
      <c r="AM339" s="2" t="n">
        <v>40882</v>
      </c>
      <c r="AN339" s="2" t="n">
        <v>43439</v>
      </c>
      <c r="AO339" s="0" t="s">
        <v>72</v>
      </c>
      <c r="AQ339" s="0" t="s">
        <v>76</v>
      </c>
      <c r="AR339" s="0" t="s">
        <v>77</v>
      </c>
      <c r="AS339" s="0" t="s">
        <v>183</v>
      </c>
      <c r="AT339" s="0" t="s">
        <v>79</v>
      </c>
      <c r="AU339" s="4" t="s">
        <v>80</v>
      </c>
      <c r="AV339" s="4" t="s">
        <v>81</v>
      </c>
      <c r="AW339" s="0" t="s">
        <v>609</v>
      </c>
      <c r="AX339" s="0" t="n">
        <v>6430233.7</v>
      </c>
      <c r="AY339" s="0" t="n">
        <v>5901579.7</v>
      </c>
      <c r="AZ339" s="0" t="n">
        <v>150000000</v>
      </c>
      <c r="BA339" s="0" t="n">
        <f aca="false">0.04*AZ339</f>
        <v>6000000</v>
      </c>
      <c r="BB339" s="0" t="n">
        <f aca="false">175+0.0075*BA339</f>
        <v>45175</v>
      </c>
      <c r="BC339" s="0" t="n">
        <f aca="false">(3+4*BD339)/100000*AZ339</f>
        <v>53100</v>
      </c>
      <c r="BD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610</v>
      </c>
      <c r="C340" s="0" t="s">
        <v>607</v>
      </c>
      <c r="D340" s="1" t="s">
        <v>631</v>
      </c>
      <c r="E340" s="0" t="s">
        <v>232</v>
      </c>
      <c r="F340" s="2" t="n">
        <v>41250</v>
      </c>
      <c r="G340" s="2" t="s">
        <v>60</v>
      </c>
      <c r="H340" s="2" t="n">
        <v>43076</v>
      </c>
      <c r="I340" s="2" t="n">
        <v>41605</v>
      </c>
      <c r="J340" s="0" t="s">
        <v>61</v>
      </c>
      <c r="K340" s="0" t="s">
        <v>233</v>
      </c>
      <c r="L340" s="0" t="s">
        <v>234</v>
      </c>
      <c r="M340" s="0" t="s">
        <v>235</v>
      </c>
      <c r="N340" s="0" t="s">
        <v>236</v>
      </c>
      <c r="O340" s="0" t="n">
        <v>999</v>
      </c>
      <c r="P340" s="0" t="s">
        <v>218</v>
      </c>
      <c r="Q340" s="0" t="s">
        <v>67</v>
      </c>
      <c r="R340" s="0" t="s">
        <v>232</v>
      </c>
      <c r="S340" s="0" t="s">
        <v>68</v>
      </c>
      <c r="T340" s="0" t="s">
        <v>69</v>
      </c>
      <c r="U340" s="0" t="s">
        <v>237</v>
      </c>
      <c r="V340" s="0" t="s">
        <v>168</v>
      </c>
      <c r="Z340" s="2" t="n">
        <v>41250</v>
      </c>
      <c r="AA340" s="2" t="n">
        <v>43076</v>
      </c>
      <c r="AB340" s="0" t="s">
        <v>72</v>
      </c>
      <c r="AC340" s="0" t="s">
        <v>238</v>
      </c>
      <c r="AD340" s="0" t="s">
        <v>74</v>
      </c>
      <c r="AE340" s="0" t="s">
        <v>232</v>
      </c>
      <c r="AF340" s="0" t="s">
        <v>68</v>
      </c>
      <c r="AG340" s="0" t="s">
        <v>69</v>
      </c>
      <c r="AH340" s="0" t="s">
        <v>237</v>
      </c>
      <c r="AI340" s="0" t="s">
        <v>102</v>
      </c>
      <c r="AJ340" s="0" t="s">
        <v>239</v>
      </c>
      <c r="AK340" s="0" t="s">
        <v>68</v>
      </c>
      <c r="AL340" s="0" t="s">
        <v>68</v>
      </c>
      <c r="AM340" s="2" t="n">
        <v>41250</v>
      </c>
      <c r="AN340" s="2" t="n">
        <v>43076</v>
      </c>
      <c r="AO340" s="0" t="s">
        <v>72</v>
      </c>
      <c r="AQ340" s="0" t="s">
        <v>76</v>
      </c>
      <c r="AR340" s="0" t="s">
        <v>77</v>
      </c>
      <c r="AS340" s="0" t="s">
        <v>183</v>
      </c>
      <c r="AT340" s="0" t="s">
        <v>79</v>
      </c>
      <c r="AU340" s="4" t="s">
        <v>80</v>
      </c>
      <c r="AV340" s="4" t="s">
        <v>81</v>
      </c>
      <c r="AW340" s="0" t="s">
        <v>609</v>
      </c>
      <c r="AX340" s="0" t="n">
        <v>6430233.7</v>
      </c>
      <c r="AY340" s="0" t="n">
        <v>5901579.7</v>
      </c>
      <c r="AZ340" s="0" t="n">
        <v>150000000</v>
      </c>
      <c r="BA340" s="0" t="n">
        <f aca="false">0.04*AZ340</f>
        <v>6000000</v>
      </c>
      <c r="BB340" s="0" t="n">
        <f aca="false">175+0.0075*BA340</f>
        <v>45175</v>
      </c>
      <c r="BC340" s="0" t="n">
        <f aca="false">(3+4*BD340)/100000*AZ340</f>
        <v>53100</v>
      </c>
      <c r="BD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612</v>
      </c>
      <c r="C341" s="0" t="s">
        <v>607</v>
      </c>
      <c r="D341" s="1" t="s">
        <v>632</v>
      </c>
      <c r="E341" s="0" t="s">
        <v>241</v>
      </c>
      <c r="F341" s="2" t="n">
        <v>41607</v>
      </c>
      <c r="G341" s="2" t="s">
        <v>60</v>
      </c>
      <c r="H341" s="2" t="n">
        <v>47086</v>
      </c>
      <c r="I341" s="2" t="n">
        <v>41605</v>
      </c>
      <c r="J341" s="0" t="s">
        <v>61</v>
      </c>
      <c r="K341" s="0" t="s">
        <v>242</v>
      </c>
      <c r="L341" s="0" t="s">
        <v>243</v>
      </c>
      <c r="M341" s="0" t="s">
        <v>244</v>
      </c>
      <c r="N341" s="0" t="s">
        <v>245</v>
      </c>
      <c r="O341" s="0" t="n">
        <v>999</v>
      </c>
      <c r="P341" s="0" t="s">
        <v>218</v>
      </c>
      <c r="Q341" s="0" t="s">
        <v>67</v>
      </c>
      <c r="R341" s="0" t="s">
        <v>241</v>
      </c>
      <c r="S341" s="0" t="s">
        <v>90</v>
      </c>
      <c r="T341" s="0" t="s">
        <v>69</v>
      </c>
      <c r="U341" s="0" t="s">
        <v>246</v>
      </c>
      <c r="V341" s="0" t="s">
        <v>71</v>
      </c>
      <c r="Z341" s="2" t="n">
        <v>41607</v>
      </c>
      <c r="AA341" s="2" t="n">
        <v>47086</v>
      </c>
      <c r="AB341" s="0" t="s">
        <v>72</v>
      </c>
      <c r="AC341" s="0" t="s">
        <v>247</v>
      </c>
      <c r="AD341" s="0" t="s">
        <v>74</v>
      </c>
      <c r="AE341" s="0" t="s">
        <v>241</v>
      </c>
      <c r="AF341" s="0" t="s">
        <v>90</v>
      </c>
      <c r="AG341" s="0" t="s">
        <v>69</v>
      </c>
      <c r="AH341" s="0" t="s">
        <v>246</v>
      </c>
      <c r="AI341" s="0" t="s">
        <v>71</v>
      </c>
      <c r="AJ341" s="0" t="s">
        <v>248</v>
      </c>
      <c r="AK341" s="0" t="s">
        <v>90</v>
      </c>
      <c r="AL341" s="0" t="s">
        <v>90</v>
      </c>
      <c r="AM341" s="2" t="n">
        <v>41607</v>
      </c>
      <c r="AN341" s="2" t="n">
        <v>47086</v>
      </c>
      <c r="AO341" s="0" t="s">
        <v>72</v>
      </c>
      <c r="AQ341" s="0" t="s">
        <v>76</v>
      </c>
      <c r="AR341" s="0" t="s">
        <v>77</v>
      </c>
      <c r="AS341" s="0" t="s">
        <v>183</v>
      </c>
      <c r="AT341" s="0" t="s">
        <v>79</v>
      </c>
      <c r="AU341" s="4" t="s">
        <v>80</v>
      </c>
      <c r="AV341" s="4" t="s">
        <v>81</v>
      </c>
      <c r="AW341" s="0" t="s">
        <v>609</v>
      </c>
      <c r="AX341" s="0" t="n">
        <v>6430233.7</v>
      </c>
      <c r="AY341" s="0" t="n">
        <v>5901579.7</v>
      </c>
      <c r="AZ341" s="0" t="n">
        <v>150000000</v>
      </c>
      <c r="BA341" s="0" t="n">
        <f aca="false">0.04*AZ341</f>
        <v>6000000</v>
      </c>
      <c r="BB341" s="0" t="n">
        <f aca="false">175+0.0075*BA341</f>
        <v>45175</v>
      </c>
      <c r="BC341" s="0" t="n">
        <f aca="false">(3+4*BD341)/100000*AZ341</f>
        <v>53100</v>
      </c>
      <c r="BD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606</v>
      </c>
      <c r="C342" s="0" t="s">
        <v>607</v>
      </c>
      <c r="D342" s="1" t="s">
        <v>633</v>
      </c>
      <c r="E342" s="0" t="s">
        <v>251</v>
      </c>
      <c r="F342" s="2" t="n">
        <v>41250</v>
      </c>
      <c r="G342" s="2" t="s">
        <v>60</v>
      </c>
      <c r="H342" s="2" t="n">
        <v>43441</v>
      </c>
      <c r="I342" s="2" t="n">
        <v>41605</v>
      </c>
      <c r="J342" s="0" t="s">
        <v>61</v>
      </c>
      <c r="K342" s="0" t="s">
        <v>252</v>
      </c>
      <c r="L342" s="0" t="s">
        <v>253</v>
      </c>
      <c r="M342" s="0" t="s">
        <v>254</v>
      </c>
      <c r="N342" s="0" t="s">
        <v>255</v>
      </c>
      <c r="O342" s="0" t="n">
        <v>999</v>
      </c>
      <c r="P342" s="0" t="s">
        <v>218</v>
      </c>
      <c r="Q342" s="0" t="s">
        <v>67</v>
      </c>
      <c r="R342" s="0" t="s">
        <v>251</v>
      </c>
      <c r="S342" s="0" t="s">
        <v>68</v>
      </c>
      <c r="T342" s="0" t="s">
        <v>69</v>
      </c>
      <c r="U342" s="0" t="s">
        <v>256</v>
      </c>
      <c r="V342" s="0" t="s">
        <v>257</v>
      </c>
      <c r="Z342" s="2" t="n">
        <v>41250</v>
      </c>
      <c r="AA342" s="2" t="n">
        <v>43441</v>
      </c>
      <c r="AB342" s="0" t="s">
        <v>72</v>
      </c>
      <c r="AC342" s="0" t="s">
        <v>258</v>
      </c>
      <c r="AD342" s="0" t="s">
        <v>74</v>
      </c>
      <c r="AE342" s="0" t="s">
        <v>251</v>
      </c>
      <c r="AF342" s="0" t="s">
        <v>68</v>
      </c>
      <c r="AG342" s="0" t="s">
        <v>69</v>
      </c>
      <c r="AH342" s="0" t="s">
        <v>256</v>
      </c>
      <c r="AI342" s="0" t="s">
        <v>71</v>
      </c>
      <c r="AJ342" s="0" t="s">
        <v>259</v>
      </c>
      <c r="AK342" s="0" t="s">
        <v>68</v>
      </c>
      <c r="AL342" s="0" t="s">
        <v>68</v>
      </c>
      <c r="AM342" s="2" t="n">
        <v>41250</v>
      </c>
      <c r="AN342" s="2" t="n">
        <v>43441</v>
      </c>
      <c r="AO342" s="0" t="s">
        <v>72</v>
      </c>
      <c r="AQ342" s="0" t="s">
        <v>76</v>
      </c>
      <c r="AR342" s="0" t="s">
        <v>77</v>
      </c>
      <c r="AS342" s="0" t="s">
        <v>183</v>
      </c>
      <c r="AT342" s="0" t="s">
        <v>79</v>
      </c>
      <c r="AU342" s="4" t="s">
        <v>80</v>
      </c>
      <c r="AV342" s="4" t="s">
        <v>81</v>
      </c>
      <c r="AW342" s="0" t="s">
        <v>609</v>
      </c>
      <c r="AX342" s="0" t="n">
        <v>6430233.7</v>
      </c>
      <c r="AY342" s="0" t="n">
        <v>5901579.7</v>
      </c>
      <c r="AZ342" s="0" t="n">
        <v>150000000</v>
      </c>
      <c r="BA342" s="0" t="n">
        <f aca="false">0.04*AZ342</f>
        <v>6000000</v>
      </c>
      <c r="BB342" s="0" t="n">
        <f aca="false">175+0.0075*BA342</f>
        <v>45175</v>
      </c>
      <c r="BC342" s="0" t="n">
        <f aca="false">(3+4*BD342)/100000*AZ342</f>
        <v>53100</v>
      </c>
      <c r="BD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610</v>
      </c>
      <c r="C343" s="0" t="s">
        <v>607</v>
      </c>
      <c r="D343" s="1" t="s">
        <v>634</v>
      </c>
      <c r="E343" s="0" t="s">
        <v>251</v>
      </c>
      <c r="F343" s="2" t="n">
        <v>41250</v>
      </c>
      <c r="G343" s="2" t="s">
        <v>60</v>
      </c>
      <c r="H343" s="2" t="n">
        <v>43441</v>
      </c>
      <c r="I343" s="2" t="n">
        <v>41605</v>
      </c>
      <c r="J343" s="0" t="s">
        <v>61</v>
      </c>
      <c r="K343" s="0" t="s">
        <v>261</v>
      </c>
      <c r="L343" s="0" t="s">
        <v>262</v>
      </c>
      <c r="M343" s="0" t="s">
        <v>263</v>
      </c>
      <c r="N343" s="0" t="s">
        <v>264</v>
      </c>
      <c r="O343" s="0" t="n">
        <v>999</v>
      </c>
      <c r="P343" s="0" t="s">
        <v>218</v>
      </c>
      <c r="Q343" s="0" t="s">
        <v>67</v>
      </c>
      <c r="R343" s="0" t="s">
        <v>251</v>
      </c>
      <c r="S343" s="0" t="s">
        <v>68</v>
      </c>
      <c r="T343" s="0" t="s">
        <v>69</v>
      </c>
      <c r="U343" s="0" t="s">
        <v>256</v>
      </c>
      <c r="V343" s="0" t="s">
        <v>257</v>
      </c>
      <c r="Z343" s="2" t="n">
        <v>41250</v>
      </c>
      <c r="AA343" s="2" t="n">
        <v>43441</v>
      </c>
      <c r="AB343" s="0" t="s">
        <v>72</v>
      </c>
      <c r="AC343" s="0" t="s">
        <v>635</v>
      </c>
      <c r="AD343" s="0" t="s">
        <v>74</v>
      </c>
      <c r="AE343" s="0" t="s">
        <v>251</v>
      </c>
      <c r="AF343" s="0" t="s">
        <v>68</v>
      </c>
      <c r="AG343" s="0" t="s">
        <v>69</v>
      </c>
      <c r="AH343" s="0" t="s">
        <v>256</v>
      </c>
      <c r="AI343" s="0" t="s">
        <v>71</v>
      </c>
      <c r="AJ343" s="0" t="s">
        <v>259</v>
      </c>
      <c r="AK343" s="0" t="s">
        <v>68</v>
      </c>
      <c r="AL343" s="0" t="s">
        <v>68</v>
      </c>
      <c r="AM343" s="2" t="n">
        <v>41250</v>
      </c>
      <c r="AN343" s="2" t="n">
        <v>43441</v>
      </c>
      <c r="AO343" s="0" t="s">
        <v>72</v>
      </c>
      <c r="AQ343" s="0" t="s">
        <v>77</v>
      </c>
      <c r="AR343" s="0" t="s">
        <v>76</v>
      </c>
      <c r="AS343" s="0" t="s">
        <v>183</v>
      </c>
      <c r="AT343" s="0" t="s">
        <v>79</v>
      </c>
      <c r="AU343" s="4" t="s">
        <v>80</v>
      </c>
      <c r="AV343" s="4" t="s">
        <v>81</v>
      </c>
      <c r="AW343" s="0" t="s">
        <v>609</v>
      </c>
      <c r="AX343" s="0" t="n">
        <v>6430233.7</v>
      </c>
      <c r="AY343" s="0" t="n">
        <v>5901579.7</v>
      </c>
      <c r="AZ343" s="0" t="n">
        <v>150000000</v>
      </c>
      <c r="BA343" s="0" t="n">
        <f aca="false">0.04*AZ343</f>
        <v>6000000</v>
      </c>
      <c r="BB343" s="0" t="n">
        <f aca="false">175+0.0075*BA343</f>
        <v>45175</v>
      </c>
      <c r="BC343" s="0" t="n">
        <f aca="false">(3+4*BD343)/100000*AZ343</f>
        <v>53100</v>
      </c>
      <c r="BD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612</v>
      </c>
      <c r="C344" s="0" t="s">
        <v>607</v>
      </c>
      <c r="D344" s="1" t="s">
        <v>636</v>
      </c>
      <c r="E344" s="0" t="s">
        <v>266</v>
      </c>
      <c r="F344" s="2" t="n">
        <v>41618</v>
      </c>
      <c r="G344" s="2" t="s">
        <v>60</v>
      </c>
      <c r="H344" s="2" t="n">
        <v>43080</v>
      </c>
      <c r="I344" s="2" t="n">
        <v>41614</v>
      </c>
      <c r="J344" s="0" t="s">
        <v>61</v>
      </c>
      <c r="K344" s="0" t="s">
        <v>267</v>
      </c>
      <c r="L344" s="0" t="s">
        <v>268</v>
      </c>
      <c r="M344" s="0" t="s">
        <v>269</v>
      </c>
      <c r="N344" s="0" t="s">
        <v>270</v>
      </c>
      <c r="O344" s="0" t="n">
        <v>999</v>
      </c>
      <c r="P344" s="0" t="s">
        <v>218</v>
      </c>
      <c r="Q344" s="0" t="s">
        <v>67</v>
      </c>
      <c r="R344" s="0" t="s">
        <v>266</v>
      </c>
      <c r="S344" s="0" t="s">
        <v>148</v>
      </c>
      <c r="T344" s="0" t="s">
        <v>69</v>
      </c>
      <c r="U344" s="0" t="s">
        <v>271</v>
      </c>
      <c r="V344" s="0" t="s">
        <v>168</v>
      </c>
      <c r="Z344" s="2" t="n">
        <v>41618</v>
      </c>
      <c r="AA344" s="2" t="n">
        <v>43080</v>
      </c>
      <c r="AB344" s="0" t="s">
        <v>272</v>
      </c>
      <c r="AC344" s="0" t="s">
        <v>273</v>
      </c>
      <c r="AD344" s="0" t="s">
        <v>74</v>
      </c>
      <c r="AE344" s="0" t="s">
        <v>266</v>
      </c>
      <c r="AF344" s="0" t="s">
        <v>90</v>
      </c>
      <c r="AG344" s="0" t="s">
        <v>69</v>
      </c>
      <c r="AH344" s="0" t="s">
        <v>271</v>
      </c>
      <c r="AI344" s="0" t="s">
        <v>102</v>
      </c>
      <c r="AJ344" s="0" t="s">
        <v>274</v>
      </c>
      <c r="AK344" s="0" t="s">
        <v>90</v>
      </c>
      <c r="AL344" s="0" t="s">
        <v>90</v>
      </c>
      <c r="AM344" s="2" t="n">
        <v>41618</v>
      </c>
      <c r="AN344" s="2" t="n">
        <v>43080</v>
      </c>
      <c r="AO344" s="0" t="s">
        <v>272</v>
      </c>
      <c r="AQ344" s="0" t="s">
        <v>77</v>
      </c>
      <c r="AR344" s="0" t="s">
        <v>76</v>
      </c>
      <c r="AS344" s="0" t="s">
        <v>183</v>
      </c>
      <c r="AT344" s="0" t="s">
        <v>79</v>
      </c>
      <c r="AU344" s="4" t="s">
        <v>80</v>
      </c>
      <c r="AV344" s="4" t="s">
        <v>81</v>
      </c>
      <c r="AW344" s="0" t="s">
        <v>609</v>
      </c>
      <c r="AX344" s="0" t="n">
        <v>6430233.7</v>
      </c>
      <c r="AY344" s="0" t="n">
        <v>5901579.7</v>
      </c>
      <c r="AZ344" s="0" t="n">
        <v>150000000</v>
      </c>
      <c r="BA344" s="0" t="n">
        <f aca="false">0.04*AZ344</f>
        <v>6000000</v>
      </c>
      <c r="BB344" s="0" t="n">
        <f aca="false">175+0.0075*BA344</f>
        <v>45175</v>
      </c>
      <c r="BC344" s="0" t="n">
        <f aca="false">(3+4*BD344)/100000*AZ344</f>
        <v>53100</v>
      </c>
      <c r="BD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606</v>
      </c>
      <c r="C345" s="0" t="s">
        <v>607</v>
      </c>
      <c r="D345" s="1" t="s">
        <v>637</v>
      </c>
      <c r="E345" s="0" t="s">
        <v>276</v>
      </c>
      <c r="F345" s="2" t="n">
        <v>41607</v>
      </c>
      <c r="G345" s="2" t="s">
        <v>60</v>
      </c>
      <c r="H345" s="2" t="n">
        <v>44166</v>
      </c>
      <c r="I345" s="2" t="n">
        <v>41605</v>
      </c>
      <c r="J345" s="0" t="s">
        <v>61</v>
      </c>
      <c r="K345" s="0" t="s">
        <v>277</v>
      </c>
      <c r="L345" s="0" t="s">
        <v>278</v>
      </c>
      <c r="M345" s="0" t="s">
        <v>279</v>
      </c>
      <c r="N345" s="0" t="s">
        <v>280</v>
      </c>
      <c r="O345" s="0" t="n">
        <v>999</v>
      </c>
      <c r="P345" s="0" t="s">
        <v>218</v>
      </c>
      <c r="Q345" s="0" t="s">
        <v>67</v>
      </c>
      <c r="R345" s="0" t="s">
        <v>276</v>
      </c>
      <c r="S345" s="0" t="s">
        <v>68</v>
      </c>
      <c r="T345" s="0" t="s">
        <v>69</v>
      </c>
      <c r="U345" s="0" t="s">
        <v>281</v>
      </c>
      <c r="V345" s="0" t="s">
        <v>71</v>
      </c>
      <c r="Z345" s="2" t="n">
        <v>41607</v>
      </c>
      <c r="AA345" s="2" t="n">
        <v>44166</v>
      </c>
      <c r="AB345" s="0" t="s">
        <v>72</v>
      </c>
      <c r="AC345" s="0" t="s">
        <v>638</v>
      </c>
      <c r="AD345" s="0" t="s">
        <v>74</v>
      </c>
      <c r="AE345" s="0" t="s">
        <v>276</v>
      </c>
      <c r="AF345" s="0" t="s">
        <v>68</v>
      </c>
      <c r="AG345" s="0" t="s">
        <v>69</v>
      </c>
      <c r="AH345" s="0" t="s">
        <v>281</v>
      </c>
      <c r="AI345" s="0" t="s">
        <v>71</v>
      </c>
      <c r="AJ345" s="0" t="s">
        <v>282</v>
      </c>
      <c r="AK345" s="0" t="s">
        <v>68</v>
      </c>
      <c r="AL345" s="0" t="s">
        <v>68</v>
      </c>
      <c r="AM345" s="2" t="n">
        <v>41607</v>
      </c>
      <c r="AN345" s="2" t="n">
        <v>44166</v>
      </c>
      <c r="AO345" s="0" t="s">
        <v>72</v>
      </c>
      <c r="AQ345" s="0" t="s">
        <v>77</v>
      </c>
      <c r="AR345" s="0" t="s">
        <v>76</v>
      </c>
      <c r="AS345" s="0" t="s">
        <v>183</v>
      </c>
      <c r="AT345" s="0" t="s">
        <v>79</v>
      </c>
      <c r="AU345" s="4" t="s">
        <v>80</v>
      </c>
      <c r="AV345" s="4" t="s">
        <v>81</v>
      </c>
      <c r="AW345" s="0" t="s">
        <v>609</v>
      </c>
      <c r="AX345" s="0" t="n">
        <v>6430233.7</v>
      </c>
      <c r="AY345" s="0" t="n">
        <v>5901579.7</v>
      </c>
      <c r="AZ345" s="0" t="n">
        <v>150000000</v>
      </c>
      <c r="BA345" s="0" t="n">
        <f aca="false">0.04*AZ345</f>
        <v>6000000</v>
      </c>
      <c r="BB345" s="0" t="n">
        <f aca="false">175+0.0075*BA345</f>
        <v>45175</v>
      </c>
      <c r="BC345" s="0" t="n">
        <f aca="false">(3+4*BD345)/100000*AZ345</f>
        <v>53100</v>
      </c>
      <c r="BD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610</v>
      </c>
      <c r="C346" s="0" t="s">
        <v>607</v>
      </c>
      <c r="D346" s="1" t="s">
        <v>639</v>
      </c>
      <c r="E346" s="0" t="s">
        <v>289</v>
      </c>
      <c r="F346" s="2" t="n">
        <v>41605</v>
      </c>
      <c r="G346" s="2" t="s">
        <v>60</v>
      </c>
      <c r="H346" s="2" t="n">
        <v>43796</v>
      </c>
      <c r="I346" s="2" t="n">
        <v>41605</v>
      </c>
      <c r="J346" s="0" t="s">
        <v>61</v>
      </c>
      <c r="K346" s="0" t="s">
        <v>290</v>
      </c>
      <c r="L346" s="0" t="s">
        <v>291</v>
      </c>
      <c r="M346" s="0" t="s">
        <v>292</v>
      </c>
      <c r="N346" s="0" t="s">
        <v>293</v>
      </c>
      <c r="O346" s="0" t="n">
        <v>999</v>
      </c>
      <c r="P346" s="0" t="s">
        <v>218</v>
      </c>
      <c r="Q346" s="0" t="s">
        <v>67</v>
      </c>
      <c r="R346" s="0" t="s">
        <v>289</v>
      </c>
      <c r="S346" s="0" t="s">
        <v>90</v>
      </c>
      <c r="T346" s="0" t="s">
        <v>69</v>
      </c>
      <c r="U346" s="0" t="s">
        <v>294</v>
      </c>
      <c r="V346" s="0" t="s">
        <v>71</v>
      </c>
      <c r="Z346" s="2" t="n">
        <v>41605</v>
      </c>
      <c r="AA346" s="2" t="n">
        <v>43796</v>
      </c>
      <c r="AB346" s="0" t="s">
        <v>72</v>
      </c>
      <c r="AC346" s="0" t="s">
        <v>295</v>
      </c>
      <c r="AD346" s="0" t="s">
        <v>74</v>
      </c>
      <c r="AE346" s="0" t="s">
        <v>289</v>
      </c>
      <c r="AF346" s="0" t="s">
        <v>90</v>
      </c>
      <c r="AG346" s="0" t="s">
        <v>69</v>
      </c>
      <c r="AH346" s="0" t="s">
        <v>294</v>
      </c>
      <c r="AI346" s="0" t="s">
        <v>71</v>
      </c>
      <c r="AJ346" s="0" t="s">
        <v>296</v>
      </c>
      <c r="AK346" s="0" t="s">
        <v>90</v>
      </c>
      <c r="AL346" s="0" t="s">
        <v>90</v>
      </c>
      <c r="AM346" s="2" t="n">
        <v>41605</v>
      </c>
      <c r="AN346" s="2" t="n">
        <v>43796</v>
      </c>
      <c r="AO346" s="0" t="s">
        <v>72</v>
      </c>
      <c r="AQ346" s="0" t="s">
        <v>77</v>
      </c>
      <c r="AR346" s="0" t="s">
        <v>76</v>
      </c>
      <c r="AS346" s="0" t="s">
        <v>183</v>
      </c>
      <c r="AT346" s="0" t="s">
        <v>79</v>
      </c>
      <c r="AU346" s="4" t="s">
        <v>80</v>
      </c>
      <c r="AV346" s="4" t="s">
        <v>81</v>
      </c>
      <c r="AW346" s="0" t="s">
        <v>609</v>
      </c>
      <c r="AX346" s="0" t="n">
        <v>6430233.7</v>
      </c>
      <c r="AY346" s="0" t="n">
        <v>5901579.7</v>
      </c>
      <c r="AZ346" s="0" t="n">
        <v>150000000</v>
      </c>
      <c r="BA346" s="0" t="n">
        <f aca="false">0.04*AZ346</f>
        <v>6000000</v>
      </c>
      <c r="BB346" s="0" t="n">
        <f aca="false">175+0.0075*BA346</f>
        <v>45175</v>
      </c>
      <c r="BC346" s="0" t="n">
        <f aca="false">(3+4*BD346)/100000*AZ346</f>
        <v>53100</v>
      </c>
      <c r="BD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612</v>
      </c>
      <c r="C347" s="0" t="s">
        <v>607</v>
      </c>
      <c r="D347" s="1" t="s">
        <v>640</v>
      </c>
      <c r="E347" s="0" t="s">
        <v>138</v>
      </c>
      <c r="F347" s="2" t="n">
        <v>41613</v>
      </c>
      <c r="G347" s="2" t="s">
        <v>60</v>
      </c>
      <c r="H347" s="2" t="n">
        <v>43074</v>
      </c>
      <c r="I347" s="2" t="n">
        <v>41611</v>
      </c>
      <c r="J347" s="0" t="s">
        <v>61</v>
      </c>
      <c r="K347" s="0" t="n">
        <v>-169.565</v>
      </c>
      <c r="L347" s="0" t="n">
        <v>-168.981</v>
      </c>
      <c r="M347" s="0" t="n">
        <v>-584</v>
      </c>
      <c r="N347" s="0" t="n">
        <v>1</v>
      </c>
      <c r="O347" s="0" t="n">
        <v>999</v>
      </c>
      <c r="P347" s="0" t="s">
        <v>218</v>
      </c>
      <c r="Q347" s="0" t="s">
        <v>67</v>
      </c>
      <c r="R347" s="0" t="s">
        <v>138</v>
      </c>
      <c r="S347" s="0" t="s">
        <v>90</v>
      </c>
      <c r="T347" s="0" t="s">
        <v>69</v>
      </c>
      <c r="U347" s="0" t="s">
        <v>139</v>
      </c>
      <c r="V347" s="0" t="s">
        <v>71</v>
      </c>
      <c r="Z347" s="2" t="n">
        <v>41613</v>
      </c>
      <c r="AA347" s="2" t="n">
        <v>43074</v>
      </c>
      <c r="AB347" s="0" t="s">
        <v>298</v>
      </c>
      <c r="AC347" s="0" t="s">
        <v>299</v>
      </c>
      <c r="AD347" s="0" t="s">
        <v>74</v>
      </c>
      <c r="AE347" s="0" t="s">
        <v>138</v>
      </c>
      <c r="AF347" s="0" t="s">
        <v>90</v>
      </c>
      <c r="AG347" s="0" t="s">
        <v>69</v>
      </c>
      <c r="AH347" s="0" t="s">
        <v>139</v>
      </c>
      <c r="AI347" s="0" t="s">
        <v>102</v>
      </c>
      <c r="AJ347" s="0" t="s">
        <v>140</v>
      </c>
      <c r="AK347" s="0" t="s">
        <v>90</v>
      </c>
      <c r="AL347" s="0" t="s">
        <v>90</v>
      </c>
      <c r="AM347" s="2" t="n">
        <v>41613</v>
      </c>
      <c r="AN347" s="2" t="n">
        <v>43074</v>
      </c>
      <c r="AO347" s="0" t="s">
        <v>298</v>
      </c>
      <c r="AQ347" s="0" t="s">
        <v>77</v>
      </c>
      <c r="AR347" s="0" t="s">
        <v>76</v>
      </c>
      <c r="AS347" s="0" t="s">
        <v>183</v>
      </c>
      <c r="AT347" s="0" t="s">
        <v>79</v>
      </c>
      <c r="AU347" s="4" t="s">
        <v>80</v>
      </c>
      <c r="AV347" s="4" t="s">
        <v>81</v>
      </c>
      <c r="AW347" s="0" t="s">
        <v>609</v>
      </c>
      <c r="AX347" s="0" t="n">
        <v>6430233.7</v>
      </c>
      <c r="AY347" s="0" t="n">
        <v>5901579.7</v>
      </c>
      <c r="AZ347" s="0" t="n">
        <v>150000000</v>
      </c>
      <c r="BA347" s="0" t="n">
        <f aca="false">0.04*AZ347</f>
        <v>6000000</v>
      </c>
      <c r="BB347" s="0" t="n">
        <f aca="false">175+0.0075*BA347</f>
        <v>45175</v>
      </c>
      <c r="BC347" s="0" t="n">
        <f aca="false">(3+4*BD347)/100000*AZ347</f>
        <v>53100</v>
      </c>
      <c r="BD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606</v>
      </c>
      <c r="C348" s="0" t="s">
        <v>607</v>
      </c>
      <c r="D348" s="1" t="s">
        <v>641</v>
      </c>
      <c r="E348" s="0" t="s">
        <v>138</v>
      </c>
      <c r="F348" s="2" t="n">
        <v>41613</v>
      </c>
      <c r="G348" s="2" t="s">
        <v>60</v>
      </c>
      <c r="H348" s="2" t="n">
        <v>45265</v>
      </c>
      <c r="I348" s="2" t="n">
        <v>41611</v>
      </c>
      <c r="J348" s="0" t="s">
        <v>61</v>
      </c>
      <c r="K348" s="0" t="n">
        <v>-277.766</v>
      </c>
      <c r="L348" s="0" t="n">
        <v>-291.315</v>
      </c>
      <c r="M348" s="0" t="n">
        <v>13.549</v>
      </c>
      <c r="N348" s="0" t="n">
        <v>2</v>
      </c>
      <c r="O348" s="0" t="n">
        <v>999</v>
      </c>
      <c r="P348" s="0" t="s">
        <v>301</v>
      </c>
      <c r="Q348" s="0" t="s">
        <v>67</v>
      </c>
      <c r="R348" s="0" t="s">
        <v>138</v>
      </c>
      <c r="S348" s="0" t="s">
        <v>90</v>
      </c>
      <c r="T348" s="0" t="s">
        <v>69</v>
      </c>
      <c r="U348" s="0" t="s">
        <v>139</v>
      </c>
      <c r="V348" s="0" t="s">
        <v>71</v>
      </c>
      <c r="Z348" s="2" t="n">
        <v>41613</v>
      </c>
      <c r="AA348" s="2" t="n">
        <v>45265</v>
      </c>
      <c r="AB348" s="0" t="s">
        <v>302</v>
      </c>
      <c r="AC348" s="0" t="s">
        <v>303</v>
      </c>
      <c r="AD348" s="0" t="s">
        <v>74</v>
      </c>
      <c r="AE348" s="0" t="s">
        <v>138</v>
      </c>
      <c r="AF348" s="0" t="s">
        <v>90</v>
      </c>
      <c r="AG348" s="0" t="s">
        <v>69</v>
      </c>
      <c r="AH348" s="0" t="s">
        <v>139</v>
      </c>
      <c r="AI348" s="0" t="s">
        <v>102</v>
      </c>
      <c r="AJ348" s="0" t="s">
        <v>140</v>
      </c>
      <c r="AK348" s="0" t="s">
        <v>90</v>
      </c>
      <c r="AL348" s="0" t="s">
        <v>90</v>
      </c>
      <c r="AM348" s="2" t="n">
        <v>41613</v>
      </c>
      <c r="AN348" s="2" t="n">
        <v>45265</v>
      </c>
      <c r="AO348" s="0" t="s">
        <v>302</v>
      </c>
      <c r="AQ348" s="0" t="s">
        <v>77</v>
      </c>
      <c r="AR348" s="0" t="s">
        <v>76</v>
      </c>
      <c r="AS348" s="0" t="s">
        <v>183</v>
      </c>
      <c r="AT348" s="0" t="s">
        <v>79</v>
      </c>
      <c r="AU348" s="4" t="s">
        <v>80</v>
      </c>
      <c r="AV348" s="4" t="s">
        <v>81</v>
      </c>
      <c r="AW348" s="0" t="s">
        <v>609</v>
      </c>
      <c r="AX348" s="0" t="n">
        <v>6430233.7</v>
      </c>
      <c r="AY348" s="0" t="n">
        <v>5901579.7</v>
      </c>
      <c r="AZ348" s="0" t="n">
        <v>150000000</v>
      </c>
      <c r="BA348" s="0" t="n">
        <f aca="false">0.04*AZ348</f>
        <v>6000000</v>
      </c>
      <c r="BB348" s="0" t="n">
        <f aca="false">175+0.0075*BA348</f>
        <v>45175</v>
      </c>
      <c r="BC348" s="0" t="n">
        <f aca="false">(3+4*BD348)/100000*AZ348</f>
        <v>53100</v>
      </c>
      <c r="BD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610</v>
      </c>
      <c r="C349" s="0" t="s">
        <v>607</v>
      </c>
      <c r="D349" s="1" t="s">
        <v>642</v>
      </c>
      <c r="E349" s="0" t="s">
        <v>306</v>
      </c>
      <c r="F349" s="2" t="n">
        <v>41618</v>
      </c>
      <c r="G349" s="2" t="s">
        <v>60</v>
      </c>
      <c r="H349" s="2" t="n">
        <v>45270</v>
      </c>
      <c r="I349" s="2" t="n">
        <v>41614</v>
      </c>
      <c r="J349" s="0" t="s">
        <v>61</v>
      </c>
      <c r="K349" s="0" t="s">
        <v>307</v>
      </c>
      <c r="L349" s="0" t="s">
        <v>308</v>
      </c>
      <c r="M349" s="0" t="s">
        <v>309</v>
      </c>
      <c r="N349" s="0" t="s">
        <v>310</v>
      </c>
      <c r="O349" s="0" t="n">
        <v>999</v>
      </c>
      <c r="P349" s="0" t="s">
        <v>301</v>
      </c>
      <c r="Q349" s="0" t="s">
        <v>67</v>
      </c>
      <c r="R349" s="0" t="s">
        <v>306</v>
      </c>
      <c r="S349" s="0" t="s">
        <v>68</v>
      </c>
      <c r="T349" s="0" t="s">
        <v>69</v>
      </c>
      <c r="U349" s="0" t="s">
        <v>311</v>
      </c>
      <c r="V349" s="0" t="s">
        <v>168</v>
      </c>
      <c r="Z349" s="2" t="n">
        <v>41618</v>
      </c>
      <c r="AA349" s="2" t="n">
        <v>45270</v>
      </c>
      <c r="AB349" s="0" t="s">
        <v>312</v>
      </c>
      <c r="AC349" s="0" t="s">
        <v>295</v>
      </c>
      <c r="AD349" s="0" t="s">
        <v>74</v>
      </c>
      <c r="AE349" s="0" t="s">
        <v>306</v>
      </c>
      <c r="AF349" s="0" t="s">
        <v>90</v>
      </c>
      <c r="AG349" s="0" t="s">
        <v>69</v>
      </c>
      <c r="AH349" s="0" t="s">
        <v>311</v>
      </c>
      <c r="AI349" s="0" t="s">
        <v>102</v>
      </c>
      <c r="AJ349" s="0" t="s">
        <v>313</v>
      </c>
      <c r="AK349" s="0" t="s">
        <v>90</v>
      </c>
      <c r="AL349" s="0" t="s">
        <v>90</v>
      </c>
      <c r="AM349" s="2" t="n">
        <v>41618</v>
      </c>
      <c r="AN349" s="2" t="n">
        <v>45270</v>
      </c>
      <c r="AO349" s="0" t="s">
        <v>312</v>
      </c>
      <c r="AQ349" s="0" t="s">
        <v>77</v>
      </c>
      <c r="AR349" s="0" t="s">
        <v>76</v>
      </c>
      <c r="AS349" s="0" t="s">
        <v>183</v>
      </c>
      <c r="AT349" s="0" t="s">
        <v>79</v>
      </c>
      <c r="AU349" s="4" t="s">
        <v>80</v>
      </c>
      <c r="AV349" s="4" t="s">
        <v>81</v>
      </c>
      <c r="AW349" s="0" t="s">
        <v>609</v>
      </c>
      <c r="AX349" s="0" t="n">
        <v>6430233.7</v>
      </c>
      <c r="AY349" s="0" t="n">
        <v>5901579.7</v>
      </c>
      <c r="AZ349" s="0" t="n">
        <v>150000000</v>
      </c>
      <c r="BA349" s="0" t="n">
        <f aca="false">0.04*AZ349</f>
        <v>6000000</v>
      </c>
      <c r="BB349" s="0" t="n">
        <f aca="false">175+0.0075*BA349</f>
        <v>45175</v>
      </c>
      <c r="BC349" s="0" t="n">
        <f aca="false">(3+4*BD349)/100000*AZ349</f>
        <v>53100</v>
      </c>
      <c r="BD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612</v>
      </c>
      <c r="C350" s="0" t="s">
        <v>607</v>
      </c>
      <c r="D350" s="1" t="s">
        <v>643</v>
      </c>
      <c r="E350" s="0" t="s">
        <v>59</v>
      </c>
      <c r="F350" s="2" t="n">
        <v>40882</v>
      </c>
      <c r="G350" s="2" t="s">
        <v>60</v>
      </c>
      <c r="H350" s="2" t="n">
        <v>43439</v>
      </c>
      <c r="I350" s="2" t="n">
        <v>41605</v>
      </c>
      <c r="J350" s="0" t="s">
        <v>61</v>
      </c>
      <c r="K350" s="0" t="s">
        <v>62</v>
      </c>
      <c r="L350" s="0" t="s">
        <v>63</v>
      </c>
      <c r="M350" s="0" t="s">
        <v>64</v>
      </c>
      <c r="N350" s="0" t="s">
        <v>65</v>
      </c>
      <c r="O350" s="0" t="n">
        <v>999</v>
      </c>
      <c r="P350" s="0" t="s">
        <v>66</v>
      </c>
      <c r="Q350" s="0" t="s">
        <v>67</v>
      </c>
      <c r="R350" s="0" t="s">
        <v>59</v>
      </c>
      <c r="S350" s="0" t="s">
        <v>68</v>
      </c>
      <c r="T350" s="0" t="s">
        <v>69</v>
      </c>
      <c r="U350" s="0" t="s">
        <v>70</v>
      </c>
      <c r="V350" s="0" t="s">
        <v>71</v>
      </c>
      <c r="Z350" s="2" t="n">
        <v>40882</v>
      </c>
      <c r="AA350" s="2" t="n">
        <v>43439</v>
      </c>
      <c r="AB350" s="0" t="s">
        <v>72</v>
      </c>
      <c r="AC350" s="0" t="s">
        <v>73</v>
      </c>
      <c r="AD350" s="0" t="s">
        <v>74</v>
      </c>
      <c r="AE350" s="0" t="s">
        <v>59</v>
      </c>
      <c r="AF350" s="0" t="s">
        <v>68</v>
      </c>
      <c r="AG350" s="0" t="s">
        <v>69</v>
      </c>
      <c r="AH350" s="0" t="s">
        <v>70</v>
      </c>
      <c r="AI350" s="0" t="s">
        <v>71</v>
      </c>
      <c r="AJ350" s="0" t="s">
        <v>75</v>
      </c>
      <c r="AK350" s="0" t="s">
        <v>68</v>
      </c>
      <c r="AL350" s="0" t="s">
        <v>68</v>
      </c>
      <c r="AM350" s="2" t="n">
        <v>40882</v>
      </c>
      <c r="AN350" s="2" t="n">
        <v>43439</v>
      </c>
      <c r="AO350" s="0" t="s">
        <v>72</v>
      </c>
      <c r="AQ350" s="0" t="s">
        <v>76</v>
      </c>
      <c r="AR350" s="0" t="s">
        <v>77</v>
      </c>
      <c r="AS350" s="0" t="s">
        <v>183</v>
      </c>
      <c r="AT350" s="0" t="s">
        <v>79</v>
      </c>
      <c r="AU350" s="4" t="s">
        <v>80</v>
      </c>
      <c r="AV350" s="4" t="s">
        <v>81</v>
      </c>
      <c r="AW350" s="0" t="s">
        <v>609</v>
      </c>
      <c r="AX350" s="0" t="n">
        <v>6430233.7</v>
      </c>
      <c r="AY350" s="0" t="n">
        <v>5901579.7</v>
      </c>
      <c r="AZ350" s="0" t="n">
        <v>150000000</v>
      </c>
      <c r="BA350" s="0" t="n">
        <f aca="false">0.04*AZ350</f>
        <v>6000000</v>
      </c>
      <c r="BB350" s="0" t="n">
        <f aca="false">175+0.0075*BA350</f>
        <v>45175</v>
      </c>
      <c r="BC350" s="0" t="n">
        <f aca="false">(3+4*BD350)/100000*AZ350</f>
        <v>53100</v>
      </c>
      <c r="BD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606</v>
      </c>
      <c r="C351" s="0" t="s">
        <v>607</v>
      </c>
      <c r="D351" s="1" t="s">
        <v>644</v>
      </c>
      <c r="E351" s="0" t="s">
        <v>59</v>
      </c>
      <c r="F351" s="2" t="n">
        <v>41247</v>
      </c>
      <c r="G351" s="2" t="s">
        <v>60</v>
      </c>
      <c r="H351" s="2" t="n">
        <v>44900</v>
      </c>
      <c r="I351" s="2" t="n">
        <v>41605</v>
      </c>
      <c r="J351" s="0" t="s">
        <v>61</v>
      </c>
      <c r="K351" s="0" t="s">
        <v>86</v>
      </c>
      <c r="L351" s="0" t="s">
        <v>87</v>
      </c>
      <c r="M351" s="0" t="s">
        <v>88</v>
      </c>
      <c r="N351" s="0" t="s">
        <v>89</v>
      </c>
      <c r="O351" s="0" t="n">
        <v>999</v>
      </c>
      <c r="P351" s="0" t="s">
        <v>66</v>
      </c>
      <c r="Q351" s="0" t="s">
        <v>74</v>
      </c>
      <c r="R351" s="0" t="s">
        <v>59</v>
      </c>
      <c r="S351" s="0" t="s">
        <v>148</v>
      </c>
      <c r="T351" s="0" t="s">
        <v>69</v>
      </c>
      <c r="U351" s="0" t="s">
        <v>70</v>
      </c>
      <c r="V351" s="0" t="s">
        <v>71</v>
      </c>
      <c r="W351" s="0" t="s">
        <v>75</v>
      </c>
      <c r="X351" s="0" t="s">
        <v>68</v>
      </c>
      <c r="Y351" s="0" t="s">
        <v>90</v>
      </c>
      <c r="Z351" s="2" t="n">
        <v>41247</v>
      </c>
      <c r="AA351" s="2" t="n">
        <v>44900</v>
      </c>
      <c r="AB351" s="0" t="s">
        <v>91</v>
      </c>
      <c r="AD351" s="0" t="s">
        <v>74</v>
      </c>
      <c r="AE351" s="0" t="s">
        <v>59</v>
      </c>
      <c r="AF351" s="0" t="s">
        <v>90</v>
      </c>
      <c r="AG351" s="0" t="s">
        <v>69</v>
      </c>
      <c r="AH351" s="0" t="s">
        <v>70</v>
      </c>
      <c r="AI351" s="0" t="s">
        <v>71</v>
      </c>
      <c r="AJ351" s="0" t="s">
        <v>75</v>
      </c>
      <c r="AK351" s="0" t="s">
        <v>90</v>
      </c>
      <c r="AL351" s="0" t="s">
        <v>90</v>
      </c>
      <c r="AM351" s="2" t="n">
        <v>41247</v>
      </c>
      <c r="AN351" s="2" t="n">
        <v>44900</v>
      </c>
      <c r="AO351" s="0" t="s">
        <v>91</v>
      </c>
      <c r="AQ351" s="0" t="s">
        <v>76</v>
      </c>
      <c r="AR351" s="0" t="s">
        <v>77</v>
      </c>
      <c r="AS351" s="0" t="s">
        <v>183</v>
      </c>
      <c r="AT351" s="0" t="s">
        <v>79</v>
      </c>
      <c r="AU351" s="4" t="s">
        <v>80</v>
      </c>
      <c r="AV351" s="4" t="s">
        <v>81</v>
      </c>
      <c r="AW351" s="0" t="s">
        <v>609</v>
      </c>
      <c r="AX351" s="0" t="n">
        <v>6430233.7</v>
      </c>
      <c r="AY351" s="0" t="n">
        <v>5901579.7</v>
      </c>
      <c r="AZ351" s="0" t="n">
        <v>150000000</v>
      </c>
      <c r="BA351" s="0" t="n">
        <f aca="false">0.04*AZ351</f>
        <v>6000000</v>
      </c>
      <c r="BB351" s="0" t="n">
        <f aca="false">175+0.0075*BA351</f>
        <v>45175</v>
      </c>
      <c r="BC351" s="0" t="n">
        <f aca="false">(3+4*BD351)/100000*AZ351</f>
        <v>53100</v>
      </c>
      <c r="BD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610</v>
      </c>
      <c r="C352" s="0" t="s">
        <v>607</v>
      </c>
      <c r="D352" s="1" t="s">
        <v>645</v>
      </c>
      <c r="E352" s="0" t="s">
        <v>96</v>
      </c>
      <c r="F352" s="2" t="n">
        <v>40882</v>
      </c>
      <c r="G352" s="2" t="s">
        <v>60</v>
      </c>
      <c r="H352" s="2" t="n">
        <v>50014</v>
      </c>
      <c r="I352" s="2" t="n">
        <v>41605</v>
      </c>
      <c r="J352" s="0" t="s">
        <v>61</v>
      </c>
      <c r="K352" s="0" t="s">
        <v>97</v>
      </c>
      <c r="L352" s="0" t="s">
        <v>98</v>
      </c>
      <c r="M352" s="0" t="s">
        <v>99</v>
      </c>
      <c r="N352" s="0" t="s">
        <v>100</v>
      </c>
      <c r="O352" s="0" t="n">
        <v>999</v>
      </c>
      <c r="P352" s="0" t="s">
        <v>66</v>
      </c>
      <c r="Q352" s="0" t="s">
        <v>74</v>
      </c>
      <c r="R352" s="0" t="s">
        <v>96</v>
      </c>
      <c r="S352" s="0" t="s">
        <v>148</v>
      </c>
      <c r="T352" s="0" t="s">
        <v>69</v>
      </c>
      <c r="U352" s="0" t="s">
        <v>101</v>
      </c>
      <c r="V352" s="0" t="s">
        <v>102</v>
      </c>
      <c r="W352" s="0" t="s">
        <v>103</v>
      </c>
      <c r="X352" s="0" t="s">
        <v>68</v>
      </c>
      <c r="Y352" s="0" t="s">
        <v>68</v>
      </c>
      <c r="Z352" s="2" t="n">
        <v>40882</v>
      </c>
      <c r="AA352" s="2" t="n">
        <v>50014</v>
      </c>
      <c r="AB352" s="0" t="s">
        <v>91</v>
      </c>
      <c r="AD352" s="0" t="s">
        <v>74</v>
      </c>
      <c r="AE352" s="0" t="s">
        <v>96</v>
      </c>
      <c r="AF352" s="0" t="s">
        <v>90</v>
      </c>
      <c r="AG352" s="0" t="s">
        <v>69</v>
      </c>
      <c r="AH352" s="0" t="s">
        <v>101</v>
      </c>
      <c r="AI352" s="0" t="s">
        <v>102</v>
      </c>
      <c r="AJ352" s="0" t="s">
        <v>103</v>
      </c>
      <c r="AK352" s="0" t="s">
        <v>90</v>
      </c>
      <c r="AL352" s="0" t="s">
        <v>90</v>
      </c>
      <c r="AM352" s="2" t="n">
        <v>40882</v>
      </c>
      <c r="AN352" s="2" t="n">
        <v>50014</v>
      </c>
      <c r="AO352" s="0" t="s">
        <v>91</v>
      </c>
      <c r="AQ352" s="0" t="s">
        <v>76</v>
      </c>
      <c r="AR352" s="0" t="s">
        <v>77</v>
      </c>
      <c r="AS352" s="0" t="s">
        <v>183</v>
      </c>
      <c r="AT352" s="0" t="s">
        <v>79</v>
      </c>
      <c r="AU352" s="4" t="s">
        <v>80</v>
      </c>
      <c r="AV352" s="4" t="s">
        <v>81</v>
      </c>
      <c r="AW352" s="0" t="s">
        <v>609</v>
      </c>
      <c r="AX352" s="0" t="n">
        <v>6430233.7</v>
      </c>
      <c r="AY352" s="0" t="n">
        <v>5901579.7</v>
      </c>
      <c r="AZ352" s="0" t="n">
        <v>150000000</v>
      </c>
      <c r="BA352" s="0" t="n">
        <f aca="false">0.04*AZ352</f>
        <v>6000000</v>
      </c>
      <c r="BB352" s="0" t="n">
        <f aca="false">175+0.0075*BA352</f>
        <v>45175</v>
      </c>
      <c r="BC352" s="0" t="n">
        <f aca="false">(3+4*BD352)/100000*AZ352</f>
        <v>53100</v>
      </c>
      <c r="BD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612</v>
      </c>
      <c r="C353" s="0" t="s">
        <v>607</v>
      </c>
      <c r="D353" s="1" t="s">
        <v>646</v>
      </c>
      <c r="E353" s="0" t="s">
        <v>96</v>
      </c>
      <c r="F353" s="2" t="n">
        <v>40882</v>
      </c>
      <c r="G353" s="2" t="s">
        <v>60</v>
      </c>
      <c r="H353" s="2" t="n">
        <v>50014</v>
      </c>
      <c r="I353" s="2" t="n">
        <v>41605</v>
      </c>
      <c r="J353" s="0" t="s">
        <v>61</v>
      </c>
      <c r="K353" s="0" t="s">
        <v>107</v>
      </c>
      <c r="L353" s="0" t="s">
        <v>108</v>
      </c>
      <c r="M353" s="0" t="s">
        <v>109</v>
      </c>
      <c r="N353" s="0" t="s">
        <v>110</v>
      </c>
      <c r="O353" s="0" t="n">
        <v>999</v>
      </c>
      <c r="P353" s="0" t="s">
        <v>66</v>
      </c>
      <c r="Q353" s="0" t="s">
        <v>74</v>
      </c>
      <c r="R353" s="0" t="s">
        <v>96</v>
      </c>
      <c r="S353" s="0" t="s">
        <v>111</v>
      </c>
      <c r="T353" s="0" t="s">
        <v>69</v>
      </c>
      <c r="U353" s="0" t="s">
        <v>101</v>
      </c>
      <c r="V353" s="0" t="s">
        <v>102</v>
      </c>
      <c r="W353" s="0" t="s">
        <v>103</v>
      </c>
      <c r="X353" s="0" t="s">
        <v>111</v>
      </c>
      <c r="Y353" s="0" t="s">
        <v>68</v>
      </c>
      <c r="Z353" s="2" t="n">
        <v>40882</v>
      </c>
      <c r="AA353" s="2" t="n">
        <v>50014</v>
      </c>
      <c r="AB353" s="0" t="s">
        <v>91</v>
      </c>
      <c r="AD353" s="0" t="s">
        <v>74</v>
      </c>
      <c r="AE353" s="0" t="s">
        <v>96</v>
      </c>
      <c r="AF353" s="0" t="s">
        <v>90</v>
      </c>
      <c r="AG353" s="0" t="s">
        <v>69</v>
      </c>
      <c r="AH353" s="0" t="s">
        <v>101</v>
      </c>
      <c r="AI353" s="0" t="s">
        <v>102</v>
      </c>
      <c r="AJ353" s="0" t="s">
        <v>103</v>
      </c>
      <c r="AK353" s="0" t="s">
        <v>90</v>
      </c>
      <c r="AL353" s="0" t="s">
        <v>90</v>
      </c>
      <c r="AM353" s="2" t="n">
        <v>40882</v>
      </c>
      <c r="AN353" s="2" t="n">
        <v>50014</v>
      </c>
      <c r="AO353" s="0" t="s">
        <v>91</v>
      </c>
      <c r="AQ353" s="0" t="s">
        <v>77</v>
      </c>
      <c r="AR353" s="0" t="s">
        <v>76</v>
      </c>
      <c r="AS353" s="0" t="s">
        <v>183</v>
      </c>
      <c r="AT353" s="0" t="s">
        <v>79</v>
      </c>
      <c r="AU353" s="4" t="s">
        <v>80</v>
      </c>
      <c r="AV353" s="4" t="s">
        <v>81</v>
      </c>
      <c r="AW353" s="0" t="s">
        <v>609</v>
      </c>
      <c r="AX353" s="0" t="n">
        <v>6430233.7</v>
      </c>
      <c r="AY353" s="0" t="n">
        <v>5901579.7</v>
      </c>
      <c r="AZ353" s="0" t="n">
        <v>150000000</v>
      </c>
      <c r="BA353" s="0" t="n">
        <f aca="false">0.04*AZ353</f>
        <v>6000000</v>
      </c>
      <c r="BB353" s="0" t="n">
        <f aca="false">175+0.0075*BA353</f>
        <v>45175</v>
      </c>
      <c r="BC353" s="0" t="n">
        <f aca="false">(3+4*BD353)/100000*AZ353</f>
        <v>53100</v>
      </c>
      <c r="BD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606</v>
      </c>
      <c r="C354" s="0" t="s">
        <v>607</v>
      </c>
      <c r="D354" s="1" t="s">
        <v>647</v>
      </c>
      <c r="E354" s="0" t="s">
        <v>114</v>
      </c>
      <c r="F354" s="2" t="n">
        <v>41605</v>
      </c>
      <c r="G354" s="2" t="s">
        <v>60</v>
      </c>
      <c r="H354" s="2" t="n">
        <v>56215</v>
      </c>
      <c r="I354" s="2" t="n">
        <v>41605</v>
      </c>
      <c r="J354" s="0" t="s">
        <v>61</v>
      </c>
      <c r="K354" s="0" t="s">
        <v>115</v>
      </c>
      <c r="L354" s="0" t="s">
        <v>116</v>
      </c>
      <c r="M354" s="0" t="s">
        <v>117</v>
      </c>
      <c r="N354" s="0" t="s">
        <v>118</v>
      </c>
      <c r="O354" s="0" t="n">
        <v>999</v>
      </c>
      <c r="P354" s="0" t="s">
        <v>66</v>
      </c>
      <c r="Q354" s="0" t="s">
        <v>74</v>
      </c>
      <c r="R354" s="0" t="s">
        <v>114</v>
      </c>
      <c r="S354" s="0" t="s">
        <v>90</v>
      </c>
      <c r="T354" s="0" t="s">
        <v>69</v>
      </c>
      <c r="U354" s="0" t="s">
        <v>119</v>
      </c>
      <c r="V354" s="0" t="s">
        <v>71</v>
      </c>
      <c r="W354" s="0" t="s">
        <v>120</v>
      </c>
      <c r="X354" s="0" t="s">
        <v>90</v>
      </c>
      <c r="Y354" s="0" t="s">
        <v>111</v>
      </c>
      <c r="Z354" s="2" t="n">
        <v>41605</v>
      </c>
      <c r="AA354" s="2" t="n">
        <v>56215</v>
      </c>
      <c r="AB354" s="0" t="s">
        <v>91</v>
      </c>
      <c r="AD354" s="0" t="s">
        <v>74</v>
      </c>
      <c r="AE354" s="0" t="s">
        <v>114</v>
      </c>
      <c r="AF354" s="0" t="s">
        <v>90</v>
      </c>
      <c r="AG354" s="0" t="s">
        <v>69</v>
      </c>
      <c r="AH354" s="0" t="s">
        <v>119</v>
      </c>
      <c r="AI354" s="0" t="s">
        <v>71</v>
      </c>
      <c r="AJ354" s="0" t="s">
        <v>120</v>
      </c>
      <c r="AK354" s="0" t="s">
        <v>90</v>
      </c>
      <c r="AL354" s="0" t="s">
        <v>90</v>
      </c>
      <c r="AM354" s="2" t="n">
        <v>41605</v>
      </c>
      <c r="AN354" s="2" t="n">
        <v>56215</v>
      </c>
      <c r="AO354" s="0" t="s">
        <v>91</v>
      </c>
      <c r="AQ354" s="0" t="s">
        <v>76</v>
      </c>
      <c r="AR354" s="0" t="s">
        <v>77</v>
      </c>
      <c r="AS354" s="0" t="s">
        <v>183</v>
      </c>
      <c r="AT354" s="0" t="s">
        <v>79</v>
      </c>
      <c r="AU354" s="4" t="s">
        <v>80</v>
      </c>
      <c r="AV354" s="4" t="s">
        <v>81</v>
      </c>
      <c r="AW354" s="0" t="s">
        <v>609</v>
      </c>
      <c r="AX354" s="0" t="n">
        <v>6430233.7</v>
      </c>
      <c r="AY354" s="0" t="n">
        <v>5901579.7</v>
      </c>
      <c r="AZ354" s="0" t="n">
        <v>150000000</v>
      </c>
      <c r="BA354" s="0" t="n">
        <f aca="false">0.04*AZ354</f>
        <v>6000000</v>
      </c>
      <c r="BB354" s="0" t="n">
        <f aca="false">175+0.0075*BA354</f>
        <v>45175</v>
      </c>
      <c r="BC354" s="0" t="n">
        <f aca="false">(3+4*BD354)/100000*AZ354</f>
        <v>53100</v>
      </c>
      <c r="BD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610</v>
      </c>
      <c r="C355" s="0" t="s">
        <v>607</v>
      </c>
      <c r="D355" s="1" t="s">
        <v>648</v>
      </c>
      <c r="E355" s="0" t="s">
        <v>114</v>
      </c>
      <c r="F355" s="2" t="n">
        <v>41605</v>
      </c>
      <c r="G355" s="2" t="s">
        <v>60</v>
      </c>
      <c r="H355" s="2" t="n">
        <v>56215</v>
      </c>
      <c r="I355" s="2" t="n">
        <v>41605</v>
      </c>
      <c r="J355" s="0" t="s">
        <v>61</v>
      </c>
      <c r="K355" s="0" t="s">
        <v>127</v>
      </c>
      <c r="L355" s="0" t="s">
        <v>128</v>
      </c>
      <c r="M355" s="0" t="s">
        <v>129</v>
      </c>
      <c r="N355" s="0" t="s">
        <v>130</v>
      </c>
      <c r="O355" s="0" t="n">
        <v>999</v>
      </c>
      <c r="P355" s="0" t="s">
        <v>66</v>
      </c>
      <c r="Q355" s="0" t="s">
        <v>74</v>
      </c>
      <c r="R355" s="0" t="s">
        <v>114</v>
      </c>
      <c r="S355" s="0" t="s">
        <v>68</v>
      </c>
      <c r="T355" s="0" t="s">
        <v>69</v>
      </c>
      <c r="U355" s="0" t="s">
        <v>119</v>
      </c>
      <c r="V355" s="0" t="s">
        <v>71</v>
      </c>
      <c r="W355" s="0" t="s">
        <v>120</v>
      </c>
      <c r="X355" s="0" t="s">
        <v>68</v>
      </c>
      <c r="Y355" s="0" t="s">
        <v>90</v>
      </c>
      <c r="Z355" s="2" t="n">
        <v>41605</v>
      </c>
      <c r="AA355" s="2" t="n">
        <v>56215</v>
      </c>
      <c r="AB355" s="0" t="s">
        <v>91</v>
      </c>
      <c r="AD355" s="0" t="s">
        <v>74</v>
      </c>
      <c r="AE355" s="0" t="s">
        <v>114</v>
      </c>
      <c r="AF355" s="0" t="s">
        <v>90</v>
      </c>
      <c r="AG355" s="0" t="s">
        <v>69</v>
      </c>
      <c r="AH355" s="0" t="s">
        <v>119</v>
      </c>
      <c r="AI355" s="0" t="s">
        <v>71</v>
      </c>
      <c r="AJ355" s="0" t="s">
        <v>120</v>
      </c>
      <c r="AK355" s="0" t="s">
        <v>90</v>
      </c>
      <c r="AL355" s="0" t="s">
        <v>90</v>
      </c>
      <c r="AM355" s="2" t="n">
        <v>41605</v>
      </c>
      <c r="AN355" s="2" t="n">
        <v>56215</v>
      </c>
      <c r="AO355" s="0" t="s">
        <v>91</v>
      </c>
      <c r="AQ355" s="0" t="s">
        <v>77</v>
      </c>
      <c r="AR355" s="0" t="s">
        <v>76</v>
      </c>
      <c r="AS355" s="0" t="s">
        <v>183</v>
      </c>
      <c r="AT355" s="0" t="s">
        <v>79</v>
      </c>
      <c r="AU355" s="4" t="s">
        <v>80</v>
      </c>
      <c r="AV355" s="4" t="s">
        <v>81</v>
      </c>
      <c r="AW355" s="0" t="s">
        <v>609</v>
      </c>
      <c r="AX355" s="0" t="n">
        <v>6430233.7</v>
      </c>
      <c r="AY355" s="0" t="n">
        <v>5901579.7</v>
      </c>
      <c r="AZ355" s="0" t="n">
        <v>150000000</v>
      </c>
      <c r="BA355" s="0" t="n">
        <f aca="false">0.04*AZ355</f>
        <v>6000000</v>
      </c>
      <c r="BB355" s="0" t="n">
        <f aca="false">175+0.0075*BA355</f>
        <v>45175</v>
      </c>
      <c r="BC355" s="0" t="n">
        <f aca="false">(3+4*BD355)/100000*AZ355</f>
        <v>53100</v>
      </c>
      <c r="BD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612</v>
      </c>
      <c r="C356" s="0" t="s">
        <v>607</v>
      </c>
      <c r="D356" s="1" t="s">
        <v>649</v>
      </c>
      <c r="E356" s="0" t="s">
        <v>114</v>
      </c>
      <c r="F356" s="2" t="n">
        <v>41611</v>
      </c>
      <c r="G356" s="2" t="s">
        <v>60</v>
      </c>
      <c r="H356" s="2" t="n">
        <v>43073</v>
      </c>
      <c r="I356" s="2" t="n">
        <v>41611</v>
      </c>
      <c r="J356" s="0" t="s">
        <v>61</v>
      </c>
      <c r="K356" s="0" t="s">
        <v>133</v>
      </c>
      <c r="L356" s="0" t="s">
        <v>134</v>
      </c>
      <c r="M356" s="0" t="s">
        <v>135</v>
      </c>
      <c r="N356" s="0" t="s">
        <v>136</v>
      </c>
      <c r="O356" s="0" t="n">
        <v>999</v>
      </c>
      <c r="P356" s="0" t="s">
        <v>66</v>
      </c>
      <c r="Q356" s="0" t="s">
        <v>74</v>
      </c>
      <c r="R356" s="0" t="s">
        <v>114</v>
      </c>
      <c r="S356" s="0" t="s">
        <v>111</v>
      </c>
      <c r="T356" s="0" t="s">
        <v>69</v>
      </c>
      <c r="U356" s="0" t="s">
        <v>119</v>
      </c>
      <c r="V356" s="0" t="s">
        <v>71</v>
      </c>
      <c r="W356" s="0" t="s">
        <v>120</v>
      </c>
      <c r="X356" s="0" t="s">
        <v>111</v>
      </c>
      <c r="Y356" s="0" t="s">
        <v>68</v>
      </c>
      <c r="Z356" s="2" t="n">
        <v>41611</v>
      </c>
      <c r="AA356" s="2" t="n">
        <v>43073</v>
      </c>
      <c r="AB356" s="0" t="s">
        <v>72</v>
      </c>
      <c r="AD356" s="0" t="s">
        <v>74</v>
      </c>
      <c r="AE356" s="0" t="s">
        <v>114</v>
      </c>
      <c r="AF356" s="0" t="s">
        <v>90</v>
      </c>
      <c r="AG356" s="0" t="s">
        <v>69</v>
      </c>
      <c r="AH356" s="0" t="s">
        <v>119</v>
      </c>
      <c r="AI356" s="0" t="s">
        <v>71</v>
      </c>
      <c r="AJ356" s="0" t="s">
        <v>120</v>
      </c>
      <c r="AK356" s="0" t="s">
        <v>90</v>
      </c>
      <c r="AL356" s="0" t="s">
        <v>90</v>
      </c>
      <c r="AM356" s="2" t="n">
        <v>41611</v>
      </c>
      <c r="AN356" s="2" t="n">
        <v>43073</v>
      </c>
      <c r="AO356" s="0" t="s">
        <v>72</v>
      </c>
      <c r="AQ356" s="0" t="s">
        <v>77</v>
      </c>
      <c r="AR356" s="0" t="s">
        <v>76</v>
      </c>
      <c r="AS356" s="0" t="s">
        <v>183</v>
      </c>
      <c r="AT356" s="0" t="s">
        <v>79</v>
      </c>
      <c r="AU356" s="4" t="s">
        <v>80</v>
      </c>
      <c r="AV356" s="4" t="s">
        <v>81</v>
      </c>
      <c r="AW356" s="0" t="s">
        <v>609</v>
      </c>
      <c r="AX356" s="0" t="n">
        <v>6430233.7</v>
      </c>
      <c r="AY356" s="0" t="n">
        <v>5901579.7</v>
      </c>
      <c r="AZ356" s="0" t="n">
        <v>150000000</v>
      </c>
      <c r="BA356" s="0" t="n">
        <f aca="false">0.04*AZ356</f>
        <v>6000000</v>
      </c>
      <c r="BB356" s="0" t="n">
        <f aca="false">175+0.0075*BA356</f>
        <v>45175</v>
      </c>
      <c r="BC356" s="0" t="n">
        <f aca="false">(3+4*BD356)/100000*AZ356</f>
        <v>53100</v>
      </c>
      <c r="BD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606</v>
      </c>
      <c r="C357" s="0" t="s">
        <v>607</v>
      </c>
      <c r="D357" s="1" t="s">
        <v>650</v>
      </c>
      <c r="E357" s="0" t="s">
        <v>138</v>
      </c>
      <c r="F357" s="2" t="n">
        <v>41248</v>
      </c>
      <c r="G357" s="2" t="s">
        <v>60</v>
      </c>
      <c r="H357" s="2" t="n">
        <v>44900</v>
      </c>
      <c r="I357" s="2" t="n">
        <v>41605</v>
      </c>
      <c r="J357" s="0" t="s">
        <v>61</v>
      </c>
      <c r="K357" s="0" t="n">
        <v>-7.668</v>
      </c>
      <c r="L357" s="0" t="n">
        <v>-7.962</v>
      </c>
      <c r="M357" s="0" t="n">
        <v>294</v>
      </c>
      <c r="N357" s="0" t="n">
        <v>0</v>
      </c>
      <c r="O357" s="0" t="n">
        <v>999</v>
      </c>
      <c r="P357" s="0" t="s">
        <v>66</v>
      </c>
      <c r="Q357" s="0" t="s">
        <v>74</v>
      </c>
      <c r="R357" s="0" t="s">
        <v>138</v>
      </c>
      <c r="S357" s="0" t="s">
        <v>148</v>
      </c>
      <c r="T357" s="0" t="s">
        <v>69</v>
      </c>
      <c r="U357" s="0" t="s">
        <v>139</v>
      </c>
      <c r="V357" s="0" t="s">
        <v>102</v>
      </c>
      <c r="W357" s="0" t="s">
        <v>140</v>
      </c>
      <c r="X357" s="0" t="s">
        <v>68</v>
      </c>
      <c r="Y357" s="0" t="s">
        <v>68</v>
      </c>
      <c r="Z357" s="2" t="n">
        <v>41248</v>
      </c>
      <c r="AA357" s="2" t="n">
        <v>44900</v>
      </c>
      <c r="AB357" s="0" t="s">
        <v>141</v>
      </c>
      <c r="AD357" s="0" t="s">
        <v>74</v>
      </c>
      <c r="AE357" s="0" t="s">
        <v>138</v>
      </c>
      <c r="AF357" s="0" t="s">
        <v>90</v>
      </c>
      <c r="AG357" s="0" t="s">
        <v>69</v>
      </c>
      <c r="AH357" s="0" t="s">
        <v>139</v>
      </c>
      <c r="AI357" s="0" t="s">
        <v>102</v>
      </c>
      <c r="AJ357" s="0" t="s">
        <v>140</v>
      </c>
      <c r="AK357" s="0" t="s">
        <v>90</v>
      </c>
      <c r="AL357" s="0" t="s">
        <v>90</v>
      </c>
      <c r="AM357" s="2" t="n">
        <v>41248</v>
      </c>
      <c r="AN357" s="2" t="n">
        <v>44900</v>
      </c>
      <c r="AO357" s="0" t="s">
        <v>141</v>
      </c>
      <c r="AQ357" s="0" t="s">
        <v>77</v>
      </c>
      <c r="AR357" s="0" t="s">
        <v>76</v>
      </c>
      <c r="AS357" s="0" t="s">
        <v>183</v>
      </c>
      <c r="AT357" s="0" t="s">
        <v>79</v>
      </c>
      <c r="AU357" s="4" t="s">
        <v>80</v>
      </c>
      <c r="AV357" s="4" t="s">
        <v>81</v>
      </c>
      <c r="AW357" s="0" t="s">
        <v>609</v>
      </c>
      <c r="AX357" s="0" t="n">
        <v>6430233.7</v>
      </c>
      <c r="AY357" s="0" t="n">
        <v>5901579.7</v>
      </c>
      <c r="AZ357" s="0" t="n">
        <v>150000000</v>
      </c>
      <c r="BA357" s="0" t="n">
        <f aca="false">0.04*AZ357</f>
        <v>6000000</v>
      </c>
      <c r="BB357" s="0" t="n">
        <f aca="false">175+0.0075*BA357</f>
        <v>45175</v>
      </c>
      <c r="BC357" s="0" t="n">
        <f aca="false">(3+4*BD357)/100000*AZ357</f>
        <v>53100</v>
      </c>
      <c r="BD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610</v>
      </c>
      <c r="C358" s="0" t="s">
        <v>607</v>
      </c>
      <c r="D358" s="1" t="s">
        <v>651</v>
      </c>
      <c r="E358" s="0" t="s">
        <v>138</v>
      </c>
      <c r="F358" s="2" t="n">
        <v>41248</v>
      </c>
      <c r="G358" s="2" t="s">
        <v>60</v>
      </c>
      <c r="H358" s="2" t="n">
        <v>44900</v>
      </c>
      <c r="I358" s="2" t="n">
        <v>41605</v>
      </c>
      <c r="J358" s="0" t="s">
        <v>61</v>
      </c>
      <c r="K358" s="0" t="n">
        <v>7.668</v>
      </c>
      <c r="L358" s="0" t="n">
        <v>7.962</v>
      </c>
      <c r="M358" s="0" t="n">
        <v>-294</v>
      </c>
      <c r="N358" s="0" t="n">
        <v>0</v>
      </c>
      <c r="O358" s="0" t="n">
        <v>999</v>
      </c>
      <c r="P358" s="0" t="s">
        <v>66</v>
      </c>
      <c r="Q358" s="0" t="s">
        <v>74</v>
      </c>
      <c r="R358" s="0" t="s">
        <v>138</v>
      </c>
      <c r="S358" s="0" t="s">
        <v>148</v>
      </c>
      <c r="T358" s="0" t="s">
        <v>69</v>
      </c>
      <c r="U358" s="0" t="s">
        <v>139</v>
      </c>
      <c r="V358" s="0" t="s">
        <v>102</v>
      </c>
      <c r="W358" s="0" t="s">
        <v>140</v>
      </c>
      <c r="X358" s="0" t="s">
        <v>90</v>
      </c>
      <c r="Y358" s="0" t="s">
        <v>148</v>
      </c>
      <c r="Z358" s="2" t="n">
        <v>41248</v>
      </c>
      <c r="AA358" s="2" t="n">
        <v>44900</v>
      </c>
      <c r="AB358" s="0" t="s">
        <v>141</v>
      </c>
      <c r="AD358" s="0" t="s">
        <v>74</v>
      </c>
      <c r="AE358" s="0" t="s">
        <v>138</v>
      </c>
      <c r="AF358" s="0" t="s">
        <v>90</v>
      </c>
      <c r="AG358" s="0" t="s">
        <v>69</v>
      </c>
      <c r="AH358" s="0" t="s">
        <v>139</v>
      </c>
      <c r="AI358" s="0" t="s">
        <v>102</v>
      </c>
      <c r="AJ358" s="0" t="s">
        <v>140</v>
      </c>
      <c r="AK358" s="0" t="s">
        <v>90</v>
      </c>
      <c r="AL358" s="0" t="s">
        <v>90</v>
      </c>
      <c r="AM358" s="2" t="n">
        <v>41248</v>
      </c>
      <c r="AN358" s="2" t="n">
        <v>44900</v>
      </c>
      <c r="AO358" s="0" t="s">
        <v>141</v>
      </c>
      <c r="AQ358" s="0" t="s">
        <v>76</v>
      </c>
      <c r="AR358" s="0" t="s">
        <v>77</v>
      </c>
      <c r="AS358" s="0" t="s">
        <v>183</v>
      </c>
      <c r="AT358" s="0" t="s">
        <v>79</v>
      </c>
      <c r="AU358" s="4" t="s">
        <v>80</v>
      </c>
      <c r="AV358" s="4" t="s">
        <v>81</v>
      </c>
      <c r="AW358" s="0" t="s">
        <v>609</v>
      </c>
      <c r="AX358" s="0" t="n">
        <v>6430233.7</v>
      </c>
      <c r="AY358" s="0" t="n">
        <v>5901579.7</v>
      </c>
      <c r="AZ358" s="0" t="n">
        <v>150000000</v>
      </c>
      <c r="BA358" s="0" t="n">
        <f aca="false">0.04*AZ358</f>
        <v>6000000</v>
      </c>
      <c r="BB358" s="0" t="n">
        <f aca="false">175+0.0075*BA358</f>
        <v>45175</v>
      </c>
      <c r="BC358" s="0" t="n">
        <f aca="false">(3+4*BD358)/100000*AZ358</f>
        <v>53100</v>
      </c>
      <c r="BD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612</v>
      </c>
      <c r="C359" s="0" t="s">
        <v>607</v>
      </c>
      <c r="D359" s="1" t="s">
        <v>652</v>
      </c>
      <c r="E359" s="0" t="s">
        <v>151</v>
      </c>
      <c r="F359" s="2" t="n">
        <v>40890</v>
      </c>
      <c r="G359" s="2" t="s">
        <v>60</v>
      </c>
      <c r="H359" s="2" t="n">
        <v>44543</v>
      </c>
      <c r="I359" s="2" t="n">
        <v>41620</v>
      </c>
      <c r="J359" s="0" t="s">
        <v>61</v>
      </c>
      <c r="K359" s="0" t="s">
        <v>152</v>
      </c>
      <c r="L359" s="0" t="s">
        <v>153</v>
      </c>
      <c r="M359" s="0" t="s">
        <v>154</v>
      </c>
      <c r="N359" s="0" t="s">
        <v>155</v>
      </c>
      <c r="O359" s="0" t="n">
        <v>999</v>
      </c>
      <c r="P359" s="0" t="s">
        <v>66</v>
      </c>
      <c r="Q359" s="0" t="s">
        <v>67</v>
      </c>
      <c r="R359" s="0" t="s">
        <v>151</v>
      </c>
      <c r="S359" s="0" t="s">
        <v>68</v>
      </c>
      <c r="T359" s="0" t="s">
        <v>69</v>
      </c>
      <c r="U359" s="0" t="s">
        <v>156</v>
      </c>
      <c r="V359" s="0" t="s">
        <v>71</v>
      </c>
      <c r="Z359" s="2" t="n">
        <v>40890</v>
      </c>
      <c r="AA359" s="2" t="n">
        <v>44543</v>
      </c>
      <c r="AB359" s="0" t="s">
        <v>157</v>
      </c>
      <c r="AC359" s="0" t="s">
        <v>653</v>
      </c>
      <c r="AD359" s="0" t="s">
        <v>74</v>
      </c>
      <c r="AE359" s="0" t="s">
        <v>151</v>
      </c>
      <c r="AF359" s="0" t="s">
        <v>68</v>
      </c>
      <c r="AG359" s="0" t="s">
        <v>69</v>
      </c>
      <c r="AH359" s="0" t="s">
        <v>156</v>
      </c>
      <c r="AI359" s="0" t="s">
        <v>71</v>
      </c>
      <c r="AJ359" s="0" t="s">
        <v>159</v>
      </c>
      <c r="AK359" s="0" t="s">
        <v>90</v>
      </c>
      <c r="AL359" s="0" t="s">
        <v>90</v>
      </c>
      <c r="AM359" s="2" t="n">
        <v>40890</v>
      </c>
      <c r="AN359" s="2" t="n">
        <v>44543</v>
      </c>
      <c r="AO359" s="0" t="s">
        <v>157</v>
      </c>
      <c r="AQ359" s="0" t="s">
        <v>77</v>
      </c>
      <c r="AR359" s="0" t="s">
        <v>76</v>
      </c>
      <c r="AS359" s="0" t="s">
        <v>183</v>
      </c>
      <c r="AT359" s="0" t="s">
        <v>79</v>
      </c>
      <c r="AU359" s="4" t="s">
        <v>80</v>
      </c>
      <c r="AV359" s="4" t="s">
        <v>81</v>
      </c>
      <c r="AW359" s="0" t="s">
        <v>609</v>
      </c>
      <c r="AX359" s="0" t="n">
        <v>6430233.7</v>
      </c>
      <c r="AY359" s="0" t="n">
        <v>5901579.7</v>
      </c>
      <c r="AZ359" s="0" t="n">
        <v>150000000</v>
      </c>
      <c r="BA359" s="0" t="n">
        <f aca="false">0.04*AZ359</f>
        <v>6000000</v>
      </c>
      <c r="BB359" s="0" t="n">
        <f aca="false">175+0.0075*BA359</f>
        <v>45175</v>
      </c>
      <c r="BC359" s="0" t="n">
        <f aca="false">(3+4*BD359)/100000*AZ359</f>
        <v>53100</v>
      </c>
      <c r="BD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606</v>
      </c>
      <c r="C360" s="0" t="s">
        <v>607</v>
      </c>
      <c r="D360" s="1" t="s">
        <v>654</v>
      </c>
      <c r="E360" s="0" t="s">
        <v>162</v>
      </c>
      <c r="F360" s="2" t="n">
        <v>41409</v>
      </c>
      <c r="G360" s="2" t="s">
        <v>60</v>
      </c>
      <c r="H360" s="2" t="n">
        <v>43235</v>
      </c>
      <c r="I360" s="2" t="n">
        <v>41610</v>
      </c>
      <c r="J360" s="0" t="s">
        <v>61</v>
      </c>
      <c r="K360" s="0" t="s">
        <v>163</v>
      </c>
      <c r="L360" s="0" t="s">
        <v>164</v>
      </c>
      <c r="M360" s="0" t="s">
        <v>165</v>
      </c>
      <c r="N360" s="0" t="s">
        <v>166</v>
      </c>
      <c r="O360" s="0" t="n">
        <v>999</v>
      </c>
      <c r="P360" s="0" t="s">
        <v>66</v>
      </c>
      <c r="Q360" s="0" t="s">
        <v>67</v>
      </c>
      <c r="R360" s="0" t="s">
        <v>162</v>
      </c>
      <c r="S360" s="0" t="s">
        <v>68</v>
      </c>
      <c r="T360" s="0" t="s">
        <v>69</v>
      </c>
      <c r="U360" s="0" t="s">
        <v>167</v>
      </c>
      <c r="V360" s="0" t="s">
        <v>168</v>
      </c>
      <c r="Z360" s="2" t="n">
        <v>41409</v>
      </c>
      <c r="AA360" s="2" t="n">
        <v>43235</v>
      </c>
      <c r="AB360" s="0" t="s">
        <v>169</v>
      </c>
      <c r="AC360" s="0" t="s">
        <v>655</v>
      </c>
      <c r="AD360" s="0" t="s">
        <v>74</v>
      </c>
      <c r="AE360" s="0" t="s">
        <v>162</v>
      </c>
      <c r="AF360" s="0" t="s">
        <v>68</v>
      </c>
      <c r="AG360" s="0" t="s">
        <v>69</v>
      </c>
      <c r="AH360" s="0" t="s">
        <v>167</v>
      </c>
      <c r="AI360" s="0" t="s">
        <v>102</v>
      </c>
      <c r="AJ360" s="0" t="s">
        <v>171</v>
      </c>
      <c r="AK360" s="0" t="s">
        <v>68</v>
      </c>
      <c r="AL360" s="0" t="s">
        <v>68</v>
      </c>
      <c r="AM360" s="2" t="n">
        <v>41409</v>
      </c>
      <c r="AN360" s="2" t="n">
        <v>43235</v>
      </c>
      <c r="AO360" s="0" t="s">
        <v>169</v>
      </c>
      <c r="AQ360" s="0" t="s">
        <v>76</v>
      </c>
      <c r="AR360" s="0" t="s">
        <v>77</v>
      </c>
      <c r="AS360" s="0" t="s">
        <v>183</v>
      </c>
      <c r="AT360" s="0" t="s">
        <v>79</v>
      </c>
      <c r="AU360" s="4" t="s">
        <v>80</v>
      </c>
      <c r="AV360" s="4" t="s">
        <v>81</v>
      </c>
      <c r="AW360" s="0" t="s">
        <v>609</v>
      </c>
      <c r="AX360" s="0" t="n">
        <v>6430233.7</v>
      </c>
      <c r="AY360" s="0" t="n">
        <v>5901579.7</v>
      </c>
      <c r="AZ360" s="0" t="n">
        <v>150000000</v>
      </c>
      <c r="BA360" s="0" t="n">
        <f aca="false">0.04*AZ360</f>
        <v>6000000</v>
      </c>
      <c r="BB360" s="0" t="n">
        <f aca="false">175+0.0075*BA360</f>
        <v>45175</v>
      </c>
      <c r="BC360" s="0" t="n">
        <f aca="false">(3+4*BD360)/100000*AZ360</f>
        <v>53100</v>
      </c>
      <c r="BD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610</v>
      </c>
      <c r="C361" s="0" t="s">
        <v>607</v>
      </c>
      <c r="D361" s="1" t="s">
        <v>656</v>
      </c>
      <c r="E361" s="0" t="s">
        <v>162</v>
      </c>
      <c r="F361" s="2" t="n">
        <v>41409</v>
      </c>
      <c r="G361" s="2" t="s">
        <v>60</v>
      </c>
      <c r="H361" s="2" t="n">
        <v>43235</v>
      </c>
      <c r="I361" s="2" t="n">
        <v>41610</v>
      </c>
      <c r="J361" s="0" t="s">
        <v>61</v>
      </c>
      <c r="K361" s="0" t="s">
        <v>173</v>
      </c>
      <c r="L361" s="0" t="s">
        <v>174</v>
      </c>
      <c r="M361" s="0" t="s">
        <v>175</v>
      </c>
      <c r="N361" s="0" t="s">
        <v>176</v>
      </c>
      <c r="O361" s="0" t="n">
        <v>999</v>
      </c>
      <c r="P361" s="0" t="s">
        <v>66</v>
      </c>
      <c r="Q361" s="0" t="s">
        <v>67</v>
      </c>
      <c r="R361" s="0" t="s">
        <v>162</v>
      </c>
      <c r="S361" s="0" t="s">
        <v>68</v>
      </c>
      <c r="T361" s="0" t="s">
        <v>69</v>
      </c>
      <c r="U361" s="0" t="s">
        <v>167</v>
      </c>
      <c r="V361" s="0" t="s">
        <v>168</v>
      </c>
      <c r="Z361" s="2" t="n">
        <v>41409</v>
      </c>
      <c r="AA361" s="2" t="n">
        <v>43235</v>
      </c>
      <c r="AB361" s="0" t="s">
        <v>169</v>
      </c>
      <c r="AC361" s="0" t="s">
        <v>657</v>
      </c>
      <c r="AD361" s="0" t="s">
        <v>74</v>
      </c>
      <c r="AE361" s="0" t="s">
        <v>162</v>
      </c>
      <c r="AF361" s="0" t="s">
        <v>68</v>
      </c>
      <c r="AG361" s="0" t="s">
        <v>69</v>
      </c>
      <c r="AH361" s="0" t="s">
        <v>167</v>
      </c>
      <c r="AI361" s="0" t="s">
        <v>102</v>
      </c>
      <c r="AJ361" s="0" t="s">
        <v>171</v>
      </c>
      <c r="AK361" s="0" t="s">
        <v>68</v>
      </c>
      <c r="AL361" s="0" t="s">
        <v>68</v>
      </c>
      <c r="AM361" s="2" t="n">
        <v>41409</v>
      </c>
      <c r="AN361" s="2" t="n">
        <v>43235</v>
      </c>
      <c r="AO361" s="0" t="s">
        <v>169</v>
      </c>
      <c r="AQ361" s="0" t="s">
        <v>77</v>
      </c>
      <c r="AR361" s="0" t="s">
        <v>76</v>
      </c>
      <c r="AS361" s="0" t="s">
        <v>183</v>
      </c>
      <c r="AT361" s="0" t="s">
        <v>79</v>
      </c>
      <c r="AU361" s="4" t="s">
        <v>80</v>
      </c>
      <c r="AV361" s="4" t="s">
        <v>81</v>
      </c>
      <c r="AW361" s="0" t="s">
        <v>609</v>
      </c>
      <c r="AX361" s="0" t="n">
        <v>6430233.7</v>
      </c>
      <c r="AY361" s="0" t="n">
        <v>5901579.7</v>
      </c>
      <c r="AZ361" s="0" t="n">
        <v>150000000</v>
      </c>
      <c r="BA361" s="0" t="n">
        <f aca="false">0.04*AZ361</f>
        <v>6000000</v>
      </c>
      <c r="BB361" s="0" t="n">
        <f aca="false">175+0.0075*BA361</f>
        <v>45175</v>
      </c>
      <c r="BC361" s="0" t="n">
        <f aca="false">(3+4*BD361)/100000*AZ361</f>
        <v>53100</v>
      </c>
      <c r="BD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612</v>
      </c>
      <c r="C362" s="0" t="s">
        <v>607</v>
      </c>
      <c r="D362" s="1" t="s">
        <v>658</v>
      </c>
      <c r="E362" s="0" t="s">
        <v>96</v>
      </c>
      <c r="F362" s="2" t="n">
        <v>41607</v>
      </c>
      <c r="G362" s="2" t="s">
        <v>60</v>
      </c>
      <c r="H362" s="2" t="n">
        <v>44166</v>
      </c>
      <c r="I362" s="2" t="n">
        <v>41605</v>
      </c>
      <c r="J362" s="0" t="s">
        <v>61</v>
      </c>
      <c r="K362" s="0" t="s">
        <v>178</v>
      </c>
      <c r="L362" s="0" t="s">
        <v>179</v>
      </c>
      <c r="M362" s="0" t="s">
        <v>180</v>
      </c>
      <c r="N362" s="0" t="s">
        <v>181</v>
      </c>
      <c r="O362" s="0" t="n">
        <v>999</v>
      </c>
      <c r="P362" s="0" t="s">
        <v>66</v>
      </c>
      <c r="Q362" s="0" t="s">
        <v>67</v>
      </c>
      <c r="R362" s="0" t="s">
        <v>96</v>
      </c>
      <c r="S362" s="0" t="s">
        <v>111</v>
      </c>
      <c r="T362" s="0" t="s">
        <v>69</v>
      </c>
      <c r="U362" s="0" t="s">
        <v>101</v>
      </c>
      <c r="V362" s="0" t="s">
        <v>168</v>
      </c>
      <c r="Z362" s="2" t="n">
        <v>41607</v>
      </c>
      <c r="AA362" s="2" t="n">
        <v>44166</v>
      </c>
      <c r="AB362" s="0" t="s">
        <v>72</v>
      </c>
      <c r="AC362" s="0" t="s">
        <v>659</v>
      </c>
      <c r="AD362" s="0" t="s">
        <v>74</v>
      </c>
      <c r="AE362" s="0" t="s">
        <v>96</v>
      </c>
      <c r="AF362" s="0" t="s">
        <v>111</v>
      </c>
      <c r="AG362" s="0" t="s">
        <v>69</v>
      </c>
      <c r="AH362" s="0" t="s">
        <v>101</v>
      </c>
      <c r="AI362" s="0" t="s">
        <v>102</v>
      </c>
      <c r="AJ362" s="0" t="s">
        <v>103</v>
      </c>
      <c r="AK362" s="0" t="s">
        <v>111</v>
      </c>
      <c r="AL362" s="0" t="s">
        <v>111</v>
      </c>
      <c r="AM362" s="2" t="n">
        <v>41607</v>
      </c>
      <c r="AN362" s="2" t="n">
        <v>44166</v>
      </c>
      <c r="AO362" s="0" t="s">
        <v>72</v>
      </c>
      <c r="AQ362" s="0" t="s">
        <v>76</v>
      </c>
      <c r="AR362" s="0" t="s">
        <v>77</v>
      </c>
      <c r="AS362" s="0" t="s">
        <v>183</v>
      </c>
      <c r="AT362" s="0" t="s">
        <v>79</v>
      </c>
      <c r="AU362" s="4" t="s">
        <v>80</v>
      </c>
      <c r="AV362" s="4" t="s">
        <v>81</v>
      </c>
      <c r="AW362" s="0" t="s">
        <v>609</v>
      </c>
      <c r="AX362" s="0" t="n">
        <v>6430233.7</v>
      </c>
      <c r="AY362" s="0" t="n">
        <v>5901579.7</v>
      </c>
      <c r="AZ362" s="0" t="n">
        <v>150000000</v>
      </c>
      <c r="BA362" s="0" t="n">
        <f aca="false">0.04*AZ362</f>
        <v>6000000</v>
      </c>
      <c r="BB362" s="0" t="n">
        <f aca="false">175+0.0075*BA362</f>
        <v>45175</v>
      </c>
      <c r="BC362" s="0" t="n">
        <f aca="false">(3+4*BD362)/100000*AZ362</f>
        <v>53100</v>
      </c>
      <c r="BD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606</v>
      </c>
      <c r="C363" s="0" t="s">
        <v>607</v>
      </c>
      <c r="D363" s="1" t="s">
        <v>660</v>
      </c>
      <c r="E363" s="0" t="s">
        <v>96</v>
      </c>
      <c r="F363" s="2" t="n">
        <v>41613</v>
      </c>
      <c r="G363" s="2" t="s">
        <v>60</v>
      </c>
      <c r="H363" s="2" t="n">
        <v>52569</v>
      </c>
      <c r="I363" s="2" t="n">
        <v>41611</v>
      </c>
      <c r="J363" s="0" t="s">
        <v>61</v>
      </c>
      <c r="K363" s="0" t="s">
        <v>185</v>
      </c>
      <c r="L363" s="0" t="s">
        <v>186</v>
      </c>
      <c r="M363" s="0" t="s">
        <v>187</v>
      </c>
      <c r="N363" s="0" t="s">
        <v>188</v>
      </c>
      <c r="O363" s="0" t="n">
        <v>999</v>
      </c>
      <c r="P363" s="0" t="s">
        <v>66</v>
      </c>
      <c r="Q363" s="0" t="s">
        <v>67</v>
      </c>
      <c r="R363" s="0" t="s">
        <v>96</v>
      </c>
      <c r="S363" s="0" t="s">
        <v>90</v>
      </c>
      <c r="T363" s="0" t="s">
        <v>69</v>
      </c>
      <c r="U363" s="0" t="s">
        <v>101</v>
      </c>
      <c r="V363" s="0" t="s">
        <v>168</v>
      </c>
      <c r="Z363" s="2" t="n">
        <v>41613</v>
      </c>
      <c r="AA363" s="2" t="n">
        <v>52569</v>
      </c>
      <c r="AB363" s="0" t="s">
        <v>189</v>
      </c>
      <c r="AC363" s="0" t="s">
        <v>661</v>
      </c>
      <c r="AD363" s="0" t="s">
        <v>74</v>
      </c>
      <c r="AE363" s="0" t="s">
        <v>96</v>
      </c>
      <c r="AF363" s="0" t="s">
        <v>90</v>
      </c>
      <c r="AG363" s="0" t="s">
        <v>69</v>
      </c>
      <c r="AH363" s="0" t="s">
        <v>101</v>
      </c>
      <c r="AI363" s="0" t="s">
        <v>102</v>
      </c>
      <c r="AJ363" s="0" t="s">
        <v>103</v>
      </c>
      <c r="AK363" s="0" t="s">
        <v>90</v>
      </c>
      <c r="AL363" s="0" t="s">
        <v>90</v>
      </c>
      <c r="AM363" s="2" t="n">
        <v>41613</v>
      </c>
      <c r="AN363" s="2" t="n">
        <v>52569</v>
      </c>
      <c r="AO363" s="0" t="s">
        <v>189</v>
      </c>
      <c r="AQ363" s="0" t="s">
        <v>77</v>
      </c>
      <c r="AR363" s="0" t="s">
        <v>76</v>
      </c>
      <c r="AS363" s="0" t="s">
        <v>183</v>
      </c>
      <c r="AT363" s="0" t="s">
        <v>79</v>
      </c>
      <c r="AU363" s="4" t="s">
        <v>80</v>
      </c>
      <c r="AV363" s="4" t="s">
        <v>81</v>
      </c>
      <c r="AW363" s="0" t="s">
        <v>609</v>
      </c>
      <c r="AX363" s="0" t="n">
        <v>6430233.7</v>
      </c>
      <c r="AY363" s="0" t="n">
        <v>5901579.7</v>
      </c>
      <c r="AZ363" s="0" t="n">
        <v>150000000</v>
      </c>
      <c r="BA363" s="0" t="n">
        <f aca="false">0.04*AZ363</f>
        <v>6000000</v>
      </c>
      <c r="BB363" s="0" t="n">
        <f aca="false">175+0.0075*BA363</f>
        <v>45175</v>
      </c>
      <c r="BC363" s="0" t="n">
        <f aca="false">(3+4*BD363)/100000*AZ363</f>
        <v>53100</v>
      </c>
      <c r="BD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610</v>
      </c>
      <c r="C364" s="0" t="s">
        <v>607</v>
      </c>
      <c r="D364" s="1" t="s">
        <v>662</v>
      </c>
      <c r="E364" s="0" t="s">
        <v>114</v>
      </c>
      <c r="F364" s="2" t="n">
        <v>41256</v>
      </c>
      <c r="G364" s="2" t="s">
        <v>60</v>
      </c>
      <c r="H364" s="2" t="n">
        <v>43082</v>
      </c>
      <c r="I364" s="2" t="n">
        <v>41620</v>
      </c>
      <c r="J364" s="0" t="s">
        <v>61</v>
      </c>
      <c r="K364" s="0" t="s">
        <v>192</v>
      </c>
      <c r="L364" s="0" t="s">
        <v>193</v>
      </c>
      <c r="M364" s="0" t="s">
        <v>194</v>
      </c>
      <c r="N364" s="0" t="s">
        <v>195</v>
      </c>
      <c r="O364" s="0" t="n">
        <v>999</v>
      </c>
      <c r="P364" s="0" t="s">
        <v>66</v>
      </c>
      <c r="Q364" s="0" t="s">
        <v>67</v>
      </c>
      <c r="R364" s="0" t="s">
        <v>114</v>
      </c>
      <c r="S364" s="0" t="s">
        <v>68</v>
      </c>
      <c r="T364" s="0" t="s">
        <v>69</v>
      </c>
      <c r="U364" s="0" t="s">
        <v>119</v>
      </c>
      <c r="V364" s="0" t="s">
        <v>71</v>
      </c>
      <c r="Z364" s="2" t="n">
        <v>41256</v>
      </c>
      <c r="AA364" s="2" t="n">
        <v>43082</v>
      </c>
      <c r="AB364" s="0" t="s">
        <v>196</v>
      </c>
      <c r="AC364" s="0" t="s">
        <v>663</v>
      </c>
      <c r="AD364" s="0" t="s">
        <v>74</v>
      </c>
      <c r="AE364" s="0" t="s">
        <v>114</v>
      </c>
      <c r="AF364" s="0" t="s">
        <v>68</v>
      </c>
      <c r="AG364" s="0" t="s">
        <v>69</v>
      </c>
      <c r="AH364" s="0" t="s">
        <v>119</v>
      </c>
      <c r="AI364" s="0" t="s">
        <v>71</v>
      </c>
      <c r="AJ364" s="0" t="s">
        <v>120</v>
      </c>
      <c r="AK364" s="0" t="s">
        <v>68</v>
      </c>
      <c r="AL364" s="0" t="s">
        <v>68</v>
      </c>
      <c r="AM364" s="2" t="n">
        <v>41256</v>
      </c>
      <c r="AN364" s="2" t="n">
        <v>43082</v>
      </c>
      <c r="AO364" s="0" t="s">
        <v>196</v>
      </c>
      <c r="AQ364" s="0" t="s">
        <v>77</v>
      </c>
      <c r="AR364" s="0" t="s">
        <v>76</v>
      </c>
      <c r="AS364" s="0" t="s">
        <v>183</v>
      </c>
      <c r="AT364" s="0" t="s">
        <v>79</v>
      </c>
      <c r="AU364" s="4" t="s">
        <v>80</v>
      </c>
      <c r="AV364" s="4" t="s">
        <v>81</v>
      </c>
      <c r="AW364" s="0" t="s">
        <v>609</v>
      </c>
      <c r="AX364" s="0" t="n">
        <v>6430233.7</v>
      </c>
      <c r="AY364" s="0" t="n">
        <v>5901579.7</v>
      </c>
      <c r="AZ364" s="0" t="n">
        <v>150000000</v>
      </c>
      <c r="BA364" s="0" t="n">
        <f aca="false">0.04*AZ364</f>
        <v>6000000</v>
      </c>
      <c r="BB364" s="0" t="n">
        <f aca="false">175+0.0075*BA364</f>
        <v>45175</v>
      </c>
      <c r="BC364" s="0" t="n">
        <f aca="false">(3+4*BD364)/100000*AZ364</f>
        <v>53100</v>
      </c>
      <c r="BD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612</v>
      </c>
      <c r="C365" s="0" t="s">
        <v>607</v>
      </c>
      <c r="D365" s="1" t="s">
        <v>664</v>
      </c>
      <c r="E365" s="0" t="s">
        <v>199</v>
      </c>
      <c r="F365" s="2" t="n">
        <v>40889</v>
      </c>
      <c r="G365" s="2" t="s">
        <v>60</v>
      </c>
      <c r="H365" s="2" t="n">
        <v>44543</v>
      </c>
      <c r="I365" s="2" t="n">
        <v>41620</v>
      </c>
      <c r="J365" s="0" t="s">
        <v>61</v>
      </c>
      <c r="K365" s="0" t="s">
        <v>200</v>
      </c>
      <c r="L365" s="0" t="s">
        <v>201</v>
      </c>
      <c r="M365" s="0" t="s">
        <v>202</v>
      </c>
      <c r="N365" s="0" t="s">
        <v>203</v>
      </c>
      <c r="O365" s="0" t="n">
        <v>999</v>
      </c>
      <c r="P365" s="0" t="s">
        <v>66</v>
      </c>
      <c r="Q365" s="0" t="s">
        <v>67</v>
      </c>
      <c r="R365" s="0" t="s">
        <v>199</v>
      </c>
      <c r="S365" s="0" t="s">
        <v>148</v>
      </c>
      <c r="T365" s="0" t="s">
        <v>69</v>
      </c>
      <c r="U365" s="0" t="s">
        <v>204</v>
      </c>
      <c r="V365" s="0" t="s">
        <v>102</v>
      </c>
      <c r="Z365" s="2" t="n">
        <v>40889</v>
      </c>
      <c r="AA365" s="2" t="n">
        <v>44543</v>
      </c>
      <c r="AB365" s="0" t="s">
        <v>157</v>
      </c>
      <c r="AC365" s="0" t="s">
        <v>665</v>
      </c>
      <c r="AD365" s="0" t="s">
        <v>74</v>
      </c>
      <c r="AE365" s="0" t="s">
        <v>199</v>
      </c>
      <c r="AF365" s="0" t="s">
        <v>68</v>
      </c>
      <c r="AG365" s="0" t="s">
        <v>69</v>
      </c>
      <c r="AH365" s="0" t="s">
        <v>204</v>
      </c>
      <c r="AI365" s="0" t="s">
        <v>102</v>
      </c>
      <c r="AJ365" s="0" t="s">
        <v>206</v>
      </c>
      <c r="AK365" s="0" t="s">
        <v>68</v>
      </c>
      <c r="AL365" s="0" t="s">
        <v>68</v>
      </c>
      <c r="AM365" s="2" t="n">
        <v>40889</v>
      </c>
      <c r="AN365" s="2" t="n">
        <v>44543</v>
      </c>
      <c r="AO365" s="0" t="s">
        <v>157</v>
      </c>
      <c r="AQ365" s="0" t="s">
        <v>77</v>
      </c>
      <c r="AR365" s="0" t="s">
        <v>76</v>
      </c>
      <c r="AS365" s="0" t="s">
        <v>183</v>
      </c>
      <c r="AT365" s="0" t="s">
        <v>79</v>
      </c>
      <c r="AU365" s="4" t="s">
        <v>80</v>
      </c>
      <c r="AV365" s="4" t="s">
        <v>81</v>
      </c>
      <c r="AW365" s="0" t="s">
        <v>609</v>
      </c>
      <c r="AX365" s="0" t="n">
        <v>6430233.7</v>
      </c>
      <c r="AY365" s="0" t="n">
        <v>5901579.7</v>
      </c>
      <c r="AZ365" s="0" t="n">
        <v>150000000</v>
      </c>
      <c r="BA365" s="0" t="n">
        <f aca="false">0.04*AZ365</f>
        <v>6000000</v>
      </c>
      <c r="BB365" s="0" t="n">
        <f aca="false">175+0.0075*BA365</f>
        <v>45175</v>
      </c>
      <c r="BC365" s="0" t="n">
        <f aca="false">(3+4*BD365)/100000*AZ365</f>
        <v>53100</v>
      </c>
      <c r="BD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606</v>
      </c>
      <c r="C366" s="0" t="s">
        <v>607</v>
      </c>
      <c r="D366" s="1" t="s">
        <v>666</v>
      </c>
      <c r="E366" s="0" t="s">
        <v>199</v>
      </c>
      <c r="F366" s="2" t="n">
        <v>40889</v>
      </c>
      <c r="G366" s="2" t="s">
        <v>60</v>
      </c>
      <c r="H366" s="2" t="n">
        <v>44543</v>
      </c>
      <c r="I366" s="2" t="n">
        <v>41620</v>
      </c>
      <c r="J366" s="0" t="s">
        <v>61</v>
      </c>
      <c r="K366" s="0" t="s">
        <v>208</v>
      </c>
      <c r="L366" s="0" t="s">
        <v>209</v>
      </c>
      <c r="M366" s="0" t="s">
        <v>210</v>
      </c>
      <c r="N366" s="0" t="s">
        <v>211</v>
      </c>
      <c r="O366" s="0" t="n">
        <v>999</v>
      </c>
      <c r="P366" s="0" t="s">
        <v>66</v>
      </c>
      <c r="Q366" s="0" t="s">
        <v>67</v>
      </c>
      <c r="R366" s="0" t="s">
        <v>199</v>
      </c>
      <c r="S366" s="0" t="s">
        <v>148</v>
      </c>
      <c r="T366" s="0" t="s">
        <v>69</v>
      </c>
      <c r="U366" s="0" t="s">
        <v>204</v>
      </c>
      <c r="V366" s="0" t="s">
        <v>102</v>
      </c>
      <c r="Z366" s="2" t="n">
        <v>40889</v>
      </c>
      <c r="AA366" s="2" t="n">
        <v>44543</v>
      </c>
      <c r="AB366" s="0" t="s">
        <v>157</v>
      </c>
      <c r="AC366" s="0" t="s">
        <v>667</v>
      </c>
      <c r="AD366" s="0" t="s">
        <v>74</v>
      </c>
      <c r="AE366" s="0" t="s">
        <v>199</v>
      </c>
      <c r="AF366" s="0" t="s">
        <v>68</v>
      </c>
      <c r="AG366" s="0" t="s">
        <v>69</v>
      </c>
      <c r="AH366" s="0" t="s">
        <v>204</v>
      </c>
      <c r="AI366" s="0" t="s">
        <v>102</v>
      </c>
      <c r="AJ366" s="0" t="s">
        <v>206</v>
      </c>
      <c r="AK366" s="0" t="s">
        <v>68</v>
      </c>
      <c r="AL366" s="0" t="s">
        <v>68</v>
      </c>
      <c r="AM366" s="2" t="n">
        <v>40889</v>
      </c>
      <c r="AN366" s="2" t="n">
        <v>44543</v>
      </c>
      <c r="AO366" s="0" t="s">
        <v>157</v>
      </c>
      <c r="AQ366" s="0" t="s">
        <v>76</v>
      </c>
      <c r="AR366" s="0" t="s">
        <v>77</v>
      </c>
      <c r="AS366" s="0" t="s">
        <v>183</v>
      </c>
      <c r="AT366" s="0" t="s">
        <v>79</v>
      </c>
      <c r="AU366" s="4" t="s">
        <v>80</v>
      </c>
      <c r="AV366" s="4" t="s">
        <v>81</v>
      </c>
      <c r="AW366" s="0" t="s">
        <v>609</v>
      </c>
      <c r="AX366" s="0" t="n">
        <v>6430233.7</v>
      </c>
      <c r="AY366" s="0" t="n">
        <v>5901579.7</v>
      </c>
      <c r="AZ366" s="0" t="n">
        <v>150000000</v>
      </c>
      <c r="BA366" s="0" t="n">
        <f aca="false">0.04*AZ366</f>
        <v>6000000</v>
      </c>
      <c r="BB366" s="0" t="n">
        <f aca="false">175+0.0075*BA366</f>
        <v>45175</v>
      </c>
      <c r="BC366" s="0" t="n">
        <f aca="false">(3+4*BD366)/100000*AZ366</f>
        <v>53100</v>
      </c>
      <c r="BD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610</v>
      </c>
      <c r="C367" s="0" t="s">
        <v>607</v>
      </c>
      <c r="D367" s="1" t="s">
        <v>668</v>
      </c>
      <c r="E367" s="0" t="s">
        <v>213</v>
      </c>
      <c r="F367" s="2" t="n">
        <v>41607</v>
      </c>
      <c r="G367" s="2" t="s">
        <v>60</v>
      </c>
      <c r="H367" s="2" t="n">
        <v>44166</v>
      </c>
      <c r="I367" s="2" t="n">
        <v>41605</v>
      </c>
      <c r="J367" s="0" t="s">
        <v>61</v>
      </c>
      <c r="K367" s="0" t="s">
        <v>214</v>
      </c>
      <c r="L367" s="0" t="s">
        <v>215</v>
      </c>
      <c r="M367" s="0" t="s">
        <v>216</v>
      </c>
      <c r="N367" s="0" t="s">
        <v>217</v>
      </c>
      <c r="O367" s="0" t="n">
        <v>999</v>
      </c>
      <c r="P367" s="0" t="s">
        <v>218</v>
      </c>
      <c r="Q367" s="0" t="s">
        <v>67</v>
      </c>
      <c r="R367" s="0" t="s">
        <v>213</v>
      </c>
      <c r="S367" s="0" t="s">
        <v>68</v>
      </c>
      <c r="T367" s="0" t="s">
        <v>69</v>
      </c>
      <c r="U367" s="0" t="s">
        <v>219</v>
      </c>
      <c r="V367" s="0" t="s">
        <v>71</v>
      </c>
      <c r="Z367" s="2" t="n">
        <v>41607</v>
      </c>
      <c r="AA367" s="2" t="n">
        <v>44166</v>
      </c>
      <c r="AB367" s="0" t="s">
        <v>72</v>
      </c>
      <c r="AC367" s="0" t="s">
        <v>669</v>
      </c>
      <c r="AD367" s="0" t="s">
        <v>74</v>
      </c>
      <c r="AE367" s="0" t="s">
        <v>213</v>
      </c>
      <c r="AF367" s="0" t="s">
        <v>68</v>
      </c>
      <c r="AG367" s="0" t="s">
        <v>69</v>
      </c>
      <c r="AH367" s="0" t="s">
        <v>219</v>
      </c>
      <c r="AI367" s="0" t="s">
        <v>102</v>
      </c>
      <c r="AJ367" s="0" t="s">
        <v>221</v>
      </c>
      <c r="AK367" s="0" t="s">
        <v>68</v>
      </c>
      <c r="AL367" s="0" t="s">
        <v>68</v>
      </c>
      <c r="AM367" s="2" t="n">
        <v>41607</v>
      </c>
      <c r="AN367" s="2" t="n">
        <v>44166</v>
      </c>
      <c r="AO367" s="0" t="s">
        <v>72</v>
      </c>
      <c r="AQ367" s="0" t="s">
        <v>76</v>
      </c>
      <c r="AR367" s="0" t="s">
        <v>77</v>
      </c>
      <c r="AS367" s="0" t="s">
        <v>183</v>
      </c>
      <c r="AT367" s="0" t="s">
        <v>79</v>
      </c>
      <c r="AU367" s="4" t="s">
        <v>80</v>
      </c>
      <c r="AV367" s="4" t="s">
        <v>81</v>
      </c>
      <c r="AW367" s="0" t="s">
        <v>609</v>
      </c>
      <c r="AX367" s="0" t="n">
        <v>6430233.7</v>
      </c>
      <c r="AY367" s="0" t="n">
        <v>5901579.7</v>
      </c>
      <c r="AZ367" s="0" t="n">
        <v>150000000</v>
      </c>
      <c r="BA367" s="0" t="n">
        <f aca="false">0.04*AZ367</f>
        <v>6000000</v>
      </c>
      <c r="BB367" s="0" t="n">
        <f aca="false">175+0.0075*BA367</f>
        <v>45175</v>
      </c>
      <c r="BC367" s="0" t="n">
        <f aca="false">(3+4*BD367)/100000*AZ367</f>
        <v>53100</v>
      </c>
      <c r="BD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612</v>
      </c>
      <c r="C368" s="0" t="s">
        <v>607</v>
      </c>
      <c r="D368" s="1" t="s">
        <v>670</v>
      </c>
      <c r="E368" s="0" t="s">
        <v>223</v>
      </c>
      <c r="F368" s="2" t="n">
        <v>40882</v>
      </c>
      <c r="G368" s="2" t="s">
        <v>60</v>
      </c>
      <c r="H368" s="2" t="n">
        <v>43439</v>
      </c>
      <c r="I368" s="2" t="n">
        <v>41605</v>
      </c>
      <c r="J368" s="0" t="s">
        <v>61</v>
      </c>
      <c r="K368" s="0" t="s">
        <v>224</v>
      </c>
      <c r="L368" s="0" t="s">
        <v>225</v>
      </c>
      <c r="M368" s="0" t="s">
        <v>226</v>
      </c>
      <c r="N368" s="0" t="s">
        <v>227</v>
      </c>
      <c r="O368" s="0" t="n">
        <v>999</v>
      </c>
      <c r="P368" s="0" t="s">
        <v>218</v>
      </c>
      <c r="Q368" s="0" t="s">
        <v>67</v>
      </c>
      <c r="R368" s="0" t="s">
        <v>223</v>
      </c>
      <c r="S368" s="0" t="s">
        <v>90</v>
      </c>
      <c r="T368" s="0" t="s">
        <v>69</v>
      </c>
      <c r="U368" s="0" t="s">
        <v>228</v>
      </c>
      <c r="V368" s="0" t="s">
        <v>71</v>
      </c>
      <c r="Z368" s="2" t="n">
        <v>40882</v>
      </c>
      <c r="AA368" s="2" t="n">
        <v>43439</v>
      </c>
      <c r="AB368" s="0" t="s">
        <v>72</v>
      </c>
      <c r="AC368" s="0" t="s">
        <v>671</v>
      </c>
      <c r="AD368" s="0" t="s">
        <v>74</v>
      </c>
      <c r="AE368" s="0" t="s">
        <v>223</v>
      </c>
      <c r="AF368" s="0" t="s">
        <v>90</v>
      </c>
      <c r="AG368" s="0" t="s">
        <v>69</v>
      </c>
      <c r="AH368" s="0" t="s">
        <v>228</v>
      </c>
      <c r="AI368" s="0" t="s">
        <v>71</v>
      </c>
      <c r="AJ368" s="0" t="s">
        <v>230</v>
      </c>
      <c r="AK368" s="0" t="s">
        <v>90</v>
      </c>
      <c r="AL368" s="0" t="s">
        <v>90</v>
      </c>
      <c r="AM368" s="2" t="n">
        <v>40882</v>
      </c>
      <c r="AN368" s="2" t="n">
        <v>43439</v>
      </c>
      <c r="AO368" s="0" t="s">
        <v>72</v>
      </c>
      <c r="AQ368" s="0" t="s">
        <v>76</v>
      </c>
      <c r="AR368" s="0" t="s">
        <v>77</v>
      </c>
      <c r="AS368" s="0" t="s">
        <v>183</v>
      </c>
      <c r="AT368" s="0" t="s">
        <v>79</v>
      </c>
      <c r="AU368" s="4" t="s">
        <v>80</v>
      </c>
      <c r="AV368" s="4" t="s">
        <v>81</v>
      </c>
      <c r="AW368" s="0" t="s">
        <v>609</v>
      </c>
      <c r="AX368" s="0" t="n">
        <v>6430233.7</v>
      </c>
      <c r="AY368" s="0" t="n">
        <v>5901579.7</v>
      </c>
      <c r="AZ368" s="0" t="n">
        <v>150000000</v>
      </c>
      <c r="BA368" s="0" t="n">
        <f aca="false">0.04*AZ368</f>
        <v>6000000</v>
      </c>
      <c r="BB368" s="0" t="n">
        <f aca="false">175+0.0075*BA368</f>
        <v>45175</v>
      </c>
      <c r="BC368" s="0" t="n">
        <f aca="false">(3+4*BD368)/100000*AZ368</f>
        <v>53100</v>
      </c>
      <c r="BD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606</v>
      </c>
      <c r="C369" s="0" t="s">
        <v>607</v>
      </c>
      <c r="D369" s="1" t="s">
        <v>672</v>
      </c>
      <c r="E369" s="0" t="s">
        <v>232</v>
      </c>
      <c r="F369" s="2" t="n">
        <v>41250</v>
      </c>
      <c r="G369" s="2" t="s">
        <v>60</v>
      </c>
      <c r="H369" s="2" t="n">
        <v>43076</v>
      </c>
      <c r="I369" s="2" t="n">
        <v>41605</v>
      </c>
      <c r="J369" s="0" t="s">
        <v>61</v>
      </c>
      <c r="K369" s="0" t="s">
        <v>233</v>
      </c>
      <c r="L369" s="0" t="s">
        <v>234</v>
      </c>
      <c r="M369" s="0" t="s">
        <v>235</v>
      </c>
      <c r="N369" s="0" t="s">
        <v>236</v>
      </c>
      <c r="O369" s="0" t="n">
        <v>999</v>
      </c>
      <c r="P369" s="0" t="s">
        <v>218</v>
      </c>
      <c r="Q369" s="0" t="s">
        <v>67</v>
      </c>
      <c r="R369" s="0" t="s">
        <v>232</v>
      </c>
      <c r="S369" s="0" t="s">
        <v>68</v>
      </c>
      <c r="T369" s="0" t="s">
        <v>69</v>
      </c>
      <c r="U369" s="0" t="s">
        <v>237</v>
      </c>
      <c r="V369" s="0" t="s">
        <v>168</v>
      </c>
      <c r="Z369" s="2" t="n">
        <v>41250</v>
      </c>
      <c r="AA369" s="2" t="n">
        <v>43076</v>
      </c>
      <c r="AB369" s="0" t="s">
        <v>72</v>
      </c>
      <c r="AC369" s="0" t="s">
        <v>673</v>
      </c>
      <c r="AD369" s="0" t="s">
        <v>74</v>
      </c>
      <c r="AE369" s="0" t="s">
        <v>232</v>
      </c>
      <c r="AF369" s="0" t="s">
        <v>68</v>
      </c>
      <c r="AG369" s="0" t="s">
        <v>69</v>
      </c>
      <c r="AH369" s="0" t="s">
        <v>237</v>
      </c>
      <c r="AI369" s="0" t="s">
        <v>102</v>
      </c>
      <c r="AJ369" s="0" t="s">
        <v>239</v>
      </c>
      <c r="AK369" s="0" t="s">
        <v>68</v>
      </c>
      <c r="AL369" s="0" t="s">
        <v>68</v>
      </c>
      <c r="AM369" s="2" t="n">
        <v>41250</v>
      </c>
      <c r="AN369" s="2" t="n">
        <v>43076</v>
      </c>
      <c r="AO369" s="0" t="s">
        <v>72</v>
      </c>
      <c r="AQ369" s="0" t="s">
        <v>76</v>
      </c>
      <c r="AR369" s="0" t="s">
        <v>77</v>
      </c>
      <c r="AS369" s="0" t="s">
        <v>183</v>
      </c>
      <c r="AT369" s="0" t="s">
        <v>79</v>
      </c>
      <c r="AU369" s="4" t="s">
        <v>80</v>
      </c>
      <c r="AV369" s="4" t="s">
        <v>81</v>
      </c>
      <c r="AW369" s="0" t="s">
        <v>609</v>
      </c>
      <c r="AX369" s="0" t="n">
        <v>6430233.7</v>
      </c>
      <c r="AY369" s="0" t="n">
        <v>5901579.7</v>
      </c>
      <c r="AZ369" s="0" t="n">
        <v>150000000</v>
      </c>
      <c r="BA369" s="0" t="n">
        <f aca="false">0.04*AZ369</f>
        <v>6000000</v>
      </c>
      <c r="BB369" s="0" t="n">
        <f aca="false">175+0.0075*BA369</f>
        <v>45175</v>
      </c>
      <c r="BC369" s="0" t="n">
        <f aca="false">(3+4*BD369)/100000*AZ369</f>
        <v>53100</v>
      </c>
      <c r="BD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610</v>
      </c>
      <c r="C370" s="0" t="s">
        <v>607</v>
      </c>
      <c r="D370" s="1" t="s">
        <v>674</v>
      </c>
      <c r="E370" s="0" t="s">
        <v>241</v>
      </c>
      <c r="F370" s="2" t="n">
        <v>41607</v>
      </c>
      <c r="G370" s="2" t="s">
        <v>60</v>
      </c>
      <c r="H370" s="2" t="n">
        <v>47086</v>
      </c>
      <c r="I370" s="2" t="n">
        <v>41605</v>
      </c>
      <c r="J370" s="0" t="s">
        <v>61</v>
      </c>
      <c r="K370" s="0" t="s">
        <v>242</v>
      </c>
      <c r="L370" s="0" t="s">
        <v>243</v>
      </c>
      <c r="M370" s="0" t="s">
        <v>244</v>
      </c>
      <c r="N370" s="0" t="s">
        <v>245</v>
      </c>
      <c r="O370" s="0" t="n">
        <v>999</v>
      </c>
      <c r="P370" s="0" t="s">
        <v>218</v>
      </c>
      <c r="Q370" s="0" t="s">
        <v>67</v>
      </c>
      <c r="R370" s="0" t="s">
        <v>241</v>
      </c>
      <c r="S370" s="0" t="s">
        <v>90</v>
      </c>
      <c r="T370" s="0" t="s">
        <v>69</v>
      </c>
      <c r="U370" s="0" t="s">
        <v>246</v>
      </c>
      <c r="V370" s="0" t="s">
        <v>71</v>
      </c>
      <c r="Z370" s="2" t="n">
        <v>41607</v>
      </c>
      <c r="AA370" s="2" t="n">
        <v>47086</v>
      </c>
      <c r="AB370" s="0" t="s">
        <v>72</v>
      </c>
      <c r="AC370" s="0" t="s">
        <v>675</v>
      </c>
      <c r="AD370" s="0" t="s">
        <v>74</v>
      </c>
      <c r="AE370" s="0" t="s">
        <v>241</v>
      </c>
      <c r="AF370" s="0" t="s">
        <v>90</v>
      </c>
      <c r="AG370" s="0" t="s">
        <v>69</v>
      </c>
      <c r="AH370" s="0" t="s">
        <v>246</v>
      </c>
      <c r="AI370" s="0" t="s">
        <v>71</v>
      </c>
      <c r="AJ370" s="0" t="s">
        <v>248</v>
      </c>
      <c r="AK370" s="0" t="s">
        <v>90</v>
      </c>
      <c r="AL370" s="0" t="s">
        <v>90</v>
      </c>
      <c r="AM370" s="2" t="n">
        <v>41607</v>
      </c>
      <c r="AN370" s="2" t="n">
        <v>47086</v>
      </c>
      <c r="AO370" s="0" t="s">
        <v>72</v>
      </c>
      <c r="AQ370" s="0" t="s">
        <v>76</v>
      </c>
      <c r="AR370" s="0" t="s">
        <v>77</v>
      </c>
      <c r="AS370" s="0" t="s">
        <v>183</v>
      </c>
      <c r="AT370" s="0" t="s">
        <v>79</v>
      </c>
      <c r="AU370" s="4" t="s">
        <v>80</v>
      </c>
      <c r="AV370" s="4" t="s">
        <v>81</v>
      </c>
      <c r="AW370" s="0" t="s">
        <v>609</v>
      </c>
      <c r="AX370" s="0" t="n">
        <v>6430233.7</v>
      </c>
      <c r="AY370" s="0" t="n">
        <v>5901579.7</v>
      </c>
      <c r="AZ370" s="0" t="n">
        <v>150000000</v>
      </c>
      <c r="BA370" s="0" t="n">
        <f aca="false">0.04*AZ370</f>
        <v>6000000</v>
      </c>
      <c r="BB370" s="0" t="n">
        <f aca="false">175+0.0075*BA370</f>
        <v>45175</v>
      </c>
      <c r="BC370" s="0" t="n">
        <f aca="false">(3+4*BD370)/100000*AZ370</f>
        <v>53100</v>
      </c>
      <c r="BD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0" width="8.23469387755102"/>
    <col collapsed="false" hidden="false" max="2" min="2" style="0" width="12.9591836734694"/>
    <col collapsed="false" hidden="false" max="3" min="3" style="0" width="17.0102040816327"/>
    <col collapsed="false" hidden="false" max="4" min="4" style="1" width="6.0765306122449"/>
    <col collapsed="false" hidden="false" max="5" min="5" style="0" width="8.23469387755102"/>
    <col collapsed="false" hidden="false" max="6" min="6" style="0" width="9.44897959183673"/>
    <col collapsed="false" hidden="false" max="7" min="7" style="0" width="13.0918367346939"/>
    <col collapsed="false" hidden="false" max="8" min="8" style="0" width="8.77551020408163"/>
    <col collapsed="false" hidden="false" max="9" min="9" style="0" width="9.04591836734694"/>
    <col collapsed="false" hidden="false" max="12" min="12" style="0" width="8.23469387755102"/>
    <col collapsed="false" hidden="false" max="13" min="13" style="0" width="9.71938775510204"/>
    <col collapsed="false" hidden="false" max="14" min="14" style="0" width="8.50510204081633"/>
    <col collapsed="false" hidden="false" max="15" min="15" style="0" width="3.51020408163265"/>
    <col collapsed="false" hidden="false" max="17" min="16" style="0" width="6.0765306122449"/>
    <col collapsed="false" hidden="false" max="18" min="18" style="0" width="8.77551020408163"/>
    <col collapsed="false" hidden="false" max="19" min="19" style="0" width="8.23469387755102"/>
    <col collapsed="false" hidden="false" max="20" min="20" style="0" width="24.3010204081633"/>
    <col collapsed="false" hidden="false" max="21" min="21" style="0" width="15.2551020408163"/>
    <col collapsed="false" hidden="false" max="22" min="22" style="0" width="13.0918367346939"/>
    <col collapsed="false" hidden="false" max="23" min="23" style="0" width="12.2857142857143"/>
    <col collapsed="false" hidden="false" max="24" min="24" style="0" width="15.5255102040816"/>
    <col collapsed="false" hidden="false" max="25" min="25" style="0" width="14.3112244897959"/>
    <col collapsed="false" hidden="false" max="26" min="26" style="0" width="12.6887755102041"/>
    <col collapsed="false" hidden="false" max="27" min="27" style="0" width="12.5561224489796"/>
    <col collapsed="false" hidden="false" max="28" min="28" style="0" width="14.3112244897959"/>
    <col collapsed="false" hidden="false" max="29" min="29" style="0" width="15.5255102040816"/>
    <col collapsed="false" hidden="false" max="30" min="30" style="0" width="13.7704081632653"/>
    <col collapsed="false" hidden="false" max="31" min="31" style="0" width="19.1683673469388"/>
    <col collapsed="false" hidden="false" max="32" min="32" style="0" width="12.4183673469388"/>
    <col collapsed="false" hidden="false" max="33" min="33" style="0" width="8.36734693877551"/>
    <col collapsed="false" hidden="false" max="34" min="34" style="0" width="19.1683673469388"/>
    <col collapsed="false" hidden="false" max="35" min="35" style="0" width="18.0867346938776"/>
    <col collapsed="false" hidden="false" max="38" min="37" style="0" width="8.36734693877551"/>
    <col collapsed="false" hidden="false" max="39" min="39" style="0" width="8.50510204081633"/>
    <col collapsed="false" hidden="false" max="40" min="40" style="0" width="6.0765306122449"/>
    <col collapsed="false" hidden="false" max="41" min="41" style="0" width="9.31632653061224"/>
    <col collapsed="false" hidden="false" max="42" min="42" style="0" width="3.51020408163265"/>
    <col collapsed="false" hidden="false" max="43" min="43" style="0" width="10.1224489795918"/>
    <col collapsed="false" hidden="false" max="1025" min="44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4" t="s">
        <v>676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677</v>
      </c>
      <c r="AD1" s="0" t="s">
        <v>678</v>
      </c>
      <c r="AE1" s="0" t="s">
        <v>679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  <c r="AQ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680</v>
      </c>
      <c r="E2" s="0" t="s">
        <v>114</v>
      </c>
      <c r="F2" s="2" t="n">
        <v>42412</v>
      </c>
      <c r="G2" s="2" t="s">
        <v>60</v>
      </c>
      <c r="H2" s="2" t="n">
        <v>42959</v>
      </c>
      <c r="I2" s="2" t="n">
        <v>42341</v>
      </c>
      <c r="J2" s="0" t="s">
        <v>61</v>
      </c>
      <c r="K2" s="0" t="s">
        <v>77</v>
      </c>
      <c r="L2" s="0" t="s">
        <v>681</v>
      </c>
      <c r="M2" s="0" t="s">
        <v>682</v>
      </c>
      <c r="N2" s="0" t="s">
        <v>683</v>
      </c>
      <c r="O2" s="0" t="s">
        <v>684</v>
      </c>
      <c r="P2" s="0" t="n">
        <v>999</v>
      </c>
      <c r="Q2" s="0" t="s">
        <v>66</v>
      </c>
      <c r="R2" s="0" t="s">
        <v>685</v>
      </c>
      <c r="S2" s="0" t="s">
        <v>114</v>
      </c>
      <c r="T2" s="0" t="s">
        <v>69</v>
      </c>
      <c r="U2" s="0" t="s">
        <v>119</v>
      </c>
      <c r="V2" s="0" t="s">
        <v>71</v>
      </c>
      <c r="W2" s="0" t="s">
        <v>120</v>
      </c>
      <c r="X2" s="0" t="s">
        <v>68</v>
      </c>
      <c r="Y2" s="2" t="n">
        <v>41682</v>
      </c>
      <c r="Z2" s="2" t="n">
        <v>41863</v>
      </c>
      <c r="AA2" s="0" t="s">
        <v>196</v>
      </c>
      <c r="AB2" s="0" t="s">
        <v>686</v>
      </c>
      <c r="AC2" s="2" t="n">
        <v>41863</v>
      </c>
      <c r="AD2" s="2" t="n">
        <v>41682</v>
      </c>
      <c r="AE2" s="4" t="s">
        <v>80</v>
      </c>
      <c r="AF2" s="0" t="s">
        <v>183</v>
      </c>
      <c r="AG2" s="0" t="s">
        <v>79</v>
      </c>
      <c r="AH2" s="4" t="s">
        <v>80</v>
      </c>
      <c r="AI2" s="4" t="s">
        <v>81</v>
      </c>
      <c r="AJ2" s="0" t="s">
        <v>82</v>
      </c>
      <c r="AK2" s="0" t="n">
        <v>67474.57</v>
      </c>
      <c r="AL2" s="0" t="n">
        <v>66652.34</v>
      </c>
      <c r="AM2" s="0" t="n">
        <v>35000000</v>
      </c>
      <c r="AN2" s="0" t="n">
        <f aca="false">0.01*AM2</f>
        <v>350000</v>
      </c>
      <c r="AO2" s="0" t="n">
        <f aca="false">175+0.0075*AN2</f>
        <v>2800</v>
      </c>
      <c r="AP2" s="0" t="n">
        <f aca="false">(3+4*AQ2)/100000*AM2</f>
        <v>4200</v>
      </c>
      <c r="AQ2" s="0" t="n">
        <v>2.25</v>
      </c>
      <c r="AR2" s="2"/>
      <c r="AS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687</v>
      </c>
      <c r="E3" s="0" t="s">
        <v>114</v>
      </c>
      <c r="F3" s="2" t="n">
        <v>42427</v>
      </c>
      <c r="G3" s="2" t="s">
        <v>60</v>
      </c>
      <c r="H3" s="2" t="n">
        <v>42882</v>
      </c>
      <c r="I3" s="2" t="n">
        <v>42340</v>
      </c>
      <c r="J3" s="0" t="s">
        <v>61</v>
      </c>
      <c r="K3" s="0" t="s">
        <v>76</v>
      </c>
      <c r="L3" s="0" t="s">
        <v>688</v>
      </c>
      <c r="M3" s="0" t="s">
        <v>689</v>
      </c>
      <c r="N3" s="0" t="s">
        <v>690</v>
      </c>
      <c r="O3" s="0" t="s">
        <v>100</v>
      </c>
      <c r="P3" s="0" t="n">
        <v>999</v>
      </c>
      <c r="Q3" s="0" t="s">
        <v>66</v>
      </c>
      <c r="R3" s="0" t="s">
        <v>685</v>
      </c>
      <c r="S3" s="0" t="s">
        <v>114</v>
      </c>
      <c r="T3" s="0" t="s">
        <v>69</v>
      </c>
      <c r="U3" s="0" t="s">
        <v>119</v>
      </c>
      <c r="V3" s="0" t="s">
        <v>71</v>
      </c>
      <c r="W3" s="0" t="s">
        <v>120</v>
      </c>
      <c r="X3" s="0" t="s">
        <v>90</v>
      </c>
      <c r="Y3" s="2" t="n">
        <v>41697</v>
      </c>
      <c r="Z3" s="2" t="n">
        <v>41786</v>
      </c>
      <c r="AA3" s="0" t="s">
        <v>691</v>
      </c>
      <c r="AB3" s="0" t="s">
        <v>197</v>
      </c>
      <c r="AC3" s="2" t="n">
        <v>41697</v>
      </c>
      <c r="AD3" s="2" t="n">
        <v>41697</v>
      </c>
      <c r="AE3" s="4" t="s">
        <v>80</v>
      </c>
      <c r="AF3" s="0" t="s">
        <v>183</v>
      </c>
      <c r="AG3" s="0" t="s">
        <v>79</v>
      </c>
      <c r="AH3" s="4" t="s">
        <v>80</v>
      </c>
      <c r="AI3" s="4" t="s">
        <v>81</v>
      </c>
      <c r="AJ3" s="0" t="s">
        <v>92</v>
      </c>
      <c r="AK3" s="0" t="n">
        <v>5460.96</v>
      </c>
      <c r="AL3" s="0" t="n">
        <v>5517.25</v>
      </c>
      <c r="AM3" s="0" t="n">
        <v>5000000</v>
      </c>
      <c r="AN3" s="0" t="n">
        <f aca="false">0.01*AM3</f>
        <v>50000</v>
      </c>
      <c r="AO3" s="0" t="n">
        <f aca="false">175+0.0075*AN3</f>
        <v>550</v>
      </c>
      <c r="AP3" s="0" t="n">
        <f aca="false">(3+4*AQ3)/100000*AM3</f>
        <v>600</v>
      </c>
      <c r="AQ3" s="0" t="n">
        <v>2.25</v>
      </c>
      <c r="AR3" s="2"/>
      <c r="AS3" s="2"/>
    </row>
    <row r="4" customFormat="false" ht="12.8" hidden="false" customHeight="false" outlineLevel="0" collapsed="false">
      <c r="A4" s="2" t="n">
        <v>41628</v>
      </c>
      <c r="B4" s="0" t="s">
        <v>93</v>
      </c>
      <c r="C4" s="0" t="s">
        <v>94</v>
      </c>
      <c r="D4" s="1" t="s">
        <v>692</v>
      </c>
      <c r="E4" s="0" t="s">
        <v>138</v>
      </c>
      <c r="F4" s="2" t="n">
        <v>42540</v>
      </c>
      <c r="G4" s="2" t="s">
        <v>60</v>
      </c>
      <c r="H4" s="2" t="n">
        <v>43088</v>
      </c>
      <c r="I4" s="2" t="n">
        <v>42355</v>
      </c>
      <c r="J4" s="0" t="s">
        <v>61</v>
      </c>
      <c r="K4" s="0" t="s">
        <v>76</v>
      </c>
      <c r="L4" s="0" t="n">
        <v>4.091</v>
      </c>
      <c r="M4" s="0" t="n">
        <v>4.098</v>
      </c>
      <c r="N4" s="0" t="n">
        <v>-7</v>
      </c>
      <c r="O4" s="0" t="n">
        <v>0</v>
      </c>
      <c r="P4" s="0" t="n">
        <v>999</v>
      </c>
      <c r="Q4" s="0" t="s">
        <v>66</v>
      </c>
      <c r="R4" s="0" t="s">
        <v>685</v>
      </c>
      <c r="S4" s="0" t="s">
        <v>138</v>
      </c>
      <c r="T4" s="0" t="s">
        <v>69</v>
      </c>
      <c r="U4" s="0" t="s">
        <v>139</v>
      </c>
      <c r="V4" s="0" t="s">
        <v>102</v>
      </c>
      <c r="W4" s="0" t="s">
        <v>140</v>
      </c>
      <c r="X4" s="0" t="s">
        <v>68</v>
      </c>
      <c r="Y4" s="2" t="n">
        <v>41809</v>
      </c>
      <c r="Z4" s="2" t="n">
        <v>41992</v>
      </c>
      <c r="AA4" s="0" t="s">
        <v>141</v>
      </c>
      <c r="AB4" s="0" t="s">
        <v>693</v>
      </c>
      <c r="AC4" s="2" t="n">
        <v>41809</v>
      </c>
      <c r="AD4" s="2" t="n">
        <v>41807</v>
      </c>
      <c r="AE4" s="4" t="s">
        <v>80</v>
      </c>
      <c r="AF4" s="0" t="s">
        <v>183</v>
      </c>
      <c r="AG4" s="0" t="s">
        <v>79</v>
      </c>
      <c r="AH4" s="4" t="s">
        <v>80</v>
      </c>
      <c r="AI4" s="4" t="s">
        <v>81</v>
      </c>
      <c r="AJ4" s="0" t="s">
        <v>104</v>
      </c>
      <c r="AK4" s="0" t="n">
        <v>4091</v>
      </c>
      <c r="AL4" s="0" t="n">
        <v>4098</v>
      </c>
      <c r="AM4" s="0" t="n">
        <v>1000000</v>
      </c>
      <c r="AN4" s="0" t="n">
        <f aca="false">0.01*AM4</f>
        <v>10000</v>
      </c>
      <c r="AO4" s="0" t="n">
        <f aca="false">175+0.0075*AN4</f>
        <v>250</v>
      </c>
      <c r="AP4" s="0" t="n">
        <f aca="false">(3+4*AQ4)/100000*AM4</f>
        <v>120</v>
      </c>
      <c r="AQ4" s="0" t="n">
        <v>2.25</v>
      </c>
      <c r="AR4" s="2"/>
      <c r="AS4" s="2"/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694</v>
      </c>
      <c r="E5" s="0" t="s">
        <v>306</v>
      </c>
      <c r="F5" s="2" t="n">
        <v>42569</v>
      </c>
      <c r="G5" s="2" t="s">
        <v>60</v>
      </c>
      <c r="H5" s="2" t="n">
        <v>43301</v>
      </c>
      <c r="I5" s="2" t="n">
        <v>42350</v>
      </c>
      <c r="J5" s="0" t="s">
        <v>61</v>
      </c>
      <c r="K5" s="0" t="s">
        <v>77</v>
      </c>
      <c r="L5" s="0" t="s">
        <v>695</v>
      </c>
      <c r="M5" s="0" t="s">
        <v>696</v>
      </c>
      <c r="N5" s="0" t="s">
        <v>697</v>
      </c>
      <c r="O5" s="0" t="s">
        <v>698</v>
      </c>
      <c r="P5" s="0" t="n">
        <v>999</v>
      </c>
      <c r="Q5" s="0" t="s">
        <v>66</v>
      </c>
      <c r="R5" s="0" t="s">
        <v>685</v>
      </c>
      <c r="S5" s="0" t="s">
        <v>306</v>
      </c>
      <c r="T5" s="0" t="s">
        <v>69</v>
      </c>
      <c r="U5" s="0" t="s">
        <v>311</v>
      </c>
      <c r="V5" s="0" t="s">
        <v>102</v>
      </c>
      <c r="W5" s="0" t="s">
        <v>313</v>
      </c>
      <c r="X5" s="0" t="s">
        <v>148</v>
      </c>
      <c r="Y5" s="2" t="n">
        <v>41838</v>
      </c>
      <c r="Z5" s="2" t="n">
        <v>42205</v>
      </c>
      <c r="AA5" s="0" t="s">
        <v>699</v>
      </c>
      <c r="AB5" s="0" t="s">
        <v>700</v>
      </c>
      <c r="AC5" s="2" t="n">
        <v>42205</v>
      </c>
      <c r="AD5" s="2" t="n">
        <v>41836</v>
      </c>
      <c r="AE5" s="4" t="s">
        <v>123</v>
      </c>
      <c r="AF5" s="0" t="s">
        <v>121</v>
      </c>
      <c r="AG5" s="0" t="s">
        <v>122</v>
      </c>
      <c r="AH5" s="4" t="s">
        <v>123</v>
      </c>
      <c r="AI5" s="0" t="s">
        <v>124</v>
      </c>
      <c r="AJ5" s="0" t="s">
        <v>160</v>
      </c>
      <c r="AK5" s="0" t="n">
        <v>-264415.99</v>
      </c>
      <c r="AL5" s="0" t="n">
        <v>-269872.94</v>
      </c>
      <c r="AM5" s="0" t="n">
        <v>45000000</v>
      </c>
      <c r="AN5" s="0" t="n">
        <f aca="false">0.01*AM5</f>
        <v>450000</v>
      </c>
      <c r="AO5" s="0" t="n">
        <f aca="false">175+0.0075*AN5</f>
        <v>3550</v>
      </c>
      <c r="AP5" s="0" t="n">
        <f aca="false">(3+4*AQ5)/100000*AM5</f>
        <v>5400</v>
      </c>
      <c r="AQ5" s="0" t="n">
        <v>2.25</v>
      </c>
      <c r="AR5" s="2"/>
      <c r="AS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701</v>
      </c>
      <c r="E6" s="0" t="s">
        <v>306</v>
      </c>
      <c r="F6" s="2" t="n">
        <v>42569</v>
      </c>
      <c r="G6" s="2" t="s">
        <v>60</v>
      </c>
      <c r="H6" s="2" t="n">
        <v>43301</v>
      </c>
      <c r="I6" s="2" t="n">
        <v>42350</v>
      </c>
      <c r="J6" s="0" t="s">
        <v>61</v>
      </c>
      <c r="K6" s="0" t="s">
        <v>76</v>
      </c>
      <c r="L6" s="0" t="s">
        <v>702</v>
      </c>
      <c r="M6" s="0" t="s">
        <v>703</v>
      </c>
      <c r="N6" s="0" t="s">
        <v>704</v>
      </c>
      <c r="O6" s="0" t="s">
        <v>705</v>
      </c>
      <c r="P6" s="0" t="n">
        <v>999</v>
      </c>
      <c r="Q6" s="0" t="s">
        <v>66</v>
      </c>
      <c r="R6" s="0" t="s">
        <v>685</v>
      </c>
      <c r="S6" s="0" t="s">
        <v>306</v>
      </c>
      <c r="T6" s="0" t="s">
        <v>69</v>
      </c>
      <c r="U6" s="0" t="s">
        <v>311</v>
      </c>
      <c r="V6" s="0" t="s">
        <v>102</v>
      </c>
      <c r="W6" s="0" t="s">
        <v>313</v>
      </c>
      <c r="X6" s="0" t="s">
        <v>148</v>
      </c>
      <c r="Y6" s="2" t="n">
        <v>41838</v>
      </c>
      <c r="Z6" s="2" t="n">
        <v>42205</v>
      </c>
      <c r="AA6" s="0" t="s">
        <v>699</v>
      </c>
      <c r="AB6" s="0" t="s">
        <v>700</v>
      </c>
      <c r="AC6" s="2" t="n">
        <v>42205</v>
      </c>
      <c r="AD6" s="2" t="n">
        <v>41836</v>
      </c>
      <c r="AE6" s="4" t="s">
        <v>123</v>
      </c>
      <c r="AF6" s="0" t="s">
        <v>121</v>
      </c>
      <c r="AG6" s="0" t="s">
        <v>122</v>
      </c>
      <c r="AH6" s="4" t="s">
        <v>123</v>
      </c>
      <c r="AI6" s="0" t="s">
        <v>124</v>
      </c>
      <c r="AJ6" s="0" t="s">
        <v>125</v>
      </c>
      <c r="AK6" s="0" t="n">
        <v>264415.99</v>
      </c>
      <c r="AL6" s="0" t="n">
        <v>269872.94</v>
      </c>
      <c r="AM6" s="0" t="n">
        <v>45000000</v>
      </c>
      <c r="AN6" s="0" t="n">
        <f aca="false">0.01*AM6</f>
        <v>450000</v>
      </c>
      <c r="AO6" s="0" t="n">
        <f aca="false">175+0.0075*AN6</f>
        <v>3550</v>
      </c>
      <c r="AP6" s="0" t="n">
        <f aca="false">(3+4*AQ6)/100000*AM6</f>
        <v>5400</v>
      </c>
      <c r="AQ6" s="0" t="n">
        <v>2.25</v>
      </c>
      <c r="AR6" s="2"/>
      <c r="AS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706</v>
      </c>
      <c r="E7" s="0" t="s">
        <v>114</v>
      </c>
      <c r="F7" s="2" t="n">
        <v>42412</v>
      </c>
      <c r="G7" s="2" t="s">
        <v>60</v>
      </c>
      <c r="H7" s="2" t="n">
        <v>42959</v>
      </c>
      <c r="I7" s="2" t="n">
        <v>42341</v>
      </c>
      <c r="J7" s="0" t="s">
        <v>61</v>
      </c>
      <c r="K7" s="0" t="s">
        <v>77</v>
      </c>
      <c r="L7" s="0" t="s">
        <v>681</v>
      </c>
      <c r="M7" s="0" t="s">
        <v>682</v>
      </c>
      <c r="N7" s="0" t="s">
        <v>683</v>
      </c>
      <c r="O7" s="0" t="s">
        <v>684</v>
      </c>
      <c r="P7" s="0" t="n">
        <v>999</v>
      </c>
      <c r="Q7" s="0" t="s">
        <v>66</v>
      </c>
      <c r="R7" s="0" t="s">
        <v>685</v>
      </c>
      <c r="S7" s="0" t="s">
        <v>114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2" t="n">
        <v>41682</v>
      </c>
      <c r="Z7" s="2" t="n">
        <v>41863</v>
      </c>
      <c r="AA7" s="0" t="s">
        <v>196</v>
      </c>
      <c r="AB7" s="0" t="s">
        <v>686</v>
      </c>
      <c r="AC7" s="2" t="n">
        <v>41863</v>
      </c>
      <c r="AD7" s="2" t="n">
        <v>41682</v>
      </c>
      <c r="AE7" s="4" t="s">
        <v>80</v>
      </c>
      <c r="AF7" s="0" t="s">
        <v>183</v>
      </c>
      <c r="AG7" s="0" t="s">
        <v>79</v>
      </c>
      <c r="AH7" s="4" t="s">
        <v>80</v>
      </c>
      <c r="AI7" s="4" t="s">
        <v>81</v>
      </c>
      <c r="AJ7" s="0" t="s">
        <v>104</v>
      </c>
      <c r="AK7" s="0" t="n">
        <v>67474.57</v>
      </c>
      <c r="AL7" s="0" t="n">
        <v>66652.34</v>
      </c>
      <c r="AM7" s="0" t="n">
        <v>35000000</v>
      </c>
      <c r="AN7" s="0" t="n">
        <f aca="false">0.01*AM7</f>
        <v>350000</v>
      </c>
      <c r="AO7" s="0" t="n">
        <f aca="false">175+0.0075*AN7</f>
        <v>2800</v>
      </c>
      <c r="AP7" s="0" t="n">
        <f aca="false">(3+4*AQ7)/100000*AM7</f>
        <v>4200</v>
      </c>
      <c r="AQ7" s="0" t="n">
        <v>2.25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707</v>
      </c>
      <c r="E8" s="0" t="s">
        <v>114</v>
      </c>
      <c r="F8" s="2" t="n">
        <v>42427</v>
      </c>
      <c r="G8" s="2" t="s">
        <v>60</v>
      </c>
      <c r="H8" s="2" t="n">
        <v>42882</v>
      </c>
      <c r="I8" s="2" t="n">
        <v>42340</v>
      </c>
      <c r="J8" s="0" t="s">
        <v>61</v>
      </c>
      <c r="K8" s="0" t="s">
        <v>76</v>
      </c>
      <c r="L8" s="0" t="s">
        <v>688</v>
      </c>
      <c r="M8" s="0" t="s">
        <v>689</v>
      </c>
      <c r="N8" s="0" t="s">
        <v>690</v>
      </c>
      <c r="O8" s="0" t="s">
        <v>100</v>
      </c>
      <c r="P8" s="0" t="n">
        <v>999</v>
      </c>
      <c r="Q8" s="0" t="s">
        <v>66</v>
      </c>
      <c r="R8" s="0" t="s">
        <v>685</v>
      </c>
      <c r="S8" s="0" t="s">
        <v>114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90</v>
      </c>
      <c r="Y8" s="2" t="n">
        <v>41697</v>
      </c>
      <c r="Z8" s="2" t="n">
        <v>41786</v>
      </c>
      <c r="AA8" s="0" t="s">
        <v>691</v>
      </c>
      <c r="AB8" s="0" t="s">
        <v>197</v>
      </c>
      <c r="AC8" s="2" t="n">
        <v>41697</v>
      </c>
      <c r="AD8" s="2" t="n">
        <v>41697</v>
      </c>
      <c r="AE8" s="4" t="s">
        <v>80</v>
      </c>
      <c r="AF8" s="0" t="s">
        <v>183</v>
      </c>
      <c r="AG8" s="0" t="s">
        <v>79</v>
      </c>
      <c r="AH8" s="4" t="s">
        <v>80</v>
      </c>
      <c r="AI8" s="4" t="s">
        <v>81</v>
      </c>
      <c r="AJ8" s="0" t="s">
        <v>82</v>
      </c>
      <c r="AK8" s="0" t="n">
        <v>5460.96</v>
      </c>
      <c r="AL8" s="0" t="n">
        <v>5517.25</v>
      </c>
      <c r="AM8" s="0" t="n">
        <v>5000000</v>
      </c>
      <c r="AN8" s="0" t="n">
        <f aca="false">0.01*AM8</f>
        <v>50000</v>
      </c>
      <c r="AO8" s="0" t="n">
        <f aca="false">175+0.0075*AN8</f>
        <v>550</v>
      </c>
      <c r="AP8" s="0" t="n">
        <f aca="false">(3+4*AQ8)/100000*AM8</f>
        <v>600</v>
      </c>
      <c r="AQ8" s="0" t="n">
        <v>2.25</v>
      </c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708</v>
      </c>
      <c r="E9" s="0" t="s">
        <v>138</v>
      </c>
      <c r="F9" s="2" t="n">
        <v>42540</v>
      </c>
      <c r="G9" s="2" t="s">
        <v>60</v>
      </c>
      <c r="H9" s="2" t="n">
        <v>43088</v>
      </c>
      <c r="I9" s="2" t="n">
        <v>42355</v>
      </c>
      <c r="J9" s="0" t="s">
        <v>61</v>
      </c>
      <c r="K9" s="0" t="s">
        <v>76</v>
      </c>
      <c r="L9" s="0" t="n">
        <v>4.091</v>
      </c>
      <c r="M9" s="0" t="n">
        <v>4.098</v>
      </c>
      <c r="N9" s="0" t="n">
        <v>-7</v>
      </c>
      <c r="O9" s="0" t="n">
        <v>0</v>
      </c>
      <c r="P9" s="0" t="n">
        <v>999</v>
      </c>
      <c r="Q9" s="0" t="s">
        <v>66</v>
      </c>
      <c r="R9" s="0" t="s">
        <v>685</v>
      </c>
      <c r="S9" s="0" t="s">
        <v>138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2" t="n">
        <v>41809</v>
      </c>
      <c r="Z9" s="2" t="n">
        <v>41992</v>
      </c>
      <c r="AA9" s="0" t="s">
        <v>141</v>
      </c>
      <c r="AB9" s="0" t="s">
        <v>693</v>
      </c>
      <c r="AC9" s="2" t="n">
        <v>41809</v>
      </c>
      <c r="AD9" s="2" t="n">
        <v>41807</v>
      </c>
      <c r="AE9" s="4" t="s">
        <v>80</v>
      </c>
      <c r="AF9" s="0" t="s">
        <v>183</v>
      </c>
      <c r="AG9" s="0" t="s">
        <v>79</v>
      </c>
      <c r="AH9" s="4" t="s">
        <v>80</v>
      </c>
      <c r="AI9" s="4" t="s">
        <v>81</v>
      </c>
      <c r="AJ9" s="0" t="s">
        <v>92</v>
      </c>
      <c r="AK9" s="0" t="n">
        <v>4091</v>
      </c>
      <c r="AL9" s="0" t="n">
        <v>4098</v>
      </c>
      <c r="AM9" s="0" t="n">
        <v>1000000</v>
      </c>
      <c r="AN9" s="0" t="n">
        <f aca="false">0.01*AM9</f>
        <v>10000</v>
      </c>
      <c r="AO9" s="0" t="n">
        <f aca="false">175+0.0075*AN9</f>
        <v>250</v>
      </c>
      <c r="AP9" s="0" t="n">
        <f aca="false">(3+4*AQ9)/100000*AM9</f>
        <v>120</v>
      </c>
      <c r="AQ9" s="0" t="n">
        <v>2.25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709</v>
      </c>
      <c r="E10" s="0" t="s">
        <v>306</v>
      </c>
      <c r="F10" s="2" t="n">
        <v>42569</v>
      </c>
      <c r="G10" s="2" t="s">
        <v>60</v>
      </c>
      <c r="H10" s="2" t="n">
        <v>43301</v>
      </c>
      <c r="I10" s="2" t="n">
        <v>42350</v>
      </c>
      <c r="J10" s="0" t="s">
        <v>61</v>
      </c>
      <c r="K10" s="0" t="s">
        <v>77</v>
      </c>
      <c r="L10" s="0" t="s">
        <v>695</v>
      </c>
      <c r="M10" s="0" t="s">
        <v>696</v>
      </c>
      <c r="N10" s="0" t="s">
        <v>697</v>
      </c>
      <c r="O10" s="0" t="s">
        <v>698</v>
      </c>
      <c r="P10" s="0" t="n">
        <v>999</v>
      </c>
      <c r="Q10" s="0" t="s">
        <v>66</v>
      </c>
      <c r="R10" s="0" t="s">
        <v>685</v>
      </c>
      <c r="S10" s="0" t="s">
        <v>306</v>
      </c>
      <c r="T10" s="0" t="s">
        <v>69</v>
      </c>
      <c r="U10" s="0" t="s">
        <v>311</v>
      </c>
      <c r="V10" s="0" t="s">
        <v>102</v>
      </c>
      <c r="W10" s="0" t="s">
        <v>313</v>
      </c>
      <c r="X10" s="0" t="s">
        <v>148</v>
      </c>
      <c r="Y10" s="2" t="n">
        <v>41838</v>
      </c>
      <c r="Z10" s="2" t="n">
        <v>42205</v>
      </c>
      <c r="AA10" s="0" t="s">
        <v>699</v>
      </c>
      <c r="AB10" s="0" t="s">
        <v>700</v>
      </c>
      <c r="AC10" s="2" t="n">
        <v>42205</v>
      </c>
      <c r="AD10" s="2" t="n">
        <v>41836</v>
      </c>
      <c r="AE10" s="4" t="s">
        <v>123</v>
      </c>
      <c r="AF10" s="0" t="s">
        <v>121</v>
      </c>
      <c r="AG10" s="0" t="s">
        <v>122</v>
      </c>
      <c r="AH10" s="4" t="s">
        <v>123</v>
      </c>
      <c r="AI10" s="0" t="s">
        <v>124</v>
      </c>
      <c r="AJ10" s="0" t="s">
        <v>249</v>
      </c>
      <c r="AK10" s="0" t="n">
        <v>-264415.99</v>
      </c>
      <c r="AL10" s="0" t="n">
        <v>-269872.94</v>
      </c>
      <c r="AM10" s="0" t="n">
        <v>45000000</v>
      </c>
      <c r="AN10" s="0" t="n">
        <f aca="false">0.01*AM10</f>
        <v>450000</v>
      </c>
      <c r="AO10" s="0" t="n">
        <f aca="false">175+0.0075*AN10</f>
        <v>3550</v>
      </c>
      <c r="AP10" s="0" t="n">
        <f aca="false">(3+4*AQ10)/100000*AM10</f>
        <v>5400</v>
      </c>
      <c r="AQ10" s="0" t="n">
        <v>2.25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710</v>
      </c>
      <c r="E11" s="0" t="s">
        <v>306</v>
      </c>
      <c r="F11" s="2" t="n">
        <v>42569</v>
      </c>
      <c r="G11" s="2" t="s">
        <v>60</v>
      </c>
      <c r="H11" s="2" t="n">
        <v>43301</v>
      </c>
      <c r="I11" s="2" t="n">
        <v>42350</v>
      </c>
      <c r="J11" s="0" t="s">
        <v>61</v>
      </c>
      <c r="K11" s="0" t="s">
        <v>76</v>
      </c>
      <c r="L11" s="0" t="s">
        <v>702</v>
      </c>
      <c r="M11" s="0" t="s">
        <v>703</v>
      </c>
      <c r="N11" s="0" t="s">
        <v>704</v>
      </c>
      <c r="O11" s="0" t="s">
        <v>705</v>
      </c>
      <c r="P11" s="0" t="n">
        <v>999</v>
      </c>
      <c r="Q11" s="0" t="s">
        <v>66</v>
      </c>
      <c r="R11" s="0" t="s">
        <v>685</v>
      </c>
      <c r="S11" s="0" t="s">
        <v>306</v>
      </c>
      <c r="T11" s="0" t="s">
        <v>69</v>
      </c>
      <c r="U11" s="0" t="s">
        <v>311</v>
      </c>
      <c r="V11" s="0" t="s">
        <v>102</v>
      </c>
      <c r="W11" s="0" t="s">
        <v>313</v>
      </c>
      <c r="X11" s="0" t="s">
        <v>148</v>
      </c>
      <c r="Y11" s="2" t="n">
        <v>41838</v>
      </c>
      <c r="Z11" s="2" t="n">
        <v>42205</v>
      </c>
      <c r="AA11" s="0" t="s">
        <v>699</v>
      </c>
      <c r="AB11" s="0" t="s">
        <v>700</v>
      </c>
      <c r="AC11" s="2" t="n">
        <v>42205</v>
      </c>
      <c r="AD11" s="2" t="n">
        <v>41836</v>
      </c>
      <c r="AE11" s="4" t="s">
        <v>123</v>
      </c>
      <c r="AF11" s="0" t="s">
        <v>121</v>
      </c>
      <c r="AG11" s="0" t="s">
        <v>122</v>
      </c>
      <c r="AH11" s="4" t="s">
        <v>123</v>
      </c>
      <c r="AI11" s="0" t="s">
        <v>124</v>
      </c>
      <c r="AJ11" s="0" t="s">
        <v>160</v>
      </c>
      <c r="AK11" s="0" t="n">
        <v>264415.99</v>
      </c>
      <c r="AL11" s="0" t="n">
        <v>269872.94</v>
      </c>
      <c r="AM11" s="0" t="n">
        <v>45000000</v>
      </c>
      <c r="AN11" s="0" t="n">
        <f aca="false">0.01*AM11</f>
        <v>450000</v>
      </c>
      <c r="AO11" s="0" t="n">
        <f aca="false">175+0.0075*AN11</f>
        <v>3550</v>
      </c>
      <c r="AP11" s="0" t="n">
        <f aca="false">(3+4*AQ11)/100000*AM11</f>
        <v>5400</v>
      </c>
      <c r="AQ11" s="0" t="n">
        <v>2.25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711</v>
      </c>
      <c r="E12" s="0" t="s">
        <v>114</v>
      </c>
      <c r="F12" s="2" t="n">
        <v>42412</v>
      </c>
      <c r="G12" s="2" t="s">
        <v>60</v>
      </c>
      <c r="H12" s="2" t="n">
        <v>42959</v>
      </c>
      <c r="I12" s="2" t="n">
        <v>42341</v>
      </c>
      <c r="J12" s="0" t="s">
        <v>61</v>
      </c>
      <c r="K12" s="0" t="s">
        <v>77</v>
      </c>
      <c r="L12" s="0" t="s">
        <v>681</v>
      </c>
      <c r="M12" s="0" t="s">
        <v>682</v>
      </c>
      <c r="N12" s="0" t="s">
        <v>683</v>
      </c>
      <c r="O12" s="0" t="s">
        <v>684</v>
      </c>
      <c r="P12" s="0" t="n">
        <v>999</v>
      </c>
      <c r="Q12" s="0" t="s">
        <v>66</v>
      </c>
      <c r="R12" s="0" t="s">
        <v>685</v>
      </c>
      <c r="S12" s="0" t="s">
        <v>114</v>
      </c>
      <c r="T12" s="0" t="s">
        <v>69</v>
      </c>
      <c r="U12" s="0" t="s">
        <v>119</v>
      </c>
      <c r="V12" s="0" t="s">
        <v>71</v>
      </c>
      <c r="W12" s="0" t="s">
        <v>120</v>
      </c>
      <c r="X12" s="0" t="s">
        <v>68</v>
      </c>
      <c r="Y12" s="2" t="n">
        <v>41682</v>
      </c>
      <c r="Z12" s="2" t="n">
        <v>41863</v>
      </c>
      <c r="AA12" s="0" t="s">
        <v>196</v>
      </c>
      <c r="AB12" s="0" t="s">
        <v>686</v>
      </c>
      <c r="AC12" s="2" t="n">
        <v>41863</v>
      </c>
      <c r="AD12" s="2" t="n">
        <v>41682</v>
      </c>
      <c r="AE12" s="4" t="s">
        <v>80</v>
      </c>
      <c r="AF12" s="0" t="s">
        <v>183</v>
      </c>
      <c r="AG12" s="0" t="s">
        <v>79</v>
      </c>
      <c r="AH12" s="4" t="s">
        <v>80</v>
      </c>
      <c r="AI12" s="4" t="s">
        <v>81</v>
      </c>
      <c r="AJ12" s="0" t="s">
        <v>92</v>
      </c>
      <c r="AK12" s="0" t="n">
        <v>67474.57</v>
      </c>
      <c r="AL12" s="0" t="n">
        <v>66652.34</v>
      </c>
      <c r="AM12" s="0" t="n">
        <v>35000000</v>
      </c>
      <c r="AN12" s="0" t="n">
        <f aca="false">0.01*AM12</f>
        <v>350000</v>
      </c>
      <c r="AO12" s="0" t="n">
        <f aca="false">175+0.0075*AN12</f>
        <v>2800</v>
      </c>
      <c r="AP12" s="0" t="n">
        <f aca="false">(3+4*AQ12)/100000*AM12</f>
        <v>4200</v>
      </c>
      <c r="AQ12" s="0" t="n">
        <v>2.25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712</v>
      </c>
      <c r="E13" s="0" t="s">
        <v>114</v>
      </c>
      <c r="F13" s="2" t="n">
        <v>42427</v>
      </c>
      <c r="G13" s="2" t="s">
        <v>60</v>
      </c>
      <c r="H13" s="2" t="n">
        <v>42882</v>
      </c>
      <c r="I13" s="2" t="n">
        <v>42340</v>
      </c>
      <c r="J13" s="0" t="s">
        <v>61</v>
      </c>
      <c r="K13" s="0" t="s">
        <v>76</v>
      </c>
      <c r="L13" s="0" t="s">
        <v>688</v>
      </c>
      <c r="M13" s="0" t="s">
        <v>689</v>
      </c>
      <c r="N13" s="0" t="s">
        <v>690</v>
      </c>
      <c r="O13" s="0" t="s">
        <v>100</v>
      </c>
      <c r="P13" s="0" t="n">
        <v>999</v>
      </c>
      <c r="Q13" s="0" t="s">
        <v>66</v>
      </c>
      <c r="R13" s="0" t="s">
        <v>685</v>
      </c>
      <c r="S13" s="0" t="s">
        <v>114</v>
      </c>
      <c r="T13" s="0" t="s">
        <v>69</v>
      </c>
      <c r="U13" s="0" t="s">
        <v>119</v>
      </c>
      <c r="V13" s="0" t="s">
        <v>71</v>
      </c>
      <c r="W13" s="0" t="s">
        <v>120</v>
      </c>
      <c r="X13" s="0" t="s">
        <v>90</v>
      </c>
      <c r="Y13" s="2" t="n">
        <v>41697</v>
      </c>
      <c r="Z13" s="2" t="n">
        <v>41786</v>
      </c>
      <c r="AA13" s="0" t="s">
        <v>691</v>
      </c>
      <c r="AB13" s="0" t="s">
        <v>197</v>
      </c>
      <c r="AC13" s="2" t="n">
        <v>41697</v>
      </c>
      <c r="AD13" s="2" t="n">
        <v>41697</v>
      </c>
      <c r="AE13" s="4" t="s">
        <v>80</v>
      </c>
      <c r="AF13" s="0" t="s">
        <v>183</v>
      </c>
      <c r="AG13" s="0" t="s">
        <v>79</v>
      </c>
      <c r="AH13" s="4" t="s">
        <v>80</v>
      </c>
      <c r="AI13" s="4" t="s">
        <v>81</v>
      </c>
      <c r="AJ13" s="0" t="s">
        <v>104</v>
      </c>
      <c r="AK13" s="0" t="n">
        <v>5460.96</v>
      </c>
      <c r="AL13" s="0" t="n">
        <v>5517.25</v>
      </c>
      <c r="AM13" s="0" t="n">
        <v>5000000</v>
      </c>
      <c r="AN13" s="0" t="n">
        <f aca="false">0.01*AM13</f>
        <v>50000</v>
      </c>
      <c r="AO13" s="0" t="n">
        <f aca="false">175+0.0075*AN13</f>
        <v>550</v>
      </c>
      <c r="AP13" s="0" t="n">
        <f aca="false">(3+4*AQ13)/100000*AM13</f>
        <v>600</v>
      </c>
      <c r="AQ13" s="0" t="n">
        <v>2.25</v>
      </c>
    </row>
    <row r="14" customFormat="false" ht="12.8" hidden="false" customHeight="false" outlineLevel="0" collapsed="false">
      <c r="A14" s="2" t="n">
        <v>41628</v>
      </c>
      <c r="B14" s="0" t="s">
        <v>105</v>
      </c>
      <c r="C14" s="0" t="s">
        <v>57</v>
      </c>
      <c r="D14" s="1" t="s">
        <v>713</v>
      </c>
      <c r="E14" s="0" t="s">
        <v>138</v>
      </c>
      <c r="F14" s="2" t="n">
        <v>42540</v>
      </c>
      <c r="G14" s="2" t="s">
        <v>60</v>
      </c>
      <c r="H14" s="2" t="n">
        <v>43088</v>
      </c>
      <c r="I14" s="2" t="n">
        <v>42355</v>
      </c>
      <c r="J14" s="0" t="s">
        <v>61</v>
      </c>
      <c r="K14" s="0" t="s">
        <v>76</v>
      </c>
      <c r="L14" s="0" t="n">
        <v>4.091</v>
      </c>
      <c r="M14" s="0" t="n">
        <v>4.098</v>
      </c>
      <c r="N14" s="0" t="n">
        <v>-7</v>
      </c>
      <c r="O14" s="0" t="n">
        <v>0</v>
      </c>
      <c r="P14" s="0" t="n">
        <v>999</v>
      </c>
      <c r="Q14" s="0" t="s">
        <v>66</v>
      </c>
      <c r="R14" s="0" t="s">
        <v>685</v>
      </c>
      <c r="S14" s="0" t="s">
        <v>138</v>
      </c>
      <c r="T14" s="0" t="s">
        <v>69</v>
      </c>
      <c r="U14" s="0" t="s">
        <v>139</v>
      </c>
      <c r="V14" s="0" t="s">
        <v>102</v>
      </c>
      <c r="W14" s="0" t="s">
        <v>140</v>
      </c>
      <c r="X14" s="0" t="s">
        <v>68</v>
      </c>
      <c r="Y14" s="2" t="n">
        <v>41809</v>
      </c>
      <c r="Z14" s="2" t="n">
        <v>41992</v>
      </c>
      <c r="AA14" s="0" t="s">
        <v>141</v>
      </c>
      <c r="AB14" s="0" t="s">
        <v>693</v>
      </c>
      <c r="AC14" s="2" t="n">
        <v>41809</v>
      </c>
      <c r="AD14" s="2" t="n">
        <v>41807</v>
      </c>
      <c r="AE14" s="4" t="s">
        <v>80</v>
      </c>
      <c r="AF14" s="0" t="s">
        <v>183</v>
      </c>
      <c r="AG14" s="0" t="s">
        <v>79</v>
      </c>
      <c r="AH14" s="4" t="s">
        <v>80</v>
      </c>
      <c r="AI14" s="4" t="s">
        <v>81</v>
      </c>
      <c r="AJ14" s="0" t="s">
        <v>82</v>
      </c>
      <c r="AK14" s="0" t="n">
        <v>4091</v>
      </c>
      <c r="AL14" s="0" t="n">
        <v>4098</v>
      </c>
      <c r="AM14" s="0" t="n">
        <v>1000000</v>
      </c>
      <c r="AN14" s="0" t="n">
        <f aca="false">0.01*AM14</f>
        <v>10000</v>
      </c>
      <c r="AO14" s="0" t="n">
        <f aca="false">175+0.0075*AN14</f>
        <v>250</v>
      </c>
      <c r="AP14" s="0" t="n">
        <f aca="false">(3+4*AQ14)/100000*AM14</f>
        <v>120</v>
      </c>
      <c r="AQ14" s="0" t="n">
        <v>2.25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714</v>
      </c>
      <c r="E15" s="0" t="s">
        <v>306</v>
      </c>
      <c r="F15" s="2" t="n">
        <v>42569</v>
      </c>
      <c r="G15" s="2" t="s">
        <v>60</v>
      </c>
      <c r="H15" s="2" t="n">
        <v>43301</v>
      </c>
      <c r="I15" s="2" t="n">
        <v>42350</v>
      </c>
      <c r="J15" s="0" t="s">
        <v>61</v>
      </c>
      <c r="K15" s="0" t="s">
        <v>77</v>
      </c>
      <c r="L15" s="0" t="s">
        <v>695</v>
      </c>
      <c r="M15" s="0" t="s">
        <v>696</v>
      </c>
      <c r="N15" s="0" t="s">
        <v>697</v>
      </c>
      <c r="O15" s="0" t="s">
        <v>698</v>
      </c>
      <c r="P15" s="0" t="n">
        <v>999</v>
      </c>
      <c r="Q15" s="0" t="s">
        <v>66</v>
      </c>
      <c r="R15" s="0" t="s">
        <v>685</v>
      </c>
      <c r="S15" s="0" t="s">
        <v>306</v>
      </c>
      <c r="T15" s="0" t="s">
        <v>69</v>
      </c>
      <c r="U15" s="0" t="s">
        <v>311</v>
      </c>
      <c r="V15" s="0" t="s">
        <v>102</v>
      </c>
      <c r="W15" s="0" t="s">
        <v>313</v>
      </c>
      <c r="X15" s="0" t="s">
        <v>148</v>
      </c>
      <c r="Y15" s="2" t="n">
        <v>41838</v>
      </c>
      <c r="Z15" s="2" t="n">
        <v>42205</v>
      </c>
      <c r="AA15" s="0" t="s">
        <v>699</v>
      </c>
      <c r="AB15" s="0" t="s">
        <v>700</v>
      </c>
      <c r="AC15" s="2" t="n">
        <v>42205</v>
      </c>
      <c r="AD15" s="2" t="n">
        <v>41836</v>
      </c>
      <c r="AE15" s="4" t="s">
        <v>123</v>
      </c>
      <c r="AF15" s="0" t="s">
        <v>121</v>
      </c>
      <c r="AG15" s="0" t="s">
        <v>122</v>
      </c>
      <c r="AH15" s="4" t="s">
        <v>123</v>
      </c>
      <c r="AI15" s="0" t="s">
        <v>124</v>
      </c>
      <c r="AJ15" s="0" t="s">
        <v>125</v>
      </c>
      <c r="AK15" s="0" t="n">
        <v>-264415.99</v>
      </c>
      <c r="AL15" s="0" t="n">
        <v>-269872.94</v>
      </c>
      <c r="AM15" s="0" t="n">
        <v>45000000</v>
      </c>
      <c r="AN15" s="0" t="n">
        <f aca="false">0.01*AM15</f>
        <v>450000</v>
      </c>
      <c r="AO15" s="0" t="n">
        <f aca="false">175+0.0075*AN15</f>
        <v>3550</v>
      </c>
      <c r="AP15" s="0" t="n">
        <f aca="false">(3+4*AQ15)/100000*AM15</f>
        <v>5400</v>
      </c>
      <c r="AQ15" s="0" t="n">
        <v>2.25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715</v>
      </c>
      <c r="E16" s="0" t="s">
        <v>306</v>
      </c>
      <c r="F16" s="2" t="n">
        <v>42569</v>
      </c>
      <c r="G16" s="2" t="s">
        <v>60</v>
      </c>
      <c r="H16" s="2" t="n">
        <v>43301</v>
      </c>
      <c r="I16" s="2" t="n">
        <v>42350</v>
      </c>
      <c r="J16" s="0" t="s">
        <v>61</v>
      </c>
      <c r="K16" s="0" t="s">
        <v>76</v>
      </c>
      <c r="L16" s="0" t="s">
        <v>702</v>
      </c>
      <c r="M16" s="0" t="s">
        <v>703</v>
      </c>
      <c r="N16" s="0" t="s">
        <v>704</v>
      </c>
      <c r="O16" s="0" t="s">
        <v>705</v>
      </c>
      <c r="P16" s="0" t="n">
        <v>999</v>
      </c>
      <c r="Q16" s="0" t="s">
        <v>66</v>
      </c>
      <c r="R16" s="0" t="s">
        <v>685</v>
      </c>
      <c r="S16" s="0" t="s">
        <v>306</v>
      </c>
      <c r="T16" s="0" t="s">
        <v>69</v>
      </c>
      <c r="U16" s="0" t="s">
        <v>311</v>
      </c>
      <c r="V16" s="0" t="s">
        <v>102</v>
      </c>
      <c r="W16" s="0" t="s">
        <v>313</v>
      </c>
      <c r="X16" s="0" t="s">
        <v>148</v>
      </c>
      <c r="Y16" s="2" t="n">
        <v>41838</v>
      </c>
      <c r="Z16" s="2" t="n">
        <v>42205</v>
      </c>
      <c r="AA16" s="0" t="s">
        <v>699</v>
      </c>
      <c r="AB16" s="0" t="s">
        <v>700</v>
      </c>
      <c r="AC16" s="2" t="n">
        <v>42205</v>
      </c>
      <c r="AD16" s="2" t="n">
        <v>41836</v>
      </c>
      <c r="AE16" s="4" t="s">
        <v>123</v>
      </c>
      <c r="AF16" s="0" t="s">
        <v>121</v>
      </c>
      <c r="AG16" s="0" t="s">
        <v>122</v>
      </c>
      <c r="AH16" s="4" t="s">
        <v>123</v>
      </c>
      <c r="AI16" s="0" t="s">
        <v>124</v>
      </c>
      <c r="AJ16" s="0" t="s">
        <v>249</v>
      </c>
      <c r="AK16" s="0" t="n">
        <v>264415.99</v>
      </c>
      <c r="AL16" s="0" t="n">
        <v>269872.94</v>
      </c>
      <c r="AM16" s="0" t="n">
        <v>45000000</v>
      </c>
      <c r="AN16" s="0" t="n">
        <f aca="false">0.01*AM16</f>
        <v>450000</v>
      </c>
      <c r="AO16" s="0" t="n">
        <f aca="false">175+0.0075*AN16</f>
        <v>3550</v>
      </c>
      <c r="AP16" s="0" t="n">
        <f aca="false">(3+4*AQ16)/100000*AM16</f>
        <v>5400</v>
      </c>
      <c r="AQ16" s="0" t="n">
        <v>2.25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716</v>
      </c>
      <c r="E17" s="0" t="s">
        <v>114</v>
      </c>
      <c r="F17" s="2" t="n">
        <v>42412</v>
      </c>
      <c r="G17" s="2" t="s">
        <v>60</v>
      </c>
      <c r="H17" s="2" t="n">
        <v>42959</v>
      </c>
      <c r="I17" s="2" t="n">
        <v>42341</v>
      </c>
      <c r="J17" s="0" t="s">
        <v>61</v>
      </c>
      <c r="K17" s="0" t="s">
        <v>77</v>
      </c>
      <c r="L17" s="0" t="s">
        <v>681</v>
      </c>
      <c r="M17" s="0" t="s">
        <v>682</v>
      </c>
      <c r="N17" s="0" t="s">
        <v>683</v>
      </c>
      <c r="O17" s="0" t="s">
        <v>684</v>
      </c>
      <c r="P17" s="0" t="n">
        <v>999</v>
      </c>
      <c r="Q17" s="0" t="s">
        <v>66</v>
      </c>
      <c r="R17" s="0" t="s">
        <v>685</v>
      </c>
      <c r="S17" s="0" t="s">
        <v>114</v>
      </c>
      <c r="T17" s="0" t="s">
        <v>69</v>
      </c>
      <c r="U17" s="0" t="s">
        <v>119</v>
      </c>
      <c r="V17" s="0" t="s">
        <v>71</v>
      </c>
      <c r="W17" s="0" t="s">
        <v>120</v>
      </c>
      <c r="X17" s="0" t="s">
        <v>68</v>
      </c>
      <c r="Y17" s="2" t="n">
        <v>41682</v>
      </c>
      <c r="Z17" s="2" t="n">
        <v>41863</v>
      </c>
      <c r="AA17" s="0" t="s">
        <v>196</v>
      </c>
      <c r="AB17" s="0" t="s">
        <v>686</v>
      </c>
      <c r="AC17" s="2" t="n">
        <v>41863</v>
      </c>
      <c r="AD17" s="2" t="n">
        <v>41682</v>
      </c>
      <c r="AE17" s="4" t="s">
        <v>80</v>
      </c>
      <c r="AF17" s="0" t="s">
        <v>183</v>
      </c>
      <c r="AG17" s="0" t="s">
        <v>79</v>
      </c>
      <c r="AH17" s="4" t="s">
        <v>80</v>
      </c>
      <c r="AI17" s="4" t="s">
        <v>81</v>
      </c>
      <c r="AJ17" s="0" t="s">
        <v>82</v>
      </c>
      <c r="AK17" s="0" t="n">
        <v>67474.57</v>
      </c>
      <c r="AL17" s="0" t="n">
        <v>66652.34</v>
      </c>
      <c r="AM17" s="0" t="n">
        <v>35000000</v>
      </c>
      <c r="AN17" s="0" t="n">
        <f aca="false">0.01*AM17</f>
        <v>350000</v>
      </c>
      <c r="AO17" s="0" t="n">
        <f aca="false">175+0.0075*AN17</f>
        <v>2800</v>
      </c>
      <c r="AP17" s="0" t="n">
        <f aca="false">(3+4*AQ17)/100000*AM17</f>
        <v>4200</v>
      </c>
      <c r="AQ17" s="0" t="n">
        <v>2.25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717</v>
      </c>
      <c r="E18" s="0" t="s">
        <v>114</v>
      </c>
      <c r="F18" s="2" t="n">
        <v>42427</v>
      </c>
      <c r="G18" s="2" t="s">
        <v>60</v>
      </c>
      <c r="H18" s="2" t="n">
        <v>42882</v>
      </c>
      <c r="I18" s="2" t="n">
        <v>42340</v>
      </c>
      <c r="J18" s="0" t="s">
        <v>61</v>
      </c>
      <c r="K18" s="0" t="s">
        <v>76</v>
      </c>
      <c r="L18" s="0" t="s">
        <v>688</v>
      </c>
      <c r="M18" s="0" t="s">
        <v>689</v>
      </c>
      <c r="N18" s="0" t="s">
        <v>690</v>
      </c>
      <c r="O18" s="0" t="s">
        <v>100</v>
      </c>
      <c r="P18" s="0" t="n">
        <v>999</v>
      </c>
      <c r="Q18" s="0" t="s">
        <v>66</v>
      </c>
      <c r="R18" s="0" t="s">
        <v>685</v>
      </c>
      <c r="S18" s="0" t="s">
        <v>114</v>
      </c>
      <c r="T18" s="0" t="s">
        <v>69</v>
      </c>
      <c r="U18" s="0" t="s">
        <v>119</v>
      </c>
      <c r="V18" s="0" t="s">
        <v>71</v>
      </c>
      <c r="W18" s="0" t="s">
        <v>120</v>
      </c>
      <c r="X18" s="0" t="s">
        <v>90</v>
      </c>
      <c r="Y18" s="2" t="n">
        <v>41697</v>
      </c>
      <c r="Z18" s="2" t="n">
        <v>41786</v>
      </c>
      <c r="AA18" s="0" t="s">
        <v>691</v>
      </c>
      <c r="AB18" s="0" t="s">
        <v>197</v>
      </c>
      <c r="AC18" s="2" t="n">
        <v>41697</v>
      </c>
      <c r="AD18" s="2" t="n">
        <v>41697</v>
      </c>
      <c r="AE18" s="4" t="s">
        <v>80</v>
      </c>
      <c r="AF18" s="0" t="s">
        <v>183</v>
      </c>
      <c r="AG18" s="0" t="s">
        <v>79</v>
      </c>
      <c r="AH18" s="4" t="s">
        <v>80</v>
      </c>
      <c r="AI18" s="4" t="s">
        <v>81</v>
      </c>
      <c r="AJ18" s="0" t="s">
        <v>92</v>
      </c>
      <c r="AK18" s="0" t="n">
        <v>5460.96</v>
      </c>
      <c r="AL18" s="0" t="n">
        <v>5517.25</v>
      </c>
      <c r="AM18" s="0" t="n">
        <v>5000000</v>
      </c>
      <c r="AN18" s="0" t="n">
        <f aca="false">0.01*AM18</f>
        <v>50000</v>
      </c>
      <c r="AO18" s="0" t="n">
        <f aca="false">175+0.0075*AN18</f>
        <v>550</v>
      </c>
      <c r="AP18" s="0" t="n">
        <f aca="false">(3+4*AQ18)/100000*AM18</f>
        <v>600</v>
      </c>
      <c r="AQ18" s="0" t="n">
        <v>2.25</v>
      </c>
    </row>
    <row r="19" customFormat="false" ht="12.8" hidden="false" customHeight="false" outlineLevel="0" collapsed="false">
      <c r="A19" s="2" t="n">
        <v>41628</v>
      </c>
      <c r="B19" s="0" t="s">
        <v>93</v>
      </c>
      <c r="C19" s="0" t="s">
        <v>94</v>
      </c>
      <c r="D19" s="1" t="s">
        <v>718</v>
      </c>
      <c r="E19" s="0" t="s">
        <v>138</v>
      </c>
      <c r="F19" s="2" t="n">
        <v>42540</v>
      </c>
      <c r="G19" s="2" t="s">
        <v>60</v>
      </c>
      <c r="H19" s="2" t="n">
        <v>43088</v>
      </c>
      <c r="I19" s="2" t="n">
        <v>42355</v>
      </c>
      <c r="J19" s="0" t="s">
        <v>61</v>
      </c>
      <c r="K19" s="0" t="s">
        <v>76</v>
      </c>
      <c r="L19" s="0" t="n">
        <v>4.091</v>
      </c>
      <c r="M19" s="0" t="n">
        <v>4.098</v>
      </c>
      <c r="N19" s="0" t="n">
        <v>-7</v>
      </c>
      <c r="O19" s="0" t="n">
        <v>0</v>
      </c>
      <c r="P19" s="0" t="n">
        <v>999</v>
      </c>
      <c r="Q19" s="0" t="s">
        <v>66</v>
      </c>
      <c r="R19" s="0" t="s">
        <v>685</v>
      </c>
      <c r="S19" s="0" t="s">
        <v>138</v>
      </c>
      <c r="T19" s="0" t="s">
        <v>69</v>
      </c>
      <c r="U19" s="0" t="s">
        <v>139</v>
      </c>
      <c r="V19" s="0" t="s">
        <v>102</v>
      </c>
      <c r="W19" s="0" t="s">
        <v>140</v>
      </c>
      <c r="X19" s="0" t="s">
        <v>68</v>
      </c>
      <c r="Y19" s="2" t="n">
        <v>41809</v>
      </c>
      <c r="Z19" s="2" t="n">
        <v>41992</v>
      </c>
      <c r="AA19" s="0" t="s">
        <v>141</v>
      </c>
      <c r="AB19" s="0" t="s">
        <v>693</v>
      </c>
      <c r="AC19" s="2" t="n">
        <v>41809</v>
      </c>
      <c r="AD19" s="2" t="n">
        <v>41807</v>
      </c>
      <c r="AE19" s="4" t="s">
        <v>80</v>
      </c>
      <c r="AF19" s="0" t="s">
        <v>183</v>
      </c>
      <c r="AG19" s="0" t="s">
        <v>79</v>
      </c>
      <c r="AH19" s="4" t="s">
        <v>80</v>
      </c>
      <c r="AI19" s="4" t="s">
        <v>81</v>
      </c>
      <c r="AJ19" s="0" t="s">
        <v>104</v>
      </c>
      <c r="AK19" s="0" t="n">
        <v>4091</v>
      </c>
      <c r="AL19" s="0" t="n">
        <v>4098</v>
      </c>
      <c r="AM19" s="0" t="n">
        <v>1000000</v>
      </c>
      <c r="AN19" s="0" t="n">
        <f aca="false">0.01*AM19</f>
        <v>10000</v>
      </c>
      <c r="AO19" s="0" t="n">
        <f aca="false">175+0.0075*AN19</f>
        <v>250</v>
      </c>
      <c r="AP19" s="0" t="n">
        <f aca="false">(3+4*AQ19)/100000*AM19</f>
        <v>120</v>
      </c>
      <c r="AQ19" s="0" t="n">
        <v>2.25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719</v>
      </c>
      <c r="E20" s="0" t="s">
        <v>306</v>
      </c>
      <c r="F20" s="2" t="n">
        <v>42569</v>
      </c>
      <c r="G20" s="2" t="s">
        <v>60</v>
      </c>
      <c r="H20" s="2" t="n">
        <v>43301</v>
      </c>
      <c r="I20" s="2" t="n">
        <v>42350</v>
      </c>
      <c r="J20" s="0" t="s">
        <v>61</v>
      </c>
      <c r="K20" s="0" t="s">
        <v>77</v>
      </c>
      <c r="L20" s="0" t="s">
        <v>695</v>
      </c>
      <c r="M20" s="0" t="s">
        <v>696</v>
      </c>
      <c r="N20" s="0" t="s">
        <v>697</v>
      </c>
      <c r="O20" s="0" t="s">
        <v>698</v>
      </c>
      <c r="P20" s="0" t="n">
        <v>999</v>
      </c>
      <c r="Q20" s="0" t="s">
        <v>66</v>
      </c>
      <c r="R20" s="0" t="s">
        <v>685</v>
      </c>
      <c r="S20" s="0" t="s">
        <v>306</v>
      </c>
      <c r="T20" s="0" t="s">
        <v>69</v>
      </c>
      <c r="U20" s="0" t="s">
        <v>311</v>
      </c>
      <c r="V20" s="0" t="s">
        <v>102</v>
      </c>
      <c r="W20" s="0" t="s">
        <v>313</v>
      </c>
      <c r="X20" s="0" t="s">
        <v>148</v>
      </c>
      <c r="Y20" s="2" t="n">
        <v>41838</v>
      </c>
      <c r="Z20" s="2" t="n">
        <v>42205</v>
      </c>
      <c r="AA20" s="0" t="s">
        <v>699</v>
      </c>
      <c r="AB20" s="0" t="s">
        <v>700</v>
      </c>
      <c r="AC20" s="2" t="n">
        <v>42205</v>
      </c>
      <c r="AD20" s="2" t="n">
        <v>41836</v>
      </c>
      <c r="AE20" s="4" t="s">
        <v>123</v>
      </c>
      <c r="AF20" s="0" t="s">
        <v>121</v>
      </c>
      <c r="AG20" s="0" t="s">
        <v>122</v>
      </c>
      <c r="AH20" s="4" t="s">
        <v>123</v>
      </c>
      <c r="AI20" s="0" t="s">
        <v>124</v>
      </c>
      <c r="AJ20" s="0" t="s">
        <v>160</v>
      </c>
      <c r="AK20" s="0" t="n">
        <v>-264415.99</v>
      </c>
      <c r="AL20" s="0" t="n">
        <v>-269872.94</v>
      </c>
      <c r="AM20" s="0" t="n">
        <v>45000000</v>
      </c>
      <c r="AN20" s="0" t="n">
        <f aca="false">0.01*AM20</f>
        <v>450000</v>
      </c>
      <c r="AO20" s="0" t="n">
        <f aca="false">175+0.0075*AN20</f>
        <v>3550</v>
      </c>
      <c r="AP20" s="0" t="n">
        <f aca="false">(3+4*AQ20)/100000*AM20</f>
        <v>5400</v>
      </c>
      <c r="AQ20" s="0" t="n">
        <v>2.25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720</v>
      </c>
      <c r="E21" s="0" t="s">
        <v>306</v>
      </c>
      <c r="F21" s="2" t="n">
        <v>42569</v>
      </c>
      <c r="G21" s="2" t="s">
        <v>60</v>
      </c>
      <c r="H21" s="2" t="n">
        <v>43301</v>
      </c>
      <c r="I21" s="2" t="n">
        <v>42350</v>
      </c>
      <c r="J21" s="0" t="s">
        <v>61</v>
      </c>
      <c r="K21" s="0" t="s">
        <v>76</v>
      </c>
      <c r="L21" s="0" t="s">
        <v>702</v>
      </c>
      <c r="M21" s="0" t="s">
        <v>703</v>
      </c>
      <c r="N21" s="0" t="s">
        <v>704</v>
      </c>
      <c r="O21" s="0" t="s">
        <v>705</v>
      </c>
      <c r="P21" s="0" t="n">
        <v>999</v>
      </c>
      <c r="Q21" s="0" t="s">
        <v>66</v>
      </c>
      <c r="R21" s="0" t="s">
        <v>685</v>
      </c>
      <c r="S21" s="0" t="s">
        <v>306</v>
      </c>
      <c r="T21" s="0" t="s">
        <v>69</v>
      </c>
      <c r="U21" s="0" t="s">
        <v>311</v>
      </c>
      <c r="V21" s="0" t="s">
        <v>102</v>
      </c>
      <c r="W21" s="0" t="s">
        <v>313</v>
      </c>
      <c r="X21" s="0" t="s">
        <v>148</v>
      </c>
      <c r="Y21" s="2" t="n">
        <v>41838</v>
      </c>
      <c r="Z21" s="2" t="n">
        <v>42205</v>
      </c>
      <c r="AA21" s="0" t="s">
        <v>699</v>
      </c>
      <c r="AB21" s="0" t="s">
        <v>700</v>
      </c>
      <c r="AC21" s="2" t="n">
        <v>42205</v>
      </c>
      <c r="AD21" s="2" t="n">
        <v>41836</v>
      </c>
      <c r="AE21" s="4" t="s">
        <v>123</v>
      </c>
      <c r="AF21" s="0" t="s">
        <v>121</v>
      </c>
      <c r="AG21" s="0" t="s">
        <v>122</v>
      </c>
      <c r="AH21" s="4" t="s">
        <v>123</v>
      </c>
      <c r="AI21" s="0" t="s">
        <v>124</v>
      </c>
      <c r="AJ21" s="0" t="s">
        <v>125</v>
      </c>
      <c r="AK21" s="0" t="n">
        <v>264415.99</v>
      </c>
      <c r="AL21" s="0" t="n">
        <v>269872.94</v>
      </c>
      <c r="AM21" s="0" t="n">
        <v>45000000</v>
      </c>
      <c r="AN21" s="0" t="n">
        <f aca="false">0.01*AM21</f>
        <v>450000</v>
      </c>
      <c r="AO21" s="0" t="n">
        <f aca="false">175+0.0075*AN21</f>
        <v>3550</v>
      </c>
      <c r="AP21" s="0" t="n">
        <f aca="false">(3+4*AQ21)/100000*AM21</f>
        <v>5400</v>
      </c>
      <c r="AQ21" s="0" t="n">
        <v>2.25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721</v>
      </c>
      <c r="E22" s="0" t="s">
        <v>114</v>
      </c>
      <c r="F22" s="2" t="n">
        <v>42412</v>
      </c>
      <c r="G22" s="2" t="s">
        <v>60</v>
      </c>
      <c r="H22" s="2" t="n">
        <v>42959</v>
      </c>
      <c r="I22" s="2" t="n">
        <v>42341</v>
      </c>
      <c r="J22" s="0" t="s">
        <v>61</v>
      </c>
      <c r="K22" s="0" t="s">
        <v>77</v>
      </c>
      <c r="L22" s="0" t="s">
        <v>681</v>
      </c>
      <c r="M22" s="0" t="s">
        <v>682</v>
      </c>
      <c r="N22" s="0" t="s">
        <v>683</v>
      </c>
      <c r="O22" s="0" t="s">
        <v>684</v>
      </c>
      <c r="P22" s="0" t="n">
        <v>999</v>
      </c>
      <c r="Q22" s="0" t="s">
        <v>66</v>
      </c>
      <c r="R22" s="0" t="s">
        <v>685</v>
      </c>
      <c r="S22" s="0" t="s">
        <v>114</v>
      </c>
      <c r="T22" s="0" t="s">
        <v>69</v>
      </c>
      <c r="U22" s="0" t="s">
        <v>119</v>
      </c>
      <c r="V22" s="0" t="s">
        <v>71</v>
      </c>
      <c r="W22" s="0" t="s">
        <v>120</v>
      </c>
      <c r="X22" s="0" t="s">
        <v>68</v>
      </c>
      <c r="Y22" s="2" t="n">
        <v>41682</v>
      </c>
      <c r="Z22" s="2" t="n">
        <v>41863</v>
      </c>
      <c r="AA22" s="0" t="s">
        <v>196</v>
      </c>
      <c r="AB22" s="0" t="s">
        <v>686</v>
      </c>
      <c r="AC22" s="2" t="n">
        <v>41863</v>
      </c>
      <c r="AD22" s="2" t="n">
        <v>41682</v>
      </c>
      <c r="AE22" s="4" t="s">
        <v>80</v>
      </c>
      <c r="AF22" s="0" t="s">
        <v>183</v>
      </c>
      <c r="AG22" s="0" t="s">
        <v>79</v>
      </c>
      <c r="AH22" s="4" t="s">
        <v>80</v>
      </c>
      <c r="AI22" s="4" t="s">
        <v>81</v>
      </c>
      <c r="AJ22" s="0" t="s">
        <v>104</v>
      </c>
      <c r="AK22" s="0" t="n">
        <v>67474.57</v>
      </c>
      <c r="AL22" s="0" t="n">
        <v>66652.34</v>
      </c>
      <c r="AM22" s="0" t="n">
        <v>35000000</v>
      </c>
      <c r="AN22" s="0" t="n">
        <f aca="false">0.01*AM22</f>
        <v>350000</v>
      </c>
      <c r="AO22" s="0" t="n">
        <f aca="false">175+0.0075*AN22</f>
        <v>2800</v>
      </c>
      <c r="AP22" s="0" t="n">
        <f aca="false">(3+4*AQ22)/100000*AM22</f>
        <v>4200</v>
      </c>
      <c r="AQ22" s="0" t="n">
        <v>2.25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722</v>
      </c>
      <c r="E23" s="0" t="s">
        <v>114</v>
      </c>
      <c r="F23" s="2" t="n">
        <v>42427</v>
      </c>
      <c r="G23" s="2" t="s">
        <v>60</v>
      </c>
      <c r="H23" s="2" t="n">
        <v>42882</v>
      </c>
      <c r="I23" s="2" t="n">
        <v>42340</v>
      </c>
      <c r="J23" s="0" t="s">
        <v>61</v>
      </c>
      <c r="K23" s="0" t="s">
        <v>76</v>
      </c>
      <c r="L23" s="0" t="s">
        <v>688</v>
      </c>
      <c r="M23" s="0" t="s">
        <v>689</v>
      </c>
      <c r="N23" s="0" t="s">
        <v>690</v>
      </c>
      <c r="O23" s="0" t="s">
        <v>100</v>
      </c>
      <c r="P23" s="0" t="n">
        <v>999</v>
      </c>
      <c r="Q23" s="0" t="s">
        <v>66</v>
      </c>
      <c r="R23" s="0" t="s">
        <v>685</v>
      </c>
      <c r="S23" s="0" t="s">
        <v>114</v>
      </c>
      <c r="T23" s="0" t="s">
        <v>69</v>
      </c>
      <c r="U23" s="0" t="s">
        <v>119</v>
      </c>
      <c r="V23" s="0" t="s">
        <v>71</v>
      </c>
      <c r="W23" s="0" t="s">
        <v>120</v>
      </c>
      <c r="X23" s="0" t="s">
        <v>90</v>
      </c>
      <c r="Y23" s="2" t="n">
        <v>41697</v>
      </c>
      <c r="Z23" s="2" t="n">
        <v>41786</v>
      </c>
      <c r="AA23" s="0" t="s">
        <v>691</v>
      </c>
      <c r="AB23" s="0" t="s">
        <v>197</v>
      </c>
      <c r="AC23" s="2" t="n">
        <v>41697</v>
      </c>
      <c r="AD23" s="2" t="n">
        <v>41697</v>
      </c>
      <c r="AE23" s="4" t="s">
        <v>80</v>
      </c>
      <c r="AF23" s="0" t="s">
        <v>183</v>
      </c>
      <c r="AG23" s="0" t="s">
        <v>79</v>
      </c>
      <c r="AH23" s="4" t="s">
        <v>80</v>
      </c>
      <c r="AI23" s="4" t="s">
        <v>81</v>
      </c>
      <c r="AJ23" s="0" t="s">
        <v>82</v>
      </c>
      <c r="AK23" s="0" t="n">
        <v>5460.96</v>
      </c>
      <c r="AL23" s="0" t="n">
        <v>5517.25</v>
      </c>
      <c r="AM23" s="0" t="n">
        <v>5000000</v>
      </c>
      <c r="AN23" s="0" t="n">
        <f aca="false">0.01*AM23</f>
        <v>50000</v>
      </c>
      <c r="AO23" s="0" t="n">
        <f aca="false">175+0.0075*AN23</f>
        <v>550</v>
      </c>
      <c r="AP23" s="0" t="n">
        <f aca="false">(3+4*AQ23)/100000*AM23</f>
        <v>600</v>
      </c>
      <c r="AQ23" s="0" t="n">
        <v>2.25</v>
      </c>
    </row>
    <row r="24" customFormat="false" ht="12.8" hidden="false" customHeight="false" outlineLevel="0" collapsed="false">
      <c r="A24" s="2" t="n">
        <v>41628</v>
      </c>
      <c r="B24" s="0" t="s">
        <v>112</v>
      </c>
      <c r="C24" s="0" t="s">
        <v>84</v>
      </c>
      <c r="D24" s="1" t="s">
        <v>723</v>
      </c>
      <c r="E24" s="0" t="s">
        <v>138</v>
      </c>
      <c r="F24" s="2" t="n">
        <v>42540</v>
      </c>
      <c r="G24" s="2" t="s">
        <v>60</v>
      </c>
      <c r="H24" s="2" t="n">
        <v>43088</v>
      </c>
      <c r="I24" s="2" t="n">
        <v>42355</v>
      </c>
      <c r="J24" s="0" t="s">
        <v>61</v>
      </c>
      <c r="K24" s="0" t="s">
        <v>76</v>
      </c>
      <c r="L24" s="0" t="n">
        <v>4.091</v>
      </c>
      <c r="M24" s="0" t="n">
        <v>4.098</v>
      </c>
      <c r="N24" s="0" t="n">
        <v>-7</v>
      </c>
      <c r="O24" s="0" t="n">
        <v>0</v>
      </c>
      <c r="P24" s="0" t="n">
        <v>999</v>
      </c>
      <c r="Q24" s="0" t="s">
        <v>66</v>
      </c>
      <c r="R24" s="0" t="s">
        <v>685</v>
      </c>
      <c r="S24" s="0" t="s">
        <v>138</v>
      </c>
      <c r="T24" s="0" t="s">
        <v>69</v>
      </c>
      <c r="U24" s="0" t="s">
        <v>139</v>
      </c>
      <c r="V24" s="0" t="s">
        <v>102</v>
      </c>
      <c r="W24" s="0" t="s">
        <v>140</v>
      </c>
      <c r="X24" s="0" t="s">
        <v>68</v>
      </c>
      <c r="Y24" s="2" t="n">
        <v>41809</v>
      </c>
      <c r="Z24" s="2" t="n">
        <v>41992</v>
      </c>
      <c r="AA24" s="0" t="s">
        <v>141</v>
      </c>
      <c r="AB24" s="0" t="s">
        <v>693</v>
      </c>
      <c r="AC24" s="2" t="n">
        <v>41809</v>
      </c>
      <c r="AD24" s="2" t="n">
        <v>41807</v>
      </c>
      <c r="AE24" s="4" t="s">
        <v>80</v>
      </c>
      <c r="AF24" s="0" t="s">
        <v>183</v>
      </c>
      <c r="AG24" s="0" t="s">
        <v>79</v>
      </c>
      <c r="AH24" s="4" t="s">
        <v>80</v>
      </c>
      <c r="AI24" s="4" t="s">
        <v>81</v>
      </c>
      <c r="AJ24" s="0" t="s">
        <v>92</v>
      </c>
      <c r="AK24" s="0" t="n">
        <v>4091</v>
      </c>
      <c r="AL24" s="0" t="n">
        <v>4098</v>
      </c>
      <c r="AM24" s="0" t="n">
        <v>1000000</v>
      </c>
      <c r="AN24" s="0" t="n">
        <f aca="false">0.01*AM24</f>
        <v>10000</v>
      </c>
      <c r="AO24" s="0" t="n">
        <f aca="false">175+0.0075*AN24</f>
        <v>250</v>
      </c>
      <c r="AP24" s="0" t="n">
        <f aca="false">(3+4*AQ24)/100000*AM24</f>
        <v>120</v>
      </c>
      <c r="AQ24" s="0" t="n">
        <v>2.25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724</v>
      </c>
      <c r="E25" s="0" t="s">
        <v>306</v>
      </c>
      <c r="F25" s="2" t="n">
        <v>42569</v>
      </c>
      <c r="G25" s="2" t="s">
        <v>60</v>
      </c>
      <c r="H25" s="2" t="n">
        <v>43301</v>
      </c>
      <c r="I25" s="2" t="n">
        <v>42350</v>
      </c>
      <c r="J25" s="0" t="s">
        <v>61</v>
      </c>
      <c r="K25" s="0" t="s">
        <v>77</v>
      </c>
      <c r="L25" s="0" t="s">
        <v>695</v>
      </c>
      <c r="M25" s="0" t="s">
        <v>696</v>
      </c>
      <c r="N25" s="0" t="s">
        <v>697</v>
      </c>
      <c r="O25" s="0" t="s">
        <v>698</v>
      </c>
      <c r="P25" s="0" t="n">
        <v>999</v>
      </c>
      <c r="Q25" s="0" t="s">
        <v>66</v>
      </c>
      <c r="R25" s="0" t="s">
        <v>685</v>
      </c>
      <c r="S25" s="0" t="s">
        <v>306</v>
      </c>
      <c r="T25" s="0" t="s">
        <v>69</v>
      </c>
      <c r="U25" s="0" t="s">
        <v>311</v>
      </c>
      <c r="V25" s="0" t="s">
        <v>102</v>
      </c>
      <c r="W25" s="0" t="s">
        <v>313</v>
      </c>
      <c r="X25" s="0" t="s">
        <v>148</v>
      </c>
      <c r="Y25" s="2" t="n">
        <v>41838</v>
      </c>
      <c r="Z25" s="2" t="n">
        <v>42205</v>
      </c>
      <c r="AA25" s="0" t="s">
        <v>699</v>
      </c>
      <c r="AB25" s="0" t="s">
        <v>700</v>
      </c>
      <c r="AC25" s="2" t="n">
        <v>42205</v>
      </c>
      <c r="AD25" s="2" t="n">
        <v>41836</v>
      </c>
      <c r="AE25" s="4" t="s">
        <v>123</v>
      </c>
      <c r="AF25" s="0" t="s">
        <v>121</v>
      </c>
      <c r="AG25" s="0" t="s">
        <v>122</v>
      </c>
      <c r="AH25" s="4" t="s">
        <v>123</v>
      </c>
      <c r="AI25" s="0" t="s">
        <v>124</v>
      </c>
      <c r="AJ25" s="0" t="s">
        <v>249</v>
      </c>
      <c r="AK25" s="0" t="n">
        <v>-264415.99</v>
      </c>
      <c r="AL25" s="0" t="n">
        <v>-269872.94</v>
      </c>
      <c r="AM25" s="0" t="n">
        <v>45000000</v>
      </c>
      <c r="AN25" s="0" t="n">
        <f aca="false">0.01*AM25</f>
        <v>450000</v>
      </c>
      <c r="AO25" s="0" t="n">
        <f aca="false">175+0.0075*AN25</f>
        <v>3550</v>
      </c>
      <c r="AP25" s="0" t="n">
        <f aca="false">(3+4*AQ25)/100000*AM25</f>
        <v>5400</v>
      </c>
      <c r="AQ25" s="0" t="n">
        <v>2.25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725</v>
      </c>
      <c r="E26" s="0" t="s">
        <v>306</v>
      </c>
      <c r="F26" s="2" t="n">
        <v>42569</v>
      </c>
      <c r="G26" s="2" t="s">
        <v>60</v>
      </c>
      <c r="H26" s="2" t="n">
        <v>43301</v>
      </c>
      <c r="I26" s="2" t="n">
        <v>42350</v>
      </c>
      <c r="J26" s="0" t="s">
        <v>61</v>
      </c>
      <c r="K26" s="0" t="s">
        <v>76</v>
      </c>
      <c r="L26" s="0" t="s">
        <v>702</v>
      </c>
      <c r="M26" s="0" t="s">
        <v>703</v>
      </c>
      <c r="N26" s="0" t="s">
        <v>704</v>
      </c>
      <c r="O26" s="0" t="s">
        <v>705</v>
      </c>
      <c r="P26" s="0" t="n">
        <v>999</v>
      </c>
      <c r="Q26" s="0" t="s">
        <v>66</v>
      </c>
      <c r="R26" s="0" t="s">
        <v>685</v>
      </c>
      <c r="S26" s="0" t="s">
        <v>306</v>
      </c>
      <c r="T26" s="0" t="s">
        <v>69</v>
      </c>
      <c r="U26" s="0" t="s">
        <v>311</v>
      </c>
      <c r="V26" s="0" t="s">
        <v>102</v>
      </c>
      <c r="W26" s="0" t="s">
        <v>313</v>
      </c>
      <c r="X26" s="0" t="s">
        <v>148</v>
      </c>
      <c r="Y26" s="2" t="n">
        <v>41838</v>
      </c>
      <c r="Z26" s="2" t="n">
        <v>42205</v>
      </c>
      <c r="AA26" s="0" t="s">
        <v>699</v>
      </c>
      <c r="AB26" s="0" t="s">
        <v>700</v>
      </c>
      <c r="AC26" s="2" t="n">
        <v>42205</v>
      </c>
      <c r="AD26" s="2" t="n">
        <v>41836</v>
      </c>
      <c r="AE26" s="4" t="s">
        <v>123</v>
      </c>
      <c r="AF26" s="0" t="s">
        <v>121</v>
      </c>
      <c r="AG26" s="0" t="s">
        <v>122</v>
      </c>
      <c r="AH26" s="4" t="s">
        <v>123</v>
      </c>
      <c r="AI26" s="0" t="s">
        <v>124</v>
      </c>
      <c r="AJ26" s="0" t="s">
        <v>160</v>
      </c>
      <c r="AK26" s="0" t="n">
        <v>264415.99</v>
      </c>
      <c r="AL26" s="0" t="n">
        <v>269872.94</v>
      </c>
      <c r="AM26" s="0" t="n">
        <v>45000000</v>
      </c>
      <c r="AN26" s="0" t="n">
        <f aca="false">0.01*AM26</f>
        <v>450000</v>
      </c>
      <c r="AO26" s="0" t="n">
        <f aca="false">175+0.0075*AN26</f>
        <v>3550</v>
      </c>
      <c r="AP26" s="0" t="n">
        <f aca="false">(3+4*AQ26)/100000*AM26</f>
        <v>5400</v>
      </c>
      <c r="AQ26" s="0" t="n">
        <v>2.25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726</v>
      </c>
      <c r="E27" s="0" t="s">
        <v>114</v>
      </c>
      <c r="F27" s="2" t="n">
        <v>42412</v>
      </c>
      <c r="G27" s="2" t="s">
        <v>60</v>
      </c>
      <c r="H27" s="2" t="n">
        <v>42959</v>
      </c>
      <c r="I27" s="2" t="n">
        <v>42341</v>
      </c>
      <c r="J27" s="0" t="s">
        <v>61</v>
      </c>
      <c r="K27" s="0" t="s">
        <v>77</v>
      </c>
      <c r="L27" s="0" t="s">
        <v>681</v>
      </c>
      <c r="M27" s="0" t="s">
        <v>682</v>
      </c>
      <c r="N27" s="0" t="s">
        <v>683</v>
      </c>
      <c r="O27" s="0" t="s">
        <v>684</v>
      </c>
      <c r="P27" s="0" t="n">
        <v>999</v>
      </c>
      <c r="Q27" s="0" t="s">
        <v>66</v>
      </c>
      <c r="R27" s="0" t="s">
        <v>685</v>
      </c>
      <c r="S27" s="0" t="s">
        <v>114</v>
      </c>
      <c r="T27" s="0" t="s">
        <v>69</v>
      </c>
      <c r="U27" s="0" t="s">
        <v>119</v>
      </c>
      <c r="V27" s="0" t="s">
        <v>71</v>
      </c>
      <c r="W27" s="0" t="s">
        <v>120</v>
      </c>
      <c r="X27" s="0" t="s">
        <v>68</v>
      </c>
      <c r="Y27" s="2" t="n">
        <v>41682</v>
      </c>
      <c r="Z27" s="2" t="n">
        <v>41863</v>
      </c>
      <c r="AA27" s="0" t="s">
        <v>196</v>
      </c>
      <c r="AB27" s="0" t="s">
        <v>686</v>
      </c>
      <c r="AC27" s="2" t="n">
        <v>41863</v>
      </c>
      <c r="AD27" s="2" t="n">
        <v>41682</v>
      </c>
      <c r="AE27" s="4" t="s">
        <v>80</v>
      </c>
      <c r="AF27" s="0" t="s">
        <v>183</v>
      </c>
      <c r="AG27" s="0" t="s">
        <v>79</v>
      </c>
      <c r="AH27" s="4" t="s">
        <v>80</v>
      </c>
      <c r="AI27" s="4" t="s">
        <v>81</v>
      </c>
      <c r="AJ27" s="0" t="s">
        <v>92</v>
      </c>
      <c r="AK27" s="0" t="n">
        <v>67474.57</v>
      </c>
      <c r="AL27" s="0" t="n">
        <v>66652.34</v>
      </c>
      <c r="AM27" s="0" t="n">
        <v>35000000</v>
      </c>
      <c r="AN27" s="0" t="n">
        <f aca="false">0.01*AM27</f>
        <v>350000</v>
      </c>
      <c r="AO27" s="0" t="n">
        <f aca="false">175+0.0075*AN27</f>
        <v>2800</v>
      </c>
      <c r="AP27" s="0" t="n">
        <f aca="false">(3+4*AQ27)/100000*AM27</f>
        <v>4200</v>
      </c>
      <c r="AQ27" s="0" t="n">
        <v>2.25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727</v>
      </c>
      <c r="E28" s="0" t="s">
        <v>114</v>
      </c>
      <c r="F28" s="2" t="n">
        <v>42427</v>
      </c>
      <c r="G28" s="2" t="s">
        <v>60</v>
      </c>
      <c r="H28" s="2" t="n">
        <v>42882</v>
      </c>
      <c r="I28" s="2" t="n">
        <v>42340</v>
      </c>
      <c r="J28" s="0" t="s">
        <v>61</v>
      </c>
      <c r="K28" s="0" t="s">
        <v>76</v>
      </c>
      <c r="L28" s="0" t="s">
        <v>688</v>
      </c>
      <c r="M28" s="0" t="s">
        <v>689</v>
      </c>
      <c r="N28" s="0" t="s">
        <v>690</v>
      </c>
      <c r="O28" s="0" t="s">
        <v>100</v>
      </c>
      <c r="P28" s="0" t="n">
        <v>999</v>
      </c>
      <c r="Q28" s="0" t="s">
        <v>66</v>
      </c>
      <c r="R28" s="0" t="s">
        <v>685</v>
      </c>
      <c r="S28" s="0" t="s">
        <v>114</v>
      </c>
      <c r="T28" s="0" t="s">
        <v>69</v>
      </c>
      <c r="U28" s="0" t="s">
        <v>119</v>
      </c>
      <c r="V28" s="0" t="s">
        <v>71</v>
      </c>
      <c r="W28" s="0" t="s">
        <v>120</v>
      </c>
      <c r="X28" s="0" t="s">
        <v>90</v>
      </c>
      <c r="Y28" s="2" t="n">
        <v>41697</v>
      </c>
      <c r="Z28" s="2" t="n">
        <v>41786</v>
      </c>
      <c r="AA28" s="0" t="s">
        <v>691</v>
      </c>
      <c r="AB28" s="0" t="s">
        <v>197</v>
      </c>
      <c r="AC28" s="2" t="n">
        <v>41697</v>
      </c>
      <c r="AD28" s="2" t="n">
        <v>41697</v>
      </c>
      <c r="AE28" s="4" t="s">
        <v>80</v>
      </c>
      <c r="AF28" s="0" t="s">
        <v>183</v>
      </c>
      <c r="AG28" s="0" t="s">
        <v>79</v>
      </c>
      <c r="AH28" s="4" t="s">
        <v>80</v>
      </c>
      <c r="AI28" s="4" t="s">
        <v>81</v>
      </c>
      <c r="AJ28" s="0" t="s">
        <v>104</v>
      </c>
      <c r="AK28" s="0" t="n">
        <v>5460.96</v>
      </c>
      <c r="AL28" s="0" t="n">
        <v>5517.25</v>
      </c>
      <c r="AM28" s="0" t="n">
        <v>5000000</v>
      </c>
      <c r="AN28" s="0" t="n">
        <f aca="false">0.01*AM28</f>
        <v>50000</v>
      </c>
      <c r="AO28" s="0" t="n">
        <f aca="false">175+0.0075*AN28</f>
        <v>550</v>
      </c>
      <c r="AP28" s="0" t="n">
        <f aca="false">(3+4*AQ28)/100000*AM28</f>
        <v>600</v>
      </c>
      <c r="AQ28" s="0" t="n">
        <v>2.25</v>
      </c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728</v>
      </c>
      <c r="E29" s="0" t="s">
        <v>138</v>
      </c>
      <c r="F29" s="2" t="n">
        <v>42540</v>
      </c>
      <c r="G29" s="2" t="s">
        <v>60</v>
      </c>
      <c r="H29" s="2" t="n">
        <v>43088</v>
      </c>
      <c r="I29" s="2" t="n">
        <v>42355</v>
      </c>
      <c r="J29" s="0" t="s">
        <v>61</v>
      </c>
      <c r="K29" s="0" t="s">
        <v>76</v>
      </c>
      <c r="L29" s="0" t="n">
        <v>4.091</v>
      </c>
      <c r="M29" s="0" t="n">
        <v>4.098</v>
      </c>
      <c r="N29" s="0" t="n">
        <v>-7</v>
      </c>
      <c r="O29" s="0" t="n">
        <v>0</v>
      </c>
      <c r="P29" s="0" t="n">
        <v>999</v>
      </c>
      <c r="Q29" s="0" t="s">
        <v>66</v>
      </c>
      <c r="R29" s="0" t="s">
        <v>685</v>
      </c>
      <c r="S29" s="0" t="s">
        <v>138</v>
      </c>
      <c r="T29" s="0" t="s">
        <v>69</v>
      </c>
      <c r="U29" s="0" t="s">
        <v>139</v>
      </c>
      <c r="V29" s="0" t="s">
        <v>102</v>
      </c>
      <c r="W29" s="0" t="s">
        <v>140</v>
      </c>
      <c r="X29" s="0" t="s">
        <v>68</v>
      </c>
      <c r="Y29" s="2" t="n">
        <v>41809</v>
      </c>
      <c r="Z29" s="2" t="n">
        <v>41992</v>
      </c>
      <c r="AA29" s="0" t="s">
        <v>141</v>
      </c>
      <c r="AB29" s="0" t="s">
        <v>693</v>
      </c>
      <c r="AC29" s="2" t="n">
        <v>41809</v>
      </c>
      <c r="AD29" s="2" t="n">
        <v>41807</v>
      </c>
      <c r="AE29" s="4" t="s">
        <v>80</v>
      </c>
      <c r="AF29" s="0" t="s">
        <v>183</v>
      </c>
      <c r="AG29" s="0" t="s">
        <v>79</v>
      </c>
      <c r="AH29" s="4" t="s">
        <v>80</v>
      </c>
      <c r="AI29" s="4" t="s">
        <v>81</v>
      </c>
      <c r="AJ29" s="0" t="s">
        <v>82</v>
      </c>
      <c r="AK29" s="0" t="n">
        <v>4091</v>
      </c>
      <c r="AL29" s="0" t="n">
        <v>4098</v>
      </c>
      <c r="AM29" s="0" t="n">
        <v>1000000</v>
      </c>
      <c r="AN29" s="0" t="n">
        <f aca="false">0.01*AM29</f>
        <v>10000</v>
      </c>
      <c r="AO29" s="0" t="n">
        <f aca="false">175+0.0075*AN29</f>
        <v>250</v>
      </c>
      <c r="AP29" s="0" t="n">
        <f aca="false">(3+4*AQ29)/100000*AM29</f>
        <v>120</v>
      </c>
      <c r="AQ29" s="0" t="n">
        <v>2.25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729</v>
      </c>
      <c r="E30" s="0" t="s">
        <v>306</v>
      </c>
      <c r="F30" s="2" t="n">
        <v>42569</v>
      </c>
      <c r="G30" s="2" t="s">
        <v>60</v>
      </c>
      <c r="H30" s="2" t="n">
        <v>43301</v>
      </c>
      <c r="I30" s="2" t="n">
        <v>42350</v>
      </c>
      <c r="J30" s="0" t="s">
        <v>61</v>
      </c>
      <c r="K30" s="0" t="s">
        <v>77</v>
      </c>
      <c r="L30" s="0" t="s">
        <v>695</v>
      </c>
      <c r="M30" s="0" t="s">
        <v>696</v>
      </c>
      <c r="N30" s="0" t="s">
        <v>697</v>
      </c>
      <c r="O30" s="0" t="s">
        <v>698</v>
      </c>
      <c r="P30" s="0" t="n">
        <v>999</v>
      </c>
      <c r="Q30" s="0" t="s">
        <v>66</v>
      </c>
      <c r="R30" s="0" t="s">
        <v>685</v>
      </c>
      <c r="S30" s="0" t="s">
        <v>306</v>
      </c>
      <c r="T30" s="0" t="s">
        <v>69</v>
      </c>
      <c r="U30" s="0" t="s">
        <v>311</v>
      </c>
      <c r="V30" s="0" t="s">
        <v>102</v>
      </c>
      <c r="W30" s="0" t="s">
        <v>313</v>
      </c>
      <c r="X30" s="0" t="s">
        <v>148</v>
      </c>
      <c r="Y30" s="2" t="n">
        <v>41838</v>
      </c>
      <c r="Z30" s="2" t="n">
        <v>42205</v>
      </c>
      <c r="AA30" s="0" t="s">
        <v>699</v>
      </c>
      <c r="AB30" s="0" t="s">
        <v>700</v>
      </c>
      <c r="AC30" s="2" t="n">
        <v>42205</v>
      </c>
      <c r="AD30" s="2" t="n">
        <v>41836</v>
      </c>
      <c r="AE30" s="4" t="s">
        <v>123</v>
      </c>
      <c r="AF30" s="0" t="s">
        <v>121</v>
      </c>
      <c r="AG30" s="0" t="s">
        <v>122</v>
      </c>
      <c r="AH30" s="4" t="s">
        <v>123</v>
      </c>
      <c r="AI30" s="0" t="s">
        <v>124</v>
      </c>
      <c r="AJ30" s="0" t="s">
        <v>125</v>
      </c>
      <c r="AK30" s="0" t="n">
        <v>-264415.99</v>
      </c>
      <c r="AL30" s="0" t="n">
        <v>-269872.94</v>
      </c>
      <c r="AM30" s="0" t="n">
        <v>45000000</v>
      </c>
      <c r="AN30" s="0" t="n">
        <f aca="false">0.01*AM30</f>
        <v>450000</v>
      </c>
      <c r="AO30" s="0" t="n">
        <f aca="false">175+0.0075*AN30</f>
        <v>3550</v>
      </c>
      <c r="AP30" s="0" t="n">
        <f aca="false">(3+4*AQ30)/100000*AM30</f>
        <v>5400</v>
      </c>
      <c r="AQ30" s="0" t="n">
        <v>2.25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730</v>
      </c>
      <c r="E31" s="0" t="s">
        <v>306</v>
      </c>
      <c r="F31" s="2" t="n">
        <v>42569</v>
      </c>
      <c r="G31" s="2" t="s">
        <v>60</v>
      </c>
      <c r="H31" s="2" t="n">
        <v>43301</v>
      </c>
      <c r="I31" s="2" t="n">
        <v>42350</v>
      </c>
      <c r="J31" s="0" t="s">
        <v>61</v>
      </c>
      <c r="K31" s="0" t="s">
        <v>76</v>
      </c>
      <c r="L31" s="0" t="s">
        <v>702</v>
      </c>
      <c r="M31" s="0" t="s">
        <v>703</v>
      </c>
      <c r="N31" s="0" t="s">
        <v>704</v>
      </c>
      <c r="O31" s="0" t="s">
        <v>705</v>
      </c>
      <c r="P31" s="0" t="n">
        <v>999</v>
      </c>
      <c r="Q31" s="0" t="s">
        <v>66</v>
      </c>
      <c r="R31" s="0" t="s">
        <v>685</v>
      </c>
      <c r="S31" s="0" t="s">
        <v>306</v>
      </c>
      <c r="T31" s="0" t="s">
        <v>69</v>
      </c>
      <c r="U31" s="0" t="s">
        <v>311</v>
      </c>
      <c r="V31" s="0" t="s">
        <v>102</v>
      </c>
      <c r="W31" s="0" t="s">
        <v>313</v>
      </c>
      <c r="X31" s="0" t="s">
        <v>148</v>
      </c>
      <c r="Y31" s="2" t="n">
        <v>41838</v>
      </c>
      <c r="Z31" s="2" t="n">
        <v>42205</v>
      </c>
      <c r="AA31" s="0" t="s">
        <v>699</v>
      </c>
      <c r="AB31" s="0" t="s">
        <v>700</v>
      </c>
      <c r="AC31" s="2" t="n">
        <v>42205</v>
      </c>
      <c r="AD31" s="2" t="n">
        <v>41836</v>
      </c>
      <c r="AE31" s="4" t="s">
        <v>123</v>
      </c>
      <c r="AF31" s="0" t="s">
        <v>121</v>
      </c>
      <c r="AG31" s="0" t="s">
        <v>122</v>
      </c>
      <c r="AH31" s="4" t="s">
        <v>123</v>
      </c>
      <c r="AI31" s="0" t="s">
        <v>124</v>
      </c>
      <c r="AJ31" s="0" t="s">
        <v>249</v>
      </c>
      <c r="AK31" s="0" t="n">
        <v>264415.99</v>
      </c>
      <c r="AL31" s="0" t="n">
        <v>269872.94</v>
      </c>
      <c r="AM31" s="0" t="n">
        <v>45000000</v>
      </c>
      <c r="AN31" s="0" t="n">
        <f aca="false">0.01*AM31</f>
        <v>450000</v>
      </c>
      <c r="AO31" s="0" t="n">
        <f aca="false">175+0.0075*AN31</f>
        <v>3550</v>
      </c>
      <c r="AP31" s="0" t="n">
        <f aca="false">(3+4*AQ31)/100000*AM31</f>
        <v>5400</v>
      </c>
      <c r="AQ31" s="0" t="n">
        <v>2.25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731</v>
      </c>
      <c r="E32" s="0" t="s">
        <v>114</v>
      </c>
      <c r="F32" s="2" t="n">
        <v>42412</v>
      </c>
      <c r="G32" s="2" t="s">
        <v>60</v>
      </c>
      <c r="H32" s="2" t="n">
        <v>42959</v>
      </c>
      <c r="I32" s="2" t="n">
        <v>42341</v>
      </c>
      <c r="J32" s="0" t="s">
        <v>61</v>
      </c>
      <c r="K32" s="0" t="s">
        <v>77</v>
      </c>
      <c r="L32" s="0" t="s">
        <v>681</v>
      </c>
      <c r="M32" s="0" t="s">
        <v>682</v>
      </c>
      <c r="N32" s="0" t="s">
        <v>683</v>
      </c>
      <c r="O32" s="0" t="s">
        <v>684</v>
      </c>
      <c r="P32" s="0" t="n">
        <v>999</v>
      </c>
      <c r="Q32" s="0" t="s">
        <v>66</v>
      </c>
      <c r="R32" s="0" t="s">
        <v>685</v>
      </c>
      <c r="S32" s="0" t="s">
        <v>114</v>
      </c>
      <c r="T32" s="0" t="s">
        <v>69</v>
      </c>
      <c r="U32" s="0" t="s">
        <v>119</v>
      </c>
      <c r="V32" s="0" t="s">
        <v>71</v>
      </c>
      <c r="W32" s="0" t="s">
        <v>120</v>
      </c>
      <c r="X32" s="0" t="s">
        <v>68</v>
      </c>
      <c r="Y32" s="2" t="n">
        <v>41682</v>
      </c>
      <c r="Z32" s="2" t="n">
        <v>41863</v>
      </c>
      <c r="AA32" s="0" t="s">
        <v>196</v>
      </c>
      <c r="AB32" s="0" t="s">
        <v>686</v>
      </c>
      <c r="AC32" s="2" t="n">
        <v>41863</v>
      </c>
      <c r="AD32" s="2" t="n">
        <v>41682</v>
      </c>
      <c r="AE32" s="4" t="s">
        <v>80</v>
      </c>
      <c r="AF32" s="0" t="s">
        <v>183</v>
      </c>
      <c r="AG32" s="0" t="s">
        <v>79</v>
      </c>
      <c r="AH32" s="4" t="s">
        <v>80</v>
      </c>
      <c r="AI32" s="4" t="s">
        <v>81</v>
      </c>
      <c r="AJ32" s="0" t="s">
        <v>82</v>
      </c>
      <c r="AK32" s="0" t="n">
        <v>67474.57</v>
      </c>
      <c r="AL32" s="0" t="n">
        <v>66652.34</v>
      </c>
      <c r="AM32" s="0" t="n">
        <v>35000000</v>
      </c>
      <c r="AN32" s="0" t="n">
        <f aca="false">0.01*AM32</f>
        <v>350000</v>
      </c>
      <c r="AO32" s="0" t="n">
        <f aca="false">175+0.0075*AN32</f>
        <v>2800</v>
      </c>
      <c r="AP32" s="0" t="n">
        <f aca="false">(3+4*AQ32)/100000*AM32</f>
        <v>4200</v>
      </c>
      <c r="AQ32" s="0" t="n">
        <v>2.25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732</v>
      </c>
      <c r="E33" s="0" t="s">
        <v>114</v>
      </c>
      <c r="F33" s="2" t="n">
        <v>42427</v>
      </c>
      <c r="G33" s="2" t="s">
        <v>60</v>
      </c>
      <c r="H33" s="2" t="n">
        <v>42882</v>
      </c>
      <c r="I33" s="2" t="n">
        <v>42340</v>
      </c>
      <c r="J33" s="0" t="s">
        <v>61</v>
      </c>
      <c r="K33" s="0" t="s">
        <v>76</v>
      </c>
      <c r="L33" s="0" t="s">
        <v>688</v>
      </c>
      <c r="M33" s="0" t="s">
        <v>689</v>
      </c>
      <c r="N33" s="0" t="s">
        <v>690</v>
      </c>
      <c r="O33" s="0" t="s">
        <v>100</v>
      </c>
      <c r="P33" s="0" t="n">
        <v>999</v>
      </c>
      <c r="Q33" s="0" t="s">
        <v>66</v>
      </c>
      <c r="R33" s="0" t="s">
        <v>685</v>
      </c>
      <c r="S33" s="0" t="s">
        <v>114</v>
      </c>
      <c r="T33" s="0" t="s">
        <v>69</v>
      </c>
      <c r="U33" s="0" t="s">
        <v>119</v>
      </c>
      <c r="V33" s="0" t="s">
        <v>71</v>
      </c>
      <c r="W33" s="0" t="s">
        <v>120</v>
      </c>
      <c r="X33" s="0" t="s">
        <v>90</v>
      </c>
      <c r="Y33" s="2" t="n">
        <v>41697</v>
      </c>
      <c r="Z33" s="2" t="n">
        <v>41786</v>
      </c>
      <c r="AA33" s="0" t="s">
        <v>691</v>
      </c>
      <c r="AB33" s="0" t="s">
        <v>197</v>
      </c>
      <c r="AC33" s="2" t="n">
        <v>41697</v>
      </c>
      <c r="AD33" s="2" t="n">
        <v>41697</v>
      </c>
      <c r="AE33" s="4" t="s">
        <v>80</v>
      </c>
      <c r="AF33" s="0" t="s">
        <v>183</v>
      </c>
      <c r="AG33" s="0" t="s">
        <v>79</v>
      </c>
      <c r="AH33" s="4" t="s">
        <v>80</v>
      </c>
      <c r="AI33" s="4" t="s">
        <v>81</v>
      </c>
      <c r="AJ33" s="0" t="s">
        <v>92</v>
      </c>
      <c r="AK33" s="0" t="n">
        <v>5460.96</v>
      </c>
      <c r="AL33" s="0" t="n">
        <v>5517.25</v>
      </c>
      <c r="AM33" s="0" t="n">
        <v>5000000</v>
      </c>
      <c r="AN33" s="0" t="n">
        <f aca="false">0.01*AM33</f>
        <v>50000</v>
      </c>
      <c r="AO33" s="0" t="n">
        <f aca="false">175+0.0075*AN33</f>
        <v>550</v>
      </c>
      <c r="AP33" s="0" t="n">
        <f aca="false">(3+4*AQ33)/100000*AM33</f>
        <v>600</v>
      </c>
      <c r="AQ33" s="0" t="n">
        <v>2.25</v>
      </c>
    </row>
    <row r="34" customFormat="false" ht="12.8" hidden="false" customHeight="false" outlineLevel="0" collapsed="false">
      <c r="A34" s="2" t="n">
        <v>41628</v>
      </c>
      <c r="B34" s="0" t="s">
        <v>93</v>
      </c>
      <c r="C34" s="0" t="s">
        <v>94</v>
      </c>
      <c r="D34" s="1" t="s">
        <v>733</v>
      </c>
      <c r="E34" s="0" t="s">
        <v>138</v>
      </c>
      <c r="F34" s="2" t="n">
        <v>42540</v>
      </c>
      <c r="G34" s="2" t="s">
        <v>60</v>
      </c>
      <c r="H34" s="2" t="n">
        <v>43088</v>
      </c>
      <c r="I34" s="2" t="n">
        <v>42355</v>
      </c>
      <c r="J34" s="0" t="s">
        <v>61</v>
      </c>
      <c r="K34" s="0" t="s">
        <v>76</v>
      </c>
      <c r="L34" s="0" t="n">
        <v>4.091</v>
      </c>
      <c r="M34" s="0" t="n">
        <v>4.098</v>
      </c>
      <c r="N34" s="0" t="n">
        <v>-7</v>
      </c>
      <c r="O34" s="0" t="n">
        <v>0</v>
      </c>
      <c r="P34" s="0" t="n">
        <v>999</v>
      </c>
      <c r="Q34" s="0" t="s">
        <v>66</v>
      </c>
      <c r="R34" s="0" t="s">
        <v>685</v>
      </c>
      <c r="S34" s="0" t="s">
        <v>138</v>
      </c>
      <c r="T34" s="0" t="s">
        <v>69</v>
      </c>
      <c r="U34" s="0" t="s">
        <v>139</v>
      </c>
      <c r="V34" s="0" t="s">
        <v>102</v>
      </c>
      <c r="W34" s="0" t="s">
        <v>140</v>
      </c>
      <c r="X34" s="0" t="s">
        <v>68</v>
      </c>
      <c r="Y34" s="2" t="n">
        <v>41809</v>
      </c>
      <c r="Z34" s="2" t="n">
        <v>41992</v>
      </c>
      <c r="AA34" s="0" t="s">
        <v>141</v>
      </c>
      <c r="AB34" s="0" t="s">
        <v>693</v>
      </c>
      <c r="AC34" s="2" t="n">
        <v>41809</v>
      </c>
      <c r="AD34" s="2" t="n">
        <v>41807</v>
      </c>
      <c r="AE34" s="4" t="s">
        <v>80</v>
      </c>
      <c r="AF34" s="0" t="s">
        <v>183</v>
      </c>
      <c r="AG34" s="0" t="s">
        <v>79</v>
      </c>
      <c r="AH34" s="4" t="s">
        <v>80</v>
      </c>
      <c r="AI34" s="4" t="s">
        <v>81</v>
      </c>
      <c r="AJ34" s="0" t="s">
        <v>104</v>
      </c>
      <c r="AK34" s="0" t="n">
        <v>4091</v>
      </c>
      <c r="AL34" s="0" t="n">
        <v>4098</v>
      </c>
      <c r="AM34" s="0" t="n">
        <v>1000000</v>
      </c>
      <c r="AN34" s="0" t="n">
        <f aca="false">0.01*AM34</f>
        <v>10000</v>
      </c>
      <c r="AO34" s="0" t="n">
        <f aca="false">175+0.0075*AN34</f>
        <v>250</v>
      </c>
      <c r="AP34" s="0" t="n">
        <f aca="false">(3+4*AQ34)/100000*AM34</f>
        <v>120</v>
      </c>
      <c r="AQ34" s="0" t="n">
        <v>2.25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734</v>
      </c>
      <c r="E35" s="0" t="s">
        <v>306</v>
      </c>
      <c r="F35" s="2" t="n">
        <v>42569</v>
      </c>
      <c r="G35" s="2" t="s">
        <v>60</v>
      </c>
      <c r="H35" s="2" t="n">
        <v>43301</v>
      </c>
      <c r="I35" s="2" t="n">
        <v>42350</v>
      </c>
      <c r="J35" s="0" t="s">
        <v>61</v>
      </c>
      <c r="K35" s="0" t="s">
        <v>77</v>
      </c>
      <c r="L35" s="0" t="s">
        <v>695</v>
      </c>
      <c r="M35" s="0" t="s">
        <v>696</v>
      </c>
      <c r="N35" s="0" t="s">
        <v>697</v>
      </c>
      <c r="O35" s="0" t="s">
        <v>698</v>
      </c>
      <c r="P35" s="0" t="n">
        <v>999</v>
      </c>
      <c r="Q35" s="0" t="s">
        <v>66</v>
      </c>
      <c r="R35" s="0" t="s">
        <v>685</v>
      </c>
      <c r="S35" s="0" t="s">
        <v>306</v>
      </c>
      <c r="T35" s="0" t="s">
        <v>69</v>
      </c>
      <c r="U35" s="0" t="s">
        <v>311</v>
      </c>
      <c r="V35" s="0" t="s">
        <v>102</v>
      </c>
      <c r="W35" s="0" t="s">
        <v>313</v>
      </c>
      <c r="X35" s="0" t="s">
        <v>148</v>
      </c>
      <c r="Y35" s="2" t="n">
        <v>41838</v>
      </c>
      <c r="Z35" s="2" t="n">
        <v>42205</v>
      </c>
      <c r="AA35" s="0" t="s">
        <v>699</v>
      </c>
      <c r="AB35" s="0" t="s">
        <v>700</v>
      </c>
      <c r="AC35" s="2" t="n">
        <v>42205</v>
      </c>
      <c r="AD35" s="2" t="n">
        <v>41836</v>
      </c>
      <c r="AE35" s="4" t="s">
        <v>123</v>
      </c>
      <c r="AF35" s="0" t="s">
        <v>121</v>
      </c>
      <c r="AG35" s="0" t="s">
        <v>122</v>
      </c>
      <c r="AH35" s="4" t="s">
        <v>123</v>
      </c>
      <c r="AI35" s="0" t="s">
        <v>124</v>
      </c>
      <c r="AJ35" s="0" t="s">
        <v>160</v>
      </c>
      <c r="AK35" s="0" t="n">
        <v>-264415.99</v>
      </c>
      <c r="AL35" s="0" t="n">
        <v>-269872.94</v>
      </c>
      <c r="AM35" s="0" t="n">
        <v>45000000</v>
      </c>
      <c r="AN35" s="0" t="n">
        <f aca="false">0.01*AM35</f>
        <v>450000</v>
      </c>
      <c r="AO35" s="0" t="n">
        <f aca="false">175+0.0075*AN35</f>
        <v>3550</v>
      </c>
      <c r="AP35" s="0" t="n">
        <f aca="false">(3+4*AQ35)/100000*AM35</f>
        <v>5400</v>
      </c>
      <c r="AQ35" s="0" t="n">
        <v>2.25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735</v>
      </c>
      <c r="E36" s="0" t="s">
        <v>306</v>
      </c>
      <c r="F36" s="2" t="n">
        <v>42569</v>
      </c>
      <c r="G36" s="2" t="s">
        <v>60</v>
      </c>
      <c r="H36" s="2" t="n">
        <v>43301</v>
      </c>
      <c r="I36" s="2" t="n">
        <v>42350</v>
      </c>
      <c r="J36" s="0" t="s">
        <v>61</v>
      </c>
      <c r="K36" s="0" t="s">
        <v>76</v>
      </c>
      <c r="L36" s="0" t="s">
        <v>702</v>
      </c>
      <c r="M36" s="0" t="s">
        <v>703</v>
      </c>
      <c r="N36" s="0" t="s">
        <v>704</v>
      </c>
      <c r="O36" s="0" t="s">
        <v>705</v>
      </c>
      <c r="P36" s="0" t="n">
        <v>999</v>
      </c>
      <c r="Q36" s="0" t="s">
        <v>66</v>
      </c>
      <c r="R36" s="0" t="s">
        <v>685</v>
      </c>
      <c r="S36" s="0" t="s">
        <v>306</v>
      </c>
      <c r="T36" s="0" t="s">
        <v>69</v>
      </c>
      <c r="U36" s="0" t="s">
        <v>311</v>
      </c>
      <c r="V36" s="0" t="s">
        <v>102</v>
      </c>
      <c r="W36" s="0" t="s">
        <v>313</v>
      </c>
      <c r="X36" s="0" t="s">
        <v>148</v>
      </c>
      <c r="Y36" s="2" t="n">
        <v>41838</v>
      </c>
      <c r="Z36" s="2" t="n">
        <v>42205</v>
      </c>
      <c r="AA36" s="0" t="s">
        <v>699</v>
      </c>
      <c r="AB36" s="0" t="s">
        <v>700</v>
      </c>
      <c r="AC36" s="2" t="n">
        <v>42205</v>
      </c>
      <c r="AD36" s="2" t="n">
        <v>41836</v>
      </c>
      <c r="AE36" s="4" t="s">
        <v>123</v>
      </c>
      <c r="AF36" s="0" t="s">
        <v>121</v>
      </c>
      <c r="AG36" s="0" t="s">
        <v>122</v>
      </c>
      <c r="AH36" s="4" t="s">
        <v>123</v>
      </c>
      <c r="AI36" s="0" t="s">
        <v>124</v>
      </c>
      <c r="AJ36" s="0" t="s">
        <v>125</v>
      </c>
      <c r="AK36" s="0" t="n">
        <v>264415.99</v>
      </c>
      <c r="AL36" s="0" t="n">
        <v>269872.94</v>
      </c>
      <c r="AM36" s="0" t="n">
        <v>45000000</v>
      </c>
      <c r="AN36" s="0" t="n">
        <f aca="false">0.01*AM36</f>
        <v>450000</v>
      </c>
      <c r="AO36" s="0" t="n">
        <f aca="false">175+0.0075*AN36</f>
        <v>3550</v>
      </c>
      <c r="AP36" s="0" t="n">
        <f aca="false">(3+4*AQ36)/100000*AM36</f>
        <v>5400</v>
      </c>
      <c r="AQ36" s="0" t="n">
        <v>2.25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736</v>
      </c>
      <c r="E37" s="0" t="s">
        <v>114</v>
      </c>
      <c r="F37" s="2" t="n">
        <v>42412</v>
      </c>
      <c r="G37" s="2" t="s">
        <v>60</v>
      </c>
      <c r="H37" s="2" t="n">
        <v>42959</v>
      </c>
      <c r="I37" s="2" t="n">
        <v>42341</v>
      </c>
      <c r="J37" s="0" t="s">
        <v>61</v>
      </c>
      <c r="K37" s="0" t="s">
        <v>77</v>
      </c>
      <c r="L37" s="0" t="s">
        <v>681</v>
      </c>
      <c r="M37" s="0" t="s">
        <v>682</v>
      </c>
      <c r="N37" s="0" t="s">
        <v>683</v>
      </c>
      <c r="O37" s="0" t="s">
        <v>684</v>
      </c>
      <c r="P37" s="0" t="n">
        <v>999</v>
      </c>
      <c r="Q37" s="0" t="s">
        <v>66</v>
      </c>
      <c r="R37" s="0" t="s">
        <v>685</v>
      </c>
      <c r="S37" s="0" t="s">
        <v>114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68</v>
      </c>
      <c r="Y37" s="2" t="n">
        <v>41682</v>
      </c>
      <c r="Z37" s="2" t="n">
        <v>41863</v>
      </c>
      <c r="AA37" s="0" t="s">
        <v>196</v>
      </c>
      <c r="AB37" s="0" t="s">
        <v>686</v>
      </c>
      <c r="AC37" s="2" t="n">
        <v>41863</v>
      </c>
      <c r="AD37" s="2" t="n">
        <v>41682</v>
      </c>
      <c r="AE37" s="4" t="s">
        <v>80</v>
      </c>
      <c r="AF37" s="0" t="s">
        <v>183</v>
      </c>
      <c r="AG37" s="0" t="s">
        <v>79</v>
      </c>
      <c r="AH37" s="4" t="s">
        <v>80</v>
      </c>
      <c r="AI37" s="4" t="s">
        <v>81</v>
      </c>
      <c r="AJ37" s="0" t="s">
        <v>104</v>
      </c>
      <c r="AK37" s="0" t="n">
        <v>67474.57</v>
      </c>
      <c r="AL37" s="0" t="n">
        <v>66652.34</v>
      </c>
      <c r="AM37" s="0" t="n">
        <v>35000000</v>
      </c>
      <c r="AN37" s="0" t="n">
        <f aca="false">0.01*AM37</f>
        <v>350000</v>
      </c>
      <c r="AO37" s="0" t="n">
        <f aca="false">175+0.0075*AN37</f>
        <v>2800</v>
      </c>
      <c r="AP37" s="0" t="n">
        <f aca="false">(3+4*AQ37)/100000*AM37</f>
        <v>4200</v>
      </c>
      <c r="AQ37" s="0" t="n">
        <v>2.25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737</v>
      </c>
      <c r="E38" s="0" t="s">
        <v>114</v>
      </c>
      <c r="F38" s="2" t="n">
        <v>42427</v>
      </c>
      <c r="G38" s="2" t="s">
        <v>60</v>
      </c>
      <c r="H38" s="2" t="n">
        <v>42882</v>
      </c>
      <c r="I38" s="2" t="n">
        <v>42340</v>
      </c>
      <c r="J38" s="0" t="s">
        <v>61</v>
      </c>
      <c r="K38" s="0" t="s">
        <v>76</v>
      </c>
      <c r="L38" s="0" t="s">
        <v>688</v>
      </c>
      <c r="M38" s="0" t="s">
        <v>689</v>
      </c>
      <c r="N38" s="0" t="s">
        <v>690</v>
      </c>
      <c r="O38" s="0" t="s">
        <v>100</v>
      </c>
      <c r="P38" s="0" t="n">
        <v>999</v>
      </c>
      <c r="Q38" s="0" t="s">
        <v>66</v>
      </c>
      <c r="R38" s="0" t="s">
        <v>685</v>
      </c>
      <c r="S38" s="0" t="s">
        <v>114</v>
      </c>
      <c r="T38" s="0" t="s">
        <v>69</v>
      </c>
      <c r="U38" s="0" t="s">
        <v>119</v>
      </c>
      <c r="V38" s="0" t="s">
        <v>71</v>
      </c>
      <c r="W38" s="0" t="s">
        <v>120</v>
      </c>
      <c r="X38" s="0" t="s">
        <v>90</v>
      </c>
      <c r="Y38" s="2" t="n">
        <v>41697</v>
      </c>
      <c r="Z38" s="2" t="n">
        <v>41786</v>
      </c>
      <c r="AA38" s="0" t="s">
        <v>691</v>
      </c>
      <c r="AB38" s="0" t="s">
        <v>197</v>
      </c>
      <c r="AC38" s="2" t="n">
        <v>41697</v>
      </c>
      <c r="AD38" s="2" t="n">
        <v>41697</v>
      </c>
      <c r="AE38" s="4" t="s">
        <v>80</v>
      </c>
      <c r="AF38" s="0" t="s">
        <v>183</v>
      </c>
      <c r="AG38" s="0" t="s">
        <v>79</v>
      </c>
      <c r="AH38" s="4" t="s">
        <v>80</v>
      </c>
      <c r="AI38" s="4" t="s">
        <v>81</v>
      </c>
      <c r="AJ38" s="0" t="s">
        <v>82</v>
      </c>
      <c r="AK38" s="0" t="n">
        <v>5460.96</v>
      </c>
      <c r="AL38" s="0" t="n">
        <v>5517.25</v>
      </c>
      <c r="AM38" s="0" t="n">
        <v>5000000</v>
      </c>
      <c r="AN38" s="0" t="n">
        <f aca="false">0.01*AM38</f>
        <v>50000</v>
      </c>
      <c r="AO38" s="0" t="n">
        <f aca="false">175+0.0075*AN38</f>
        <v>550</v>
      </c>
      <c r="AP38" s="0" t="n">
        <f aca="false">(3+4*AQ38)/100000*AM38</f>
        <v>600</v>
      </c>
      <c r="AQ38" s="0" t="n">
        <v>2.25</v>
      </c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738</v>
      </c>
      <c r="E39" s="0" t="s">
        <v>138</v>
      </c>
      <c r="F39" s="2" t="n">
        <v>42540</v>
      </c>
      <c r="G39" s="2" t="s">
        <v>60</v>
      </c>
      <c r="H39" s="2" t="n">
        <v>43088</v>
      </c>
      <c r="I39" s="2" t="n">
        <v>42355</v>
      </c>
      <c r="J39" s="0" t="s">
        <v>61</v>
      </c>
      <c r="K39" s="0" t="s">
        <v>76</v>
      </c>
      <c r="L39" s="0" t="n">
        <v>4.091</v>
      </c>
      <c r="M39" s="0" t="n">
        <v>4.098</v>
      </c>
      <c r="N39" s="0" t="n">
        <v>-7</v>
      </c>
      <c r="O39" s="0" t="n">
        <v>0</v>
      </c>
      <c r="P39" s="0" t="n">
        <v>999</v>
      </c>
      <c r="Q39" s="0" t="s">
        <v>66</v>
      </c>
      <c r="R39" s="0" t="s">
        <v>685</v>
      </c>
      <c r="S39" s="0" t="s">
        <v>138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68</v>
      </c>
      <c r="Y39" s="2" t="n">
        <v>41809</v>
      </c>
      <c r="Z39" s="2" t="n">
        <v>41992</v>
      </c>
      <c r="AA39" s="0" t="s">
        <v>141</v>
      </c>
      <c r="AB39" s="0" t="s">
        <v>693</v>
      </c>
      <c r="AC39" s="2" t="n">
        <v>41809</v>
      </c>
      <c r="AD39" s="2" t="n">
        <v>41807</v>
      </c>
      <c r="AE39" s="4" t="s">
        <v>80</v>
      </c>
      <c r="AF39" s="0" t="s">
        <v>183</v>
      </c>
      <c r="AG39" s="0" t="s">
        <v>79</v>
      </c>
      <c r="AH39" s="4" t="s">
        <v>80</v>
      </c>
      <c r="AI39" s="4" t="s">
        <v>81</v>
      </c>
      <c r="AJ39" s="0" t="s">
        <v>92</v>
      </c>
      <c r="AK39" s="0" t="n">
        <v>4091</v>
      </c>
      <c r="AL39" s="0" t="n">
        <v>4098</v>
      </c>
      <c r="AM39" s="0" t="n">
        <v>1000000</v>
      </c>
      <c r="AN39" s="0" t="n">
        <f aca="false">0.01*AM39</f>
        <v>10000</v>
      </c>
      <c r="AO39" s="0" t="n">
        <f aca="false">175+0.0075*AN39</f>
        <v>250</v>
      </c>
      <c r="AP39" s="0" t="n">
        <f aca="false">(3+4*AQ39)/100000*AM39</f>
        <v>120</v>
      </c>
      <c r="AQ39" s="0" t="n">
        <v>2.25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739</v>
      </c>
      <c r="E40" s="0" t="s">
        <v>306</v>
      </c>
      <c r="F40" s="2" t="n">
        <v>42569</v>
      </c>
      <c r="G40" s="2" t="s">
        <v>60</v>
      </c>
      <c r="H40" s="2" t="n">
        <v>43301</v>
      </c>
      <c r="I40" s="2" t="n">
        <v>42350</v>
      </c>
      <c r="J40" s="0" t="s">
        <v>61</v>
      </c>
      <c r="K40" s="0" t="s">
        <v>77</v>
      </c>
      <c r="L40" s="0" t="s">
        <v>695</v>
      </c>
      <c r="M40" s="0" t="s">
        <v>696</v>
      </c>
      <c r="N40" s="0" t="s">
        <v>697</v>
      </c>
      <c r="O40" s="0" t="s">
        <v>698</v>
      </c>
      <c r="P40" s="0" t="n">
        <v>999</v>
      </c>
      <c r="Q40" s="0" t="s">
        <v>66</v>
      </c>
      <c r="R40" s="0" t="s">
        <v>685</v>
      </c>
      <c r="S40" s="0" t="s">
        <v>306</v>
      </c>
      <c r="T40" s="0" t="s">
        <v>69</v>
      </c>
      <c r="U40" s="0" t="s">
        <v>311</v>
      </c>
      <c r="V40" s="0" t="s">
        <v>102</v>
      </c>
      <c r="W40" s="0" t="s">
        <v>313</v>
      </c>
      <c r="X40" s="0" t="s">
        <v>148</v>
      </c>
      <c r="Y40" s="2" t="n">
        <v>41838</v>
      </c>
      <c r="Z40" s="2" t="n">
        <v>42205</v>
      </c>
      <c r="AA40" s="0" t="s">
        <v>699</v>
      </c>
      <c r="AB40" s="0" t="s">
        <v>700</v>
      </c>
      <c r="AC40" s="2" t="n">
        <v>42205</v>
      </c>
      <c r="AD40" s="2" t="n">
        <v>41836</v>
      </c>
      <c r="AE40" s="4" t="s">
        <v>123</v>
      </c>
      <c r="AF40" s="0" t="s">
        <v>121</v>
      </c>
      <c r="AG40" s="0" t="s">
        <v>122</v>
      </c>
      <c r="AH40" s="4" t="s">
        <v>123</v>
      </c>
      <c r="AI40" s="0" t="s">
        <v>124</v>
      </c>
      <c r="AJ40" s="0" t="s">
        <v>249</v>
      </c>
      <c r="AK40" s="0" t="n">
        <v>-264415.99</v>
      </c>
      <c r="AL40" s="0" t="n">
        <v>-269872.94</v>
      </c>
      <c r="AM40" s="0" t="n">
        <v>45000000</v>
      </c>
      <c r="AN40" s="0" t="n">
        <f aca="false">0.01*AM40</f>
        <v>450000</v>
      </c>
      <c r="AO40" s="0" t="n">
        <f aca="false">175+0.0075*AN40</f>
        <v>3550</v>
      </c>
      <c r="AP40" s="0" t="n">
        <f aca="false">(3+4*AQ40)/100000*AM40</f>
        <v>5400</v>
      </c>
      <c r="AQ40" s="0" t="n">
        <v>2.25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740</v>
      </c>
      <c r="E41" s="0" t="s">
        <v>306</v>
      </c>
      <c r="F41" s="2" t="n">
        <v>42569</v>
      </c>
      <c r="G41" s="2" t="s">
        <v>60</v>
      </c>
      <c r="H41" s="2" t="n">
        <v>43301</v>
      </c>
      <c r="I41" s="2" t="n">
        <v>42350</v>
      </c>
      <c r="J41" s="0" t="s">
        <v>61</v>
      </c>
      <c r="K41" s="0" t="s">
        <v>76</v>
      </c>
      <c r="L41" s="0" t="s">
        <v>702</v>
      </c>
      <c r="M41" s="0" t="s">
        <v>703</v>
      </c>
      <c r="N41" s="0" t="s">
        <v>704</v>
      </c>
      <c r="O41" s="0" t="s">
        <v>705</v>
      </c>
      <c r="P41" s="0" t="n">
        <v>999</v>
      </c>
      <c r="Q41" s="0" t="s">
        <v>66</v>
      </c>
      <c r="R41" s="0" t="s">
        <v>685</v>
      </c>
      <c r="S41" s="0" t="s">
        <v>306</v>
      </c>
      <c r="T41" s="0" t="s">
        <v>69</v>
      </c>
      <c r="U41" s="0" t="s">
        <v>311</v>
      </c>
      <c r="V41" s="0" t="s">
        <v>102</v>
      </c>
      <c r="W41" s="0" t="s">
        <v>313</v>
      </c>
      <c r="X41" s="0" t="s">
        <v>148</v>
      </c>
      <c r="Y41" s="2" t="n">
        <v>41838</v>
      </c>
      <c r="Z41" s="2" t="n">
        <v>42205</v>
      </c>
      <c r="AA41" s="0" t="s">
        <v>699</v>
      </c>
      <c r="AB41" s="0" t="s">
        <v>700</v>
      </c>
      <c r="AC41" s="2" t="n">
        <v>42205</v>
      </c>
      <c r="AD41" s="2" t="n">
        <v>41836</v>
      </c>
      <c r="AE41" s="4" t="s">
        <v>123</v>
      </c>
      <c r="AF41" s="0" t="s">
        <v>121</v>
      </c>
      <c r="AG41" s="0" t="s">
        <v>122</v>
      </c>
      <c r="AH41" s="4" t="s">
        <v>123</v>
      </c>
      <c r="AI41" s="0" t="s">
        <v>124</v>
      </c>
      <c r="AJ41" s="0" t="s">
        <v>160</v>
      </c>
      <c r="AK41" s="0" t="n">
        <v>264415.99</v>
      </c>
      <c r="AL41" s="0" t="n">
        <v>269872.94</v>
      </c>
      <c r="AM41" s="0" t="n">
        <v>45000000</v>
      </c>
      <c r="AN41" s="0" t="n">
        <f aca="false">0.01*AM41</f>
        <v>450000</v>
      </c>
      <c r="AO41" s="0" t="n">
        <f aca="false">175+0.0075*AN41</f>
        <v>3550</v>
      </c>
      <c r="AP41" s="0" t="n">
        <f aca="false">(3+4*AQ41)/100000*AM41</f>
        <v>5400</v>
      </c>
      <c r="AQ41" s="0" t="n">
        <v>2.25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741</v>
      </c>
      <c r="E42" s="0" t="s">
        <v>114</v>
      </c>
      <c r="F42" s="2" t="n">
        <v>42412</v>
      </c>
      <c r="G42" s="2" t="s">
        <v>60</v>
      </c>
      <c r="H42" s="2" t="n">
        <v>42959</v>
      </c>
      <c r="I42" s="2" t="n">
        <v>42341</v>
      </c>
      <c r="J42" s="0" t="s">
        <v>61</v>
      </c>
      <c r="K42" s="0" t="s">
        <v>77</v>
      </c>
      <c r="L42" s="0" t="s">
        <v>681</v>
      </c>
      <c r="M42" s="0" t="s">
        <v>682</v>
      </c>
      <c r="N42" s="0" t="s">
        <v>683</v>
      </c>
      <c r="O42" s="0" t="s">
        <v>684</v>
      </c>
      <c r="P42" s="0" t="n">
        <v>999</v>
      </c>
      <c r="Q42" s="0" t="s">
        <v>66</v>
      </c>
      <c r="R42" s="0" t="s">
        <v>685</v>
      </c>
      <c r="S42" s="0" t="s">
        <v>114</v>
      </c>
      <c r="T42" s="0" t="s">
        <v>69</v>
      </c>
      <c r="U42" s="0" t="s">
        <v>119</v>
      </c>
      <c r="V42" s="0" t="s">
        <v>71</v>
      </c>
      <c r="W42" s="0" t="s">
        <v>120</v>
      </c>
      <c r="X42" s="0" t="s">
        <v>68</v>
      </c>
      <c r="Y42" s="2" t="n">
        <v>41682</v>
      </c>
      <c r="Z42" s="2" t="n">
        <v>41863</v>
      </c>
      <c r="AA42" s="0" t="s">
        <v>196</v>
      </c>
      <c r="AB42" s="0" t="s">
        <v>686</v>
      </c>
      <c r="AC42" s="2" t="n">
        <v>41863</v>
      </c>
      <c r="AD42" s="2" t="n">
        <v>41682</v>
      </c>
      <c r="AE42" s="4" t="s">
        <v>80</v>
      </c>
      <c r="AF42" s="0" t="s">
        <v>183</v>
      </c>
      <c r="AG42" s="0" t="s">
        <v>79</v>
      </c>
      <c r="AH42" s="4" t="s">
        <v>80</v>
      </c>
      <c r="AI42" s="4" t="s">
        <v>81</v>
      </c>
      <c r="AJ42" s="0" t="s">
        <v>92</v>
      </c>
      <c r="AK42" s="0" t="n">
        <v>67474.57</v>
      </c>
      <c r="AL42" s="0" t="n">
        <v>66652.34</v>
      </c>
      <c r="AM42" s="0" t="n">
        <v>35000000</v>
      </c>
      <c r="AN42" s="0" t="n">
        <f aca="false">0.01*AM42</f>
        <v>350000</v>
      </c>
      <c r="AO42" s="0" t="n">
        <f aca="false">175+0.0075*AN42</f>
        <v>2800</v>
      </c>
      <c r="AP42" s="0" t="n">
        <f aca="false">(3+4*AQ42)/100000*AM42</f>
        <v>4200</v>
      </c>
      <c r="AQ42" s="0" t="n">
        <v>2.25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742</v>
      </c>
      <c r="E43" s="0" t="s">
        <v>114</v>
      </c>
      <c r="F43" s="2" t="n">
        <v>42427</v>
      </c>
      <c r="G43" s="2" t="s">
        <v>60</v>
      </c>
      <c r="H43" s="2" t="n">
        <v>42882</v>
      </c>
      <c r="I43" s="2" t="n">
        <v>42340</v>
      </c>
      <c r="J43" s="0" t="s">
        <v>61</v>
      </c>
      <c r="K43" s="0" t="s">
        <v>76</v>
      </c>
      <c r="L43" s="0" t="s">
        <v>688</v>
      </c>
      <c r="M43" s="0" t="s">
        <v>689</v>
      </c>
      <c r="N43" s="0" t="s">
        <v>690</v>
      </c>
      <c r="O43" s="0" t="s">
        <v>100</v>
      </c>
      <c r="P43" s="0" t="n">
        <v>999</v>
      </c>
      <c r="Q43" s="0" t="s">
        <v>66</v>
      </c>
      <c r="R43" s="0" t="s">
        <v>685</v>
      </c>
      <c r="S43" s="0" t="s">
        <v>114</v>
      </c>
      <c r="T43" s="0" t="s">
        <v>69</v>
      </c>
      <c r="U43" s="0" t="s">
        <v>119</v>
      </c>
      <c r="V43" s="0" t="s">
        <v>71</v>
      </c>
      <c r="W43" s="0" t="s">
        <v>120</v>
      </c>
      <c r="X43" s="0" t="s">
        <v>90</v>
      </c>
      <c r="Y43" s="2" t="n">
        <v>41697</v>
      </c>
      <c r="Z43" s="2" t="n">
        <v>41786</v>
      </c>
      <c r="AA43" s="0" t="s">
        <v>691</v>
      </c>
      <c r="AB43" s="0" t="s">
        <v>197</v>
      </c>
      <c r="AC43" s="2" t="n">
        <v>41697</v>
      </c>
      <c r="AD43" s="2" t="n">
        <v>41697</v>
      </c>
      <c r="AE43" s="4" t="s">
        <v>80</v>
      </c>
      <c r="AF43" s="0" t="s">
        <v>183</v>
      </c>
      <c r="AG43" s="0" t="s">
        <v>79</v>
      </c>
      <c r="AH43" s="4" t="s">
        <v>80</v>
      </c>
      <c r="AI43" s="4" t="s">
        <v>81</v>
      </c>
      <c r="AJ43" s="0" t="s">
        <v>104</v>
      </c>
      <c r="AK43" s="0" t="n">
        <v>5460.96</v>
      </c>
      <c r="AL43" s="0" t="n">
        <v>5517.25</v>
      </c>
      <c r="AM43" s="0" t="n">
        <v>5000000</v>
      </c>
      <c r="AN43" s="0" t="n">
        <f aca="false">0.01*AM43</f>
        <v>50000</v>
      </c>
      <c r="AO43" s="0" t="n">
        <f aca="false">175+0.0075*AN43</f>
        <v>550</v>
      </c>
      <c r="AP43" s="0" t="n">
        <f aca="false">(3+4*AQ43)/100000*AM43</f>
        <v>600</v>
      </c>
      <c r="AQ43" s="0" t="n">
        <v>2.25</v>
      </c>
    </row>
    <row r="44" customFormat="false" ht="12.8" hidden="false" customHeight="false" outlineLevel="0" collapsed="false">
      <c r="A44" s="2" t="n">
        <v>41628</v>
      </c>
      <c r="B44" s="0" t="s">
        <v>131</v>
      </c>
      <c r="C44" s="0" t="s">
        <v>57</v>
      </c>
      <c r="D44" s="1" t="s">
        <v>743</v>
      </c>
      <c r="E44" s="0" t="s">
        <v>138</v>
      </c>
      <c r="F44" s="2" t="n">
        <v>42540</v>
      </c>
      <c r="G44" s="2" t="s">
        <v>60</v>
      </c>
      <c r="H44" s="2" t="n">
        <v>43088</v>
      </c>
      <c r="I44" s="2" t="n">
        <v>42355</v>
      </c>
      <c r="J44" s="0" t="s">
        <v>61</v>
      </c>
      <c r="K44" s="0" t="s">
        <v>76</v>
      </c>
      <c r="L44" s="0" t="n">
        <v>4.091</v>
      </c>
      <c r="M44" s="0" t="n">
        <v>4.098</v>
      </c>
      <c r="N44" s="0" t="n">
        <v>-7</v>
      </c>
      <c r="O44" s="0" t="n">
        <v>0</v>
      </c>
      <c r="P44" s="0" t="n">
        <v>999</v>
      </c>
      <c r="Q44" s="0" t="s">
        <v>66</v>
      </c>
      <c r="R44" s="0" t="s">
        <v>685</v>
      </c>
      <c r="S44" s="0" t="s">
        <v>138</v>
      </c>
      <c r="T44" s="0" t="s">
        <v>69</v>
      </c>
      <c r="U44" s="0" t="s">
        <v>139</v>
      </c>
      <c r="V44" s="0" t="s">
        <v>102</v>
      </c>
      <c r="W44" s="0" t="s">
        <v>140</v>
      </c>
      <c r="X44" s="0" t="s">
        <v>68</v>
      </c>
      <c r="Y44" s="2" t="n">
        <v>41809</v>
      </c>
      <c r="Z44" s="2" t="n">
        <v>41992</v>
      </c>
      <c r="AA44" s="0" t="s">
        <v>141</v>
      </c>
      <c r="AB44" s="0" t="s">
        <v>693</v>
      </c>
      <c r="AC44" s="2" t="n">
        <v>41809</v>
      </c>
      <c r="AD44" s="2" t="n">
        <v>41807</v>
      </c>
      <c r="AE44" s="4" t="s">
        <v>80</v>
      </c>
      <c r="AF44" s="0" t="s">
        <v>183</v>
      </c>
      <c r="AG44" s="0" t="s">
        <v>79</v>
      </c>
      <c r="AH44" s="4" t="s">
        <v>80</v>
      </c>
      <c r="AI44" s="4" t="s">
        <v>81</v>
      </c>
      <c r="AJ44" s="0" t="s">
        <v>82</v>
      </c>
      <c r="AK44" s="0" t="n">
        <v>4091</v>
      </c>
      <c r="AL44" s="0" t="n">
        <v>4098</v>
      </c>
      <c r="AM44" s="0" t="n">
        <v>1000000</v>
      </c>
      <c r="AN44" s="0" t="n">
        <f aca="false">0.01*AM44</f>
        <v>10000</v>
      </c>
      <c r="AO44" s="0" t="n">
        <f aca="false">175+0.0075*AN44</f>
        <v>250</v>
      </c>
      <c r="AP44" s="0" t="n">
        <f aca="false">(3+4*AQ44)/100000*AM44</f>
        <v>120</v>
      </c>
      <c r="AQ44" s="0" t="n">
        <v>2.25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744</v>
      </c>
      <c r="E45" s="0" t="s">
        <v>306</v>
      </c>
      <c r="F45" s="2" t="n">
        <v>42569</v>
      </c>
      <c r="G45" s="2" t="s">
        <v>60</v>
      </c>
      <c r="H45" s="2" t="n">
        <v>43301</v>
      </c>
      <c r="I45" s="2" t="n">
        <v>42350</v>
      </c>
      <c r="J45" s="0" t="s">
        <v>61</v>
      </c>
      <c r="K45" s="0" t="s">
        <v>77</v>
      </c>
      <c r="L45" s="0" t="s">
        <v>695</v>
      </c>
      <c r="M45" s="0" t="s">
        <v>696</v>
      </c>
      <c r="N45" s="0" t="s">
        <v>697</v>
      </c>
      <c r="O45" s="0" t="s">
        <v>698</v>
      </c>
      <c r="P45" s="0" t="n">
        <v>999</v>
      </c>
      <c r="Q45" s="0" t="s">
        <v>66</v>
      </c>
      <c r="R45" s="0" t="s">
        <v>685</v>
      </c>
      <c r="S45" s="0" t="s">
        <v>306</v>
      </c>
      <c r="T45" s="0" t="s">
        <v>69</v>
      </c>
      <c r="U45" s="0" t="s">
        <v>311</v>
      </c>
      <c r="V45" s="0" t="s">
        <v>102</v>
      </c>
      <c r="W45" s="0" t="s">
        <v>313</v>
      </c>
      <c r="X45" s="0" t="s">
        <v>148</v>
      </c>
      <c r="Y45" s="2" t="n">
        <v>41838</v>
      </c>
      <c r="Z45" s="2" t="n">
        <v>42205</v>
      </c>
      <c r="AA45" s="0" t="s">
        <v>699</v>
      </c>
      <c r="AB45" s="0" t="s">
        <v>700</v>
      </c>
      <c r="AC45" s="2" t="n">
        <v>42205</v>
      </c>
      <c r="AD45" s="2" t="n">
        <v>41836</v>
      </c>
      <c r="AE45" s="4" t="s">
        <v>123</v>
      </c>
      <c r="AF45" s="0" t="s">
        <v>121</v>
      </c>
      <c r="AG45" s="0" t="s">
        <v>122</v>
      </c>
      <c r="AH45" s="4" t="s">
        <v>123</v>
      </c>
      <c r="AI45" s="0" t="s">
        <v>124</v>
      </c>
      <c r="AJ45" s="0" t="s">
        <v>125</v>
      </c>
      <c r="AK45" s="0" t="n">
        <v>-264415.99</v>
      </c>
      <c r="AL45" s="0" t="n">
        <v>-269872.94</v>
      </c>
      <c r="AM45" s="0" t="n">
        <v>45000000</v>
      </c>
      <c r="AN45" s="0" t="n">
        <f aca="false">0.01*AM45</f>
        <v>450000</v>
      </c>
      <c r="AO45" s="0" t="n">
        <f aca="false">175+0.0075*AN45</f>
        <v>3550</v>
      </c>
      <c r="AP45" s="0" t="n">
        <f aca="false">(3+4*AQ45)/100000*AM45</f>
        <v>5400</v>
      </c>
      <c r="AQ45" s="0" t="n">
        <v>2.25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745</v>
      </c>
      <c r="E46" s="0" t="s">
        <v>306</v>
      </c>
      <c r="F46" s="2" t="n">
        <v>42569</v>
      </c>
      <c r="G46" s="2" t="s">
        <v>60</v>
      </c>
      <c r="H46" s="2" t="n">
        <v>43301</v>
      </c>
      <c r="I46" s="2" t="n">
        <v>42350</v>
      </c>
      <c r="J46" s="0" t="s">
        <v>61</v>
      </c>
      <c r="K46" s="0" t="s">
        <v>76</v>
      </c>
      <c r="L46" s="0" t="s">
        <v>702</v>
      </c>
      <c r="M46" s="0" t="s">
        <v>703</v>
      </c>
      <c r="N46" s="0" t="s">
        <v>704</v>
      </c>
      <c r="O46" s="0" t="s">
        <v>705</v>
      </c>
      <c r="P46" s="0" t="n">
        <v>999</v>
      </c>
      <c r="Q46" s="0" t="s">
        <v>66</v>
      </c>
      <c r="R46" s="0" t="s">
        <v>685</v>
      </c>
      <c r="S46" s="0" t="s">
        <v>306</v>
      </c>
      <c r="T46" s="0" t="s">
        <v>69</v>
      </c>
      <c r="U46" s="0" t="s">
        <v>311</v>
      </c>
      <c r="V46" s="0" t="s">
        <v>102</v>
      </c>
      <c r="W46" s="0" t="s">
        <v>313</v>
      </c>
      <c r="X46" s="0" t="s">
        <v>148</v>
      </c>
      <c r="Y46" s="2" t="n">
        <v>41838</v>
      </c>
      <c r="Z46" s="2" t="n">
        <v>42205</v>
      </c>
      <c r="AA46" s="0" t="s">
        <v>699</v>
      </c>
      <c r="AB46" s="0" t="s">
        <v>700</v>
      </c>
      <c r="AC46" s="2" t="n">
        <v>42205</v>
      </c>
      <c r="AD46" s="2" t="n">
        <v>41836</v>
      </c>
      <c r="AE46" s="4" t="s">
        <v>123</v>
      </c>
      <c r="AF46" s="0" t="s">
        <v>121</v>
      </c>
      <c r="AG46" s="0" t="s">
        <v>122</v>
      </c>
      <c r="AH46" s="4" t="s">
        <v>123</v>
      </c>
      <c r="AI46" s="0" t="s">
        <v>124</v>
      </c>
      <c r="AJ46" s="0" t="s">
        <v>249</v>
      </c>
      <c r="AK46" s="0" t="n">
        <v>264415.99</v>
      </c>
      <c r="AL46" s="0" t="n">
        <v>269872.94</v>
      </c>
      <c r="AM46" s="0" t="n">
        <v>45000000</v>
      </c>
      <c r="AN46" s="0" t="n">
        <f aca="false">0.01*AM46</f>
        <v>450000</v>
      </c>
      <c r="AO46" s="0" t="n">
        <f aca="false">175+0.0075*AN46</f>
        <v>3550</v>
      </c>
      <c r="AP46" s="0" t="n">
        <f aca="false">(3+4*AQ46)/100000*AM46</f>
        <v>5400</v>
      </c>
      <c r="AQ46" s="0" t="n">
        <v>2.25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746</v>
      </c>
      <c r="E47" s="0" t="s">
        <v>114</v>
      </c>
      <c r="F47" s="2" t="n">
        <v>42412</v>
      </c>
      <c r="G47" s="2" t="s">
        <v>60</v>
      </c>
      <c r="H47" s="2" t="n">
        <v>42959</v>
      </c>
      <c r="I47" s="2" t="n">
        <v>42341</v>
      </c>
      <c r="J47" s="0" t="s">
        <v>61</v>
      </c>
      <c r="K47" s="0" t="s">
        <v>77</v>
      </c>
      <c r="L47" s="0" t="s">
        <v>681</v>
      </c>
      <c r="M47" s="0" t="s">
        <v>682</v>
      </c>
      <c r="N47" s="0" t="s">
        <v>683</v>
      </c>
      <c r="O47" s="0" t="s">
        <v>684</v>
      </c>
      <c r="P47" s="0" t="n">
        <v>999</v>
      </c>
      <c r="Q47" s="0" t="s">
        <v>66</v>
      </c>
      <c r="R47" s="0" t="s">
        <v>685</v>
      </c>
      <c r="S47" s="0" t="s">
        <v>114</v>
      </c>
      <c r="T47" s="0" t="s">
        <v>69</v>
      </c>
      <c r="U47" s="0" t="s">
        <v>119</v>
      </c>
      <c r="V47" s="0" t="s">
        <v>71</v>
      </c>
      <c r="W47" s="0" t="s">
        <v>120</v>
      </c>
      <c r="X47" s="0" t="s">
        <v>68</v>
      </c>
      <c r="Y47" s="2" t="n">
        <v>41682</v>
      </c>
      <c r="Z47" s="2" t="n">
        <v>41863</v>
      </c>
      <c r="AA47" s="0" t="s">
        <v>196</v>
      </c>
      <c r="AB47" s="0" t="s">
        <v>686</v>
      </c>
      <c r="AC47" s="2" t="n">
        <v>41863</v>
      </c>
      <c r="AD47" s="2" t="n">
        <v>41682</v>
      </c>
      <c r="AE47" s="4" t="s">
        <v>80</v>
      </c>
      <c r="AF47" s="0" t="s">
        <v>183</v>
      </c>
      <c r="AG47" s="0" t="s">
        <v>79</v>
      </c>
      <c r="AH47" s="4" t="s">
        <v>80</v>
      </c>
      <c r="AI47" s="4" t="s">
        <v>81</v>
      </c>
      <c r="AJ47" s="0" t="s">
        <v>82</v>
      </c>
      <c r="AK47" s="0" t="n">
        <v>67474.57</v>
      </c>
      <c r="AL47" s="0" t="n">
        <v>66652.34</v>
      </c>
      <c r="AM47" s="0" t="n">
        <v>35000000</v>
      </c>
      <c r="AN47" s="0" t="n">
        <f aca="false">0.01*AM47</f>
        <v>350000</v>
      </c>
      <c r="AO47" s="0" t="n">
        <f aca="false">175+0.0075*AN47</f>
        <v>2800</v>
      </c>
      <c r="AP47" s="0" t="n">
        <f aca="false">(3+4*AQ47)/100000*AM47</f>
        <v>4200</v>
      </c>
      <c r="AQ47" s="0" t="n">
        <v>2.25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747</v>
      </c>
      <c r="E48" s="0" t="s">
        <v>114</v>
      </c>
      <c r="F48" s="2" t="n">
        <v>42427</v>
      </c>
      <c r="G48" s="2" t="s">
        <v>60</v>
      </c>
      <c r="H48" s="2" t="n">
        <v>42882</v>
      </c>
      <c r="I48" s="2" t="n">
        <v>42340</v>
      </c>
      <c r="J48" s="0" t="s">
        <v>61</v>
      </c>
      <c r="K48" s="0" t="s">
        <v>76</v>
      </c>
      <c r="L48" s="0" t="s">
        <v>688</v>
      </c>
      <c r="M48" s="0" t="s">
        <v>689</v>
      </c>
      <c r="N48" s="0" t="s">
        <v>690</v>
      </c>
      <c r="O48" s="0" t="s">
        <v>100</v>
      </c>
      <c r="P48" s="0" t="n">
        <v>999</v>
      </c>
      <c r="Q48" s="0" t="s">
        <v>66</v>
      </c>
      <c r="R48" s="0" t="s">
        <v>685</v>
      </c>
      <c r="S48" s="0" t="s">
        <v>114</v>
      </c>
      <c r="T48" s="0" t="s">
        <v>69</v>
      </c>
      <c r="U48" s="0" t="s">
        <v>119</v>
      </c>
      <c r="V48" s="0" t="s">
        <v>71</v>
      </c>
      <c r="W48" s="0" t="s">
        <v>120</v>
      </c>
      <c r="X48" s="0" t="s">
        <v>90</v>
      </c>
      <c r="Y48" s="2" t="n">
        <v>41697</v>
      </c>
      <c r="Z48" s="2" t="n">
        <v>41786</v>
      </c>
      <c r="AA48" s="0" t="s">
        <v>691</v>
      </c>
      <c r="AB48" s="0" t="s">
        <v>197</v>
      </c>
      <c r="AC48" s="2" t="n">
        <v>41697</v>
      </c>
      <c r="AD48" s="2" t="n">
        <v>41697</v>
      </c>
      <c r="AE48" s="4" t="s">
        <v>80</v>
      </c>
      <c r="AF48" s="0" t="s">
        <v>183</v>
      </c>
      <c r="AG48" s="0" t="s">
        <v>79</v>
      </c>
      <c r="AH48" s="4" t="s">
        <v>80</v>
      </c>
      <c r="AI48" s="4" t="s">
        <v>81</v>
      </c>
      <c r="AJ48" s="0" t="s">
        <v>92</v>
      </c>
      <c r="AK48" s="0" t="n">
        <v>5460.96</v>
      </c>
      <c r="AL48" s="0" t="n">
        <v>5517.25</v>
      </c>
      <c r="AM48" s="0" t="n">
        <v>5000000</v>
      </c>
      <c r="AN48" s="0" t="n">
        <f aca="false">0.01*AM48</f>
        <v>50000</v>
      </c>
      <c r="AO48" s="0" t="n">
        <f aca="false">175+0.0075*AN48</f>
        <v>550</v>
      </c>
      <c r="AP48" s="0" t="n">
        <f aca="false">(3+4*AQ48)/100000*AM48</f>
        <v>600</v>
      </c>
      <c r="AQ48" s="0" t="n">
        <v>2.25</v>
      </c>
    </row>
    <row r="49" customFormat="false" ht="12.8" hidden="false" customHeight="false" outlineLevel="0" collapsed="false">
      <c r="A49" s="2" t="n">
        <v>41628</v>
      </c>
      <c r="B49" s="0" t="s">
        <v>93</v>
      </c>
      <c r="C49" s="0" t="s">
        <v>94</v>
      </c>
      <c r="D49" s="1" t="s">
        <v>748</v>
      </c>
      <c r="E49" s="0" t="s">
        <v>138</v>
      </c>
      <c r="F49" s="2" t="n">
        <v>42540</v>
      </c>
      <c r="G49" s="2" t="s">
        <v>60</v>
      </c>
      <c r="H49" s="2" t="n">
        <v>43088</v>
      </c>
      <c r="I49" s="2" t="n">
        <v>42355</v>
      </c>
      <c r="J49" s="0" t="s">
        <v>61</v>
      </c>
      <c r="K49" s="0" t="s">
        <v>76</v>
      </c>
      <c r="L49" s="0" t="n">
        <v>4.091</v>
      </c>
      <c r="M49" s="0" t="n">
        <v>4.098</v>
      </c>
      <c r="N49" s="0" t="n">
        <v>-7</v>
      </c>
      <c r="O49" s="0" t="n">
        <v>0</v>
      </c>
      <c r="P49" s="0" t="n">
        <v>999</v>
      </c>
      <c r="Q49" s="0" t="s">
        <v>66</v>
      </c>
      <c r="R49" s="0" t="s">
        <v>685</v>
      </c>
      <c r="S49" s="0" t="s">
        <v>138</v>
      </c>
      <c r="T49" s="0" t="s">
        <v>69</v>
      </c>
      <c r="U49" s="0" t="s">
        <v>139</v>
      </c>
      <c r="V49" s="0" t="s">
        <v>102</v>
      </c>
      <c r="W49" s="0" t="s">
        <v>140</v>
      </c>
      <c r="X49" s="0" t="s">
        <v>68</v>
      </c>
      <c r="Y49" s="2" t="n">
        <v>41809</v>
      </c>
      <c r="Z49" s="2" t="n">
        <v>41992</v>
      </c>
      <c r="AA49" s="0" t="s">
        <v>141</v>
      </c>
      <c r="AB49" s="0" t="s">
        <v>693</v>
      </c>
      <c r="AC49" s="2" t="n">
        <v>41809</v>
      </c>
      <c r="AD49" s="2" t="n">
        <v>41807</v>
      </c>
      <c r="AE49" s="4" t="s">
        <v>80</v>
      </c>
      <c r="AF49" s="0" t="s">
        <v>183</v>
      </c>
      <c r="AG49" s="0" t="s">
        <v>79</v>
      </c>
      <c r="AH49" s="4" t="s">
        <v>80</v>
      </c>
      <c r="AI49" s="4" t="s">
        <v>81</v>
      </c>
      <c r="AJ49" s="0" t="s">
        <v>104</v>
      </c>
      <c r="AK49" s="0" t="n">
        <v>4091</v>
      </c>
      <c r="AL49" s="0" t="n">
        <v>4098</v>
      </c>
      <c r="AM49" s="0" t="n">
        <v>1000000</v>
      </c>
      <c r="AN49" s="0" t="n">
        <f aca="false">0.01*AM49</f>
        <v>10000</v>
      </c>
      <c r="AO49" s="0" t="n">
        <f aca="false">175+0.0075*AN49</f>
        <v>250</v>
      </c>
      <c r="AP49" s="0" t="n">
        <f aca="false">(3+4*AQ49)/100000*AM49</f>
        <v>120</v>
      </c>
      <c r="AQ49" s="0" t="n">
        <v>2.25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749</v>
      </c>
      <c r="E50" s="0" t="s">
        <v>306</v>
      </c>
      <c r="F50" s="2" t="n">
        <v>42569</v>
      </c>
      <c r="G50" s="2" t="s">
        <v>60</v>
      </c>
      <c r="H50" s="2" t="n">
        <v>43301</v>
      </c>
      <c r="I50" s="2" t="n">
        <v>42350</v>
      </c>
      <c r="J50" s="0" t="s">
        <v>61</v>
      </c>
      <c r="K50" s="0" t="s">
        <v>77</v>
      </c>
      <c r="L50" s="0" t="s">
        <v>695</v>
      </c>
      <c r="M50" s="0" t="s">
        <v>696</v>
      </c>
      <c r="N50" s="0" t="s">
        <v>697</v>
      </c>
      <c r="O50" s="0" t="s">
        <v>698</v>
      </c>
      <c r="P50" s="0" t="n">
        <v>999</v>
      </c>
      <c r="Q50" s="0" t="s">
        <v>66</v>
      </c>
      <c r="R50" s="0" t="s">
        <v>685</v>
      </c>
      <c r="S50" s="0" t="s">
        <v>306</v>
      </c>
      <c r="T50" s="0" t="s">
        <v>69</v>
      </c>
      <c r="U50" s="0" t="s">
        <v>311</v>
      </c>
      <c r="V50" s="0" t="s">
        <v>102</v>
      </c>
      <c r="W50" s="0" t="s">
        <v>313</v>
      </c>
      <c r="X50" s="0" t="s">
        <v>148</v>
      </c>
      <c r="Y50" s="2" t="n">
        <v>41838</v>
      </c>
      <c r="Z50" s="2" t="n">
        <v>42205</v>
      </c>
      <c r="AA50" s="0" t="s">
        <v>699</v>
      </c>
      <c r="AB50" s="0" t="s">
        <v>700</v>
      </c>
      <c r="AC50" s="2" t="n">
        <v>42205</v>
      </c>
      <c r="AD50" s="2" t="n">
        <v>41836</v>
      </c>
      <c r="AE50" s="4" t="s">
        <v>123</v>
      </c>
      <c r="AF50" s="0" t="s">
        <v>121</v>
      </c>
      <c r="AG50" s="0" t="s">
        <v>122</v>
      </c>
      <c r="AH50" s="4" t="s">
        <v>123</v>
      </c>
      <c r="AI50" s="0" t="s">
        <v>124</v>
      </c>
      <c r="AJ50" s="0" t="s">
        <v>160</v>
      </c>
      <c r="AK50" s="0" t="n">
        <v>-264415.99</v>
      </c>
      <c r="AL50" s="0" t="n">
        <v>-269872.94</v>
      </c>
      <c r="AM50" s="0" t="n">
        <v>45000000</v>
      </c>
      <c r="AN50" s="0" t="n">
        <f aca="false">0.01*AM50</f>
        <v>450000</v>
      </c>
      <c r="AO50" s="0" t="n">
        <f aca="false">175+0.0075*AN50</f>
        <v>3550</v>
      </c>
      <c r="AP50" s="0" t="n">
        <f aca="false">(3+4*AQ50)/100000*AM50</f>
        <v>5400</v>
      </c>
      <c r="AQ50" s="0" t="n">
        <v>2.25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750</v>
      </c>
      <c r="E51" s="0" t="s">
        <v>306</v>
      </c>
      <c r="F51" s="2" t="n">
        <v>42569</v>
      </c>
      <c r="G51" s="2" t="s">
        <v>60</v>
      </c>
      <c r="H51" s="2" t="n">
        <v>43301</v>
      </c>
      <c r="I51" s="2" t="n">
        <v>42350</v>
      </c>
      <c r="J51" s="0" t="s">
        <v>61</v>
      </c>
      <c r="K51" s="0" t="s">
        <v>76</v>
      </c>
      <c r="L51" s="0" t="s">
        <v>702</v>
      </c>
      <c r="M51" s="0" t="s">
        <v>703</v>
      </c>
      <c r="N51" s="0" t="s">
        <v>704</v>
      </c>
      <c r="O51" s="0" t="s">
        <v>705</v>
      </c>
      <c r="P51" s="0" t="n">
        <v>999</v>
      </c>
      <c r="Q51" s="0" t="s">
        <v>66</v>
      </c>
      <c r="R51" s="0" t="s">
        <v>685</v>
      </c>
      <c r="S51" s="0" t="s">
        <v>306</v>
      </c>
      <c r="T51" s="0" t="s">
        <v>69</v>
      </c>
      <c r="U51" s="0" t="s">
        <v>311</v>
      </c>
      <c r="V51" s="0" t="s">
        <v>102</v>
      </c>
      <c r="W51" s="0" t="s">
        <v>313</v>
      </c>
      <c r="X51" s="0" t="s">
        <v>148</v>
      </c>
      <c r="Y51" s="2" t="n">
        <v>41838</v>
      </c>
      <c r="Z51" s="2" t="n">
        <v>42205</v>
      </c>
      <c r="AA51" s="0" t="s">
        <v>699</v>
      </c>
      <c r="AB51" s="0" t="s">
        <v>700</v>
      </c>
      <c r="AC51" s="2" t="n">
        <v>42205</v>
      </c>
      <c r="AD51" s="2" t="n">
        <v>41836</v>
      </c>
      <c r="AE51" s="4" t="s">
        <v>123</v>
      </c>
      <c r="AF51" s="0" t="s">
        <v>121</v>
      </c>
      <c r="AG51" s="0" t="s">
        <v>122</v>
      </c>
      <c r="AH51" s="4" t="s">
        <v>123</v>
      </c>
      <c r="AI51" s="0" t="s">
        <v>124</v>
      </c>
      <c r="AJ51" s="0" t="s">
        <v>125</v>
      </c>
      <c r="AK51" s="0" t="n">
        <v>264415.99</v>
      </c>
      <c r="AL51" s="0" t="n">
        <v>269872.94</v>
      </c>
      <c r="AM51" s="0" t="n">
        <v>45000000</v>
      </c>
      <c r="AN51" s="0" t="n">
        <f aca="false">0.01*AM51</f>
        <v>450000</v>
      </c>
      <c r="AO51" s="0" t="n">
        <f aca="false">175+0.0075*AN51</f>
        <v>3550</v>
      </c>
      <c r="AP51" s="0" t="n">
        <f aca="false">(3+4*AQ51)/100000*AM51</f>
        <v>5400</v>
      </c>
      <c r="AQ51" s="0" t="n">
        <v>2.25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751</v>
      </c>
      <c r="E52" s="0" t="s">
        <v>114</v>
      </c>
      <c r="F52" s="2" t="n">
        <v>42412</v>
      </c>
      <c r="G52" s="2" t="s">
        <v>60</v>
      </c>
      <c r="H52" s="2" t="n">
        <v>42959</v>
      </c>
      <c r="I52" s="2" t="n">
        <v>42341</v>
      </c>
      <c r="J52" s="0" t="s">
        <v>61</v>
      </c>
      <c r="K52" s="0" t="s">
        <v>77</v>
      </c>
      <c r="L52" s="0" t="s">
        <v>681</v>
      </c>
      <c r="M52" s="0" t="s">
        <v>682</v>
      </c>
      <c r="N52" s="0" t="s">
        <v>683</v>
      </c>
      <c r="O52" s="0" t="s">
        <v>684</v>
      </c>
      <c r="P52" s="0" t="n">
        <v>999</v>
      </c>
      <c r="Q52" s="0" t="s">
        <v>66</v>
      </c>
      <c r="R52" s="0" t="s">
        <v>685</v>
      </c>
      <c r="S52" s="0" t="s">
        <v>114</v>
      </c>
      <c r="T52" s="0" t="s">
        <v>69</v>
      </c>
      <c r="U52" s="0" t="s">
        <v>119</v>
      </c>
      <c r="V52" s="0" t="s">
        <v>71</v>
      </c>
      <c r="W52" s="0" t="s">
        <v>120</v>
      </c>
      <c r="X52" s="0" t="s">
        <v>68</v>
      </c>
      <c r="Y52" s="2" t="n">
        <v>41682</v>
      </c>
      <c r="Z52" s="2" t="n">
        <v>41863</v>
      </c>
      <c r="AA52" s="0" t="s">
        <v>196</v>
      </c>
      <c r="AB52" s="0" t="s">
        <v>686</v>
      </c>
      <c r="AC52" s="2" t="n">
        <v>41863</v>
      </c>
      <c r="AD52" s="2" t="n">
        <v>41682</v>
      </c>
      <c r="AE52" s="4" t="s">
        <v>80</v>
      </c>
      <c r="AF52" s="0" t="s">
        <v>183</v>
      </c>
      <c r="AG52" s="0" t="s">
        <v>79</v>
      </c>
      <c r="AH52" s="4" t="s">
        <v>80</v>
      </c>
      <c r="AI52" s="4" t="s">
        <v>81</v>
      </c>
      <c r="AJ52" s="0" t="s">
        <v>104</v>
      </c>
      <c r="AK52" s="0" t="n">
        <v>67474.57</v>
      </c>
      <c r="AL52" s="0" t="n">
        <v>66652.34</v>
      </c>
      <c r="AM52" s="0" t="n">
        <v>35000000</v>
      </c>
      <c r="AN52" s="0" t="n">
        <f aca="false">0.01*AM52</f>
        <v>350000</v>
      </c>
      <c r="AO52" s="0" t="n">
        <f aca="false">175+0.0075*AN52</f>
        <v>2800</v>
      </c>
      <c r="AP52" s="0" t="n">
        <f aca="false">(3+4*AQ52)/100000*AM52</f>
        <v>4200</v>
      </c>
      <c r="AQ52" s="0" t="n">
        <v>2.25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752</v>
      </c>
      <c r="E53" s="0" t="s">
        <v>114</v>
      </c>
      <c r="F53" s="2" t="n">
        <v>42427</v>
      </c>
      <c r="G53" s="2" t="s">
        <v>60</v>
      </c>
      <c r="H53" s="2" t="n">
        <v>42882</v>
      </c>
      <c r="I53" s="2" t="n">
        <v>42340</v>
      </c>
      <c r="J53" s="0" t="s">
        <v>61</v>
      </c>
      <c r="K53" s="0" t="s">
        <v>76</v>
      </c>
      <c r="L53" s="0" t="s">
        <v>688</v>
      </c>
      <c r="M53" s="0" t="s">
        <v>689</v>
      </c>
      <c r="N53" s="0" t="s">
        <v>690</v>
      </c>
      <c r="O53" s="0" t="s">
        <v>100</v>
      </c>
      <c r="P53" s="0" t="n">
        <v>999</v>
      </c>
      <c r="Q53" s="0" t="s">
        <v>66</v>
      </c>
      <c r="R53" s="0" t="s">
        <v>685</v>
      </c>
      <c r="S53" s="0" t="s">
        <v>114</v>
      </c>
      <c r="T53" s="0" t="s">
        <v>69</v>
      </c>
      <c r="U53" s="0" t="s">
        <v>119</v>
      </c>
      <c r="V53" s="0" t="s">
        <v>71</v>
      </c>
      <c r="W53" s="0" t="s">
        <v>120</v>
      </c>
      <c r="X53" s="0" t="s">
        <v>90</v>
      </c>
      <c r="Y53" s="2" t="n">
        <v>41697</v>
      </c>
      <c r="Z53" s="2" t="n">
        <v>41786</v>
      </c>
      <c r="AA53" s="0" t="s">
        <v>691</v>
      </c>
      <c r="AB53" s="0" t="s">
        <v>197</v>
      </c>
      <c r="AC53" s="2" t="n">
        <v>41697</v>
      </c>
      <c r="AD53" s="2" t="n">
        <v>41697</v>
      </c>
      <c r="AE53" s="4" t="s">
        <v>80</v>
      </c>
      <c r="AF53" s="0" t="s">
        <v>183</v>
      </c>
      <c r="AG53" s="0" t="s">
        <v>79</v>
      </c>
      <c r="AH53" s="4" t="s">
        <v>80</v>
      </c>
      <c r="AI53" s="4" t="s">
        <v>81</v>
      </c>
      <c r="AJ53" s="0" t="s">
        <v>82</v>
      </c>
      <c r="AK53" s="0" t="n">
        <v>5460.96</v>
      </c>
      <c r="AL53" s="0" t="n">
        <v>5517.25</v>
      </c>
      <c r="AM53" s="0" t="n">
        <v>5000000</v>
      </c>
      <c r="AN53" s="0" t="n">
        <f aca="false">0.01*AM53</f>
        <v>50000</v>
      </c>
      <c r="AO53" s="0" t="n">
        <f aca="false">175+0.0075*AN53</f>
        <v>550</v>
      </c>
      <c r="AP53" s="0" t="n">
        <f aca="false">(3+4*AQ53)/100000*AM53</f>
        <v>600</v>
      </c>
      <c r="AQ53" s="0" t="n">
        <v>2.25</v>
      </c>
    </row>
    <row r="54" customFormat="false" ht="12.8" hidden="false" customHeight="false" outlineLevel="0" collapsed="false">
      <c r="A54" s="2" t="n">
        <v>41628</v>
      </c>
      <c r="B54" s="0" t="s">
        <v>112</v>
      </c>
      <c r="C54" s="0" t="s">
        <v>84</v>
      </c>
      <c r="D54" s="1" t="s">
        <v>753</v>
      </c>
      <c r="E54" s="0" t="s">
        <v>138</v>
      </c>
      <c r="F54" s="2" t="n">
        <v>42540</v>
      </c>
      <c r="G54" s="2" t="s">
        <v>60</v>
      </c>
      <c r="H54" s="2" t="n">
        <v>43088</v>
      </c>
      <c r="I54" s="2" t="n">
        <v>42355</v>
      </c>
      <c r="J54" s="0" t="s">
        <v>61</v>
      </c>
      <c r="K54" s="0" t="s">
        <v>76</v>
      </c>
      <c r="L54" s="0" t="n">
        <v>4.091</v>
      </c>
      <c r="M54" s="0" t="n">
        <v>4.098</v>
      </c>
      <c r="N54" s="0" t="n">
        <v>-7</v>
      </c>
      <c r="O54" s="0" t="n">
        <v>0</v>
      </c>
      <c r="P54" s="0" t="n">
        <v>999</v>
      </c>
      <c r="Q54" s="0" t="s">
        <v>66</v>
      </c>
      <c r="R54" s="0" t="s">
        <v>685</v>
      </c>
      <c r="S54" s="0" t="s">
        <v>138</v>
      </c>
      <c r="T54" s="0" t="s">
        <v>69</v>
      </c>
      <c r="U54" s="0" t="s">
        <v>139</v>
      </c>
      <c r="V54" s="0" t="s">
        <v>102</v>
      </c>
      <c r="W54" s="0" t="s">
        <v>140</v>
      </c>
      <c r="X54" s="0" t="s">
        <v>68</v>
      </c>
      <c r="Y54" s="2" t="n">
        <v>41809</v>
      </c>
      <c r="Z54" s="2" t="n">
        <v>41992</v>
      </c>
      <c r="AA54" s="0" t="s">
        <v>141</v>
      </c>
      <c r="AB54" s="0" t="s">
        <v>693</v>
      </c>
      <c r="AC54" s="2" t="n">
        <v>41809</v>
      </c>
      <c r="AD54" s="2" t="n">
        <v>41807</v>
      </c>
      <c r="AE54" s="4" t="s">
        <v>80</v>
      </c>
      <c r="AF54" s="0" t="s">
        <v>183</v>
      </c>
      <c r="AG54" s="0" t="s">
        <v>79</v>
      </c>
      <c r="AH54" s="4" t="s">
        <v>80</v>
      </c>
      <c r="AI54" s="4" t="s">
        <v>81</v>
      </c>
      <c r="AJ54" s="0" t="s">
        <v>92</v>
      </c>
      <c r="AK54" s="0" t="n">
        <v>4091</v>
      </c>
      <c r="AL54" s="0" t="n">
        <v>4098</v>
      </c>
      <c r="AM54" s="0" t="n">
        <v>1000000</v>
      </c>
      <c r="AN54" s="0" t="n">
        <f aca="false">0.01*AM54</f>
        <v>10000</v>
      </c>
      <c r="AO54" s="0" t="n">
        <f aca="false">175+0.0075*AN54</f>
        <v>250</v>
      </c>
      <c r="AP54" s="0" t="n">
        <f aca="false">(3+4*AQ54)/100000*AM54</f>
        <v>120</v>
      </c>
      <c r="AQ54" s="0" t="n">
        <v>2.25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754</v>
      </c>
      <c r="E55" s="0" t="s">
        <v>306</v>
      </c>
      <c r="F55" s="2" t="n">
        <v>42569</v>
      </c>
      <c r="G55" s="2" t="s">
        <v>60</v>
      </c>
      <c r="H55" s="2" t="n">
        <v>43301</v>
      </c>
      <c r="I55" s="2" t="n">
        <v>42350</v>
      </c>
      <c r="J55" s="0" t="s">
        <v>61</v>
      </c>
      <c r="K55" s="0" t="s">
        <v>77</v>
      </c>
      <c r="L55" s="0" t="s">
        <v>695</v>
      </c>
      <c r="M55" s="0" t="s">
        <v>696</v>
      </c>
      <c r="N55" s="0" t="s">
        <v>697</v>
      </c>
      <c r="O55" s="0" t="s">
        <v>698</v>
      </c>
      <c r="P55" s="0" t="n">
        <v>999</v>
      </c>
      <c r="Q55" s="0" t="s">
        <v>66</v>
      </c>
      <c r="R55" s="0" t="s">
        <v>685</v>
      </c>
      <c r="S55" s="0" t="s">
        <v>306</v>
      </c>
      <c r="T55" s="0" t="s">
        <v>69</v>
      </c>
      <c r="U55" s="0" t="s">
        <v>311</v>
      </c>
      <c r="V55" s="0" t="s">
        <v>102</v>
      </c>
      <c r="W55" s="0" t="s">
        <v>313</v>
      </c>
      <c r="X55" s="0" t="s">
        <v>148</v>
      </c>
      <c r="Y55" s="2" t="n">
        <v>41838</v>
      </c>
      <c r="Z55" s="2" t="n">
        <v>42205</v>
      </c>
      <c r="AA55" s="0" t="s">
        <v>699</v>
      </c>
      <c r="AB55" s="0" t="s">
        <v>700</v>
      </c>
      <c r="AC55" s="2" t="n">
        <v>42205</v>
      </c>
      <c r="AD55" s="2" t="n">
        <v>41836</v>
      </c>
      <c r="AE55" s="4" t="s">
        <v>123</v>
      </c>
      <c r="AF55" s="0" t="s">
        <v>121</v>
      </c>
      <c r="AG55" s="0" t="s">
        <v>122</v>
      </c>
      <c r="AH55" s="4" t="s">
        <v>123</v>
      </c>
      <c r="AI55" s="0" t="s">
        <v>124</v>
      </c>
      <c r="AJ55" s="0" t="s">
        <v>249</v>
      </c>
      <c r="AK55" s="0" t="n">
        <v>-264415.99</v>
      </c>
      <c r="AL55" s="0" t="n">
        <v>-269872.94</v>
      </c>
      <c r="AM55" s="0" t="n">
        <v>45000000</v>
      </c>
      <c r="AN55" s="0" t="n">
        <f aca="false">0.01*AM55</f>
        <v>450000</v>
      </c>
      <c r="AO55" s="0" t="n">
        <f aca="false">175+0.0075*AN55</f>
        <v>3550</v>
      </c>
      <c r="AP55" s="0" t="n">
        <f aca="false">(3+4*AQ55)/100000*AM55</f>
        <v>5400</v>
      </c>
      <c r="AQ55" s="0" t="n">
        <v>2.25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755</v>
      </c>
      <c r="E56" s="0" t="s">
        <v>306</v>
      </c>
      <c r="F56" s="2" t="n">
        <v>42569</v>
      </c>
      <c r="G56" s="2" t="s">
        <v>60</v>
      </c>
      <c r="H56" s="2" t="n">
        <v>43301</v>
      </c>
      <c r="I56" s="2" t="n">
        <v>42350</v>
      </c>
      <c r="J56" s="0" t="s">
        <v>61</v>
      </c>
      <c r="K56" s="0" t="s">
        <v>76</v>
      </c>
      <c r="L56" s="0" t="s">
        <v>702</v>
      </c>
      <c r="M56" s="0" t="s">
        <v>703</v>
      </c>
      <c r="N56" s="0" t="s">
        <v>704</v>
      </c>
      <c r="O56" s="0" t="s">
        <v>705</v>
      </c>
      <c r="P56" s="0" t="n">
        <v>999</v>
      </c>
      <c r="Q56" s="0" t="s">
        <v>66</v>
      </c>
      <c r="R56" s="0" t="s">
        <v>685</v>
      </c>
      <c r="S56" s="0" t="s">
        <v>306</v>
      </c>
      <c r="T56" s="0" t="s">
        <v>69</v>
      </c>
      <c r="U56" s="0" t="s">
        <v>311</v>
      </c>
      <c r="V56" s="0" t="s">
        <v>102</v>
      </c>
      <c r="W56" s="0" t="s">
        <v>313</v>
      </c>
      <c r="X56" s="0" t="s">
        <v>148</v>
      </c>
      <c r="Y56" s="2" t="n">
        <v>41838</v>
      </c>
      <c r="Z56" s="2" t="n">
        <v>42205</v>
      </c>
      <c r="AA56" s="0" t="s">
        <v>699</v>
      </c>
      <c r="AB56" s="0" t="s">
        <v>700</v>
      </c>
      <c r="AC56" s="2" t="n">
        <v>42205</v>
      </c>
      <c r="AD56" s="2" t="n">
        <v>41836</v>
      </c>
      <c r="AE56" s="4" t="s">
        <v>123</v>
      </c>
      <c r="AF56" s="0" t="s">
        <v>121</v>
      </c>
      <c r="AG56" s="0" t="s">
        <v>122</v>
      </c>
      <c r="AH56" s="4" t="s">
        <v>123</v>
      </c>
      <c r="AI56" s="0" t="s">
        <v>124</v>
      </c>
      <c r="AJ56" s="0" t="s">
        <v>160</v>
      </c>
      <c r="AK56" s="0" t="n">
        <v>264415.99</v>
      </c>
      <c r="AL56" s="0" t="n">
        <v>269872.94</v>
      </c>
      <c r="AM56" s="0" t="n">
        <v>45000000</v>
      </c>
      <c r="AN56" s="0" t="n">
        <f aca="false">0.01*AM56</f>
        <v>450000</v>
      </c>
      <c r="AO56" s="0" t="n">
        <f aca="false">175+0.0075*AN56</f>
        <v>3550</v>
      </c>
      <c r="AP56" s="0" t="n">
        <f aca="false">(3+4*AQ56)/100000*AM56</f>
        <v>5400</v>
      </c>
      <c r="AQ56" s="0" t="n">
        <v>2.25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756</v>
      </c>
      <c r="E57" s="0" t="s">
        <v>114</v>
      </c>
      <c r="F57" s="2" t="n">
        <v>42412</v>
      </c>
      <c r="G57" s="2" t="s">
        <v>60</v>
      </c>
      <c r="H57" s="2" t="n">
        <v>42959</v>
      </c>
      <c r="I57" s="2" t="n">
        <v>42341</v>
      </c>
      <c r="J57" s="0" t="s">
        <v>61</v>
      </c>
      <c r="K57" s="0" t="s">
        <v>77</v>
      </c>
      <c r="L57" s="0" t="s">
        <v>681</v>
      </c>
      <c r="M57" s="0" t="s">
        <v>682</v>
      </c>
      <c r="N57" s="0" t="s">
        <v>683</v>
      </c>
      <c r="O57" s="0" t="s">
        <v>684</v>
      </c>
      <c r="P57" s="0" t="n">
        <v>999</v>
      </c>
      <c r="Q57" s="0" t="s">
        <v>66</v>
      </c>
      <c r="R57" s="0" t="s">
        <v>685</v>
      </c>
      <c r="S57" s="0" t="s">
        <v>114</v>
      </c>
      <c r="T57" s="0" t="s">
        <v>69</v>
      </c>
      <c r="U57" s="0" t="s">
        <v>119</v>
      </c>
      <c r="V57" s="0" t="s">
        <v>71</v>
      </c>
      <c r="W57" s="0" t="s">
        <v>120</v>
      </c>
      <c r="X57" s="0" t="s">
        <v>68</v>
      </c>
      <c r="Y57" s="2" t="n">
        <v>41682</v>
      </c>
      <c r="Z57" s="2" t="n">
        <v>41863</v>
      </c>
      <c r="AA57" s="0" t="s">
        <v>196</v>
      </c>
      <c r="AB57" s="0" t="s">
        <v>686</v>
      </c>
      <c r="AC57" s="2" t="n">
        <v>41863</v>
      </c>
      <c r="AD57" s="2" t="n">
        <v>41682</v>
      </c>
      <c r="AE57" s="4" t="s">
        <v>80</v>
      </c>
      <c r="AF57" s="0" t="s">
        <v>183</v>
      </c>
      <c r="AG57" s="0" t="s">
        <v>79</v>
      </c>
      <c r="AH57" s="4" t="s">
        <v>80</v>
      </c>
      <c r="AI57" s="4" t="s">
        <v>81</v>
      </c>
      <c r="AJ57" s="0" t="s">
        <v>92</v>
      </c>
      <c r="AK57" s="0" t="n">
        <v>67474.57</v>
      </c>
      <c r="AL57" s="0" t="n">
        <v>66652.34</v>
      </c>
      <c r="AM57" s="0" t="n">
        <v>35000000</v>
      </c>
      <c r="AN57" s="0" t="n">
        <f aca="false">0.01*AM57</f>
        <v>350000</v>
      </c>
      <c r="AO57" s="0" t="n">
        <f aca="false">175+0.0075*AN57</f>
        <v>2800</v>
      </c>
      <c r="AP57" s="0" t="n">
        <f aca="false">(3+4*AQ57)/100000*AM57</f>
        <v>4200</v>
      </c>
      <c r="AQ57" s="0" t="n">
        <v>2.25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757</v>
      </c>
      <c r="E58" s="0" t="s">
        <v>114</v>
      </c>
      <c r="F58" s="2" t="n">
        <v>42427</v>
      </c>
      <c r="G58" s="2" t="s">
        <v>60</v>
      </c>
      <c r="H58" s="2" t="n">
        <v>42882</v>
      </c>
      <c r="I58" s="2" t="n">
        <v>42340</v>
      </c>
      <c r="J58" s="0" t="s">
        <v>61</v>
      </c>
      <c r="K58" s="0" t="s">
        <v>76</v>
      </c>
      <c r="L58" s="0" t="s">
        <v>688</v>
      </c>
      <c r="M58" s="0" t="s">
        <v>689</v>
      </c>
      <c r="N58" s="0" t="s">
        <v>690</v>
      </c>
      <c r="O58" s="0" t="s">
        <v>100</v>
      </c>
      <c r="P58" s="0" t="n">
        <v>999</v>
      </c>
      <c r="Q58" s="0" t="s">
        <v>66</v>
      </c>
      <c r="R58" s="0" t="s">
        <v>685</v>
      </c>
      <c r="S58" s="0" t="s">
        <v>114</v>
      </c>
      <c r="T58" s="0" t="s">
        <v>69</v>
      </c>
      <c r="U58" s="0" t="s">
        <v>119</v>
      </c>
      <c r="V58" s="0" t="s">
        <v>71</v>
      </c>
      <c r="W58" s="0" t="s">
        <v>120</v>
      </c>
      <c r="X58" s="0" t="s">
        <v>90</v>
      </c>
      <c r="Y58" s="2" t="n">
        <v>41697</v>
      </c>
      <c r="Z58" s="2" t="n">
        <v>41786</v>
      </c>
      <c r="AA58" s="0" t="s">
        <v>691</v>
      </c>
      <c r="AB58" s="0" t="s">
        <v>197</v>
      </c>
      <c r="AC58" s="2" t="n">
        <v>41697</v>
      </c>
      <c r="AD58" s="2" t="n">
        <v>41697</v>
      </c>
      <c r="AE58" s="4" t="s">
        <v>80</v>
      </c>
      <c r="AF58" s="0" t="s">
        <v>183</v>
      </c>
      <c r="AG58" s="0" t="s">
        <v>79</v>
      </c>
      <c r="AH58" s="4" t="s">
        <v>80</v>
      </c>
      <c r="AI58" s="4" t="s">
        <v>81</v>
      </c>
      <c r="AJ58" s="0" t="s">
        <v>104</v>
      </c>
      <c r="AK58" s="0" t="n">
        <v>5460.96</v>
      </c>
      <c r="AL58" s="0" t="n">
        <v>5517.25</v>
      </c>
      <c r="AM58" s="0" t="n">
        <v>5000000</v>
      </c>
      <c r="AN58" s="0" t="n">
        <f aca="false">0.01*AM58</f>
        <v>50000</v>
      </c>
      <c r="AO58" s="0" t="n">
        <f aca="false">175+0.0075*AN58</f>
        <v>550</v>
      </c>
      <c r="AP58" s="0" t="n">
        <f aca="false">(3+4*AQ58)/100000*AM58</f>
        <v>600</v>
      </c>
      <c r="AQ58" s="0" t="n">
        <v>2.25</v>
      </c>
    </row>
    <row r="59" customFormat="false" ht="12.8" hidden="false" customHeight="false" outlineLevel="0" collapsed="false">
      <c r="A59" s="2" t="n">
        <v>41628</v>
      </c>
      <c r="B59" s="0" t="s">
        <v>105</v>
      </c>
      <c r="C59" s="0" t="s">
        <v>57</v>
      </c>
      <c r="D59" s="1" t="s">
        <v>758</v>
      </c>
      <c r="E59" s="0" t="s">
        <v>138</v>
      </c>
      <c r="F59" s="2" t="n">
        <v>42540</v>
      </c>
      <c r="G59" s="2" t="s">
        <v>60</v>
      </c>
      <c r="H59" s="2" t="n">
        <v>43088</v>
      </c>
      <c r="I59" s="2" t="n">
        <v>42355</v>
      </c>
      <c r="J59" s="0" t="s">
        <v>61</v>
      </c>
      <c r="K59" s="0" t="s">
        <v>76</v>
      </c>
      <c r="L59" s="0" t="n">
        <v>4.091</v>
      </c>
      <c r="M59" s="0" t="n">
        <v>4.098</v>
      </c>
      <c r="N59" s="0" t="n">
        <v>-7</v>
      </c>
      <c r="O59" s="0" t="n">
        <v>0</v>
      </c>
      <c r="P59" s="0" t="n">
        <v>999</v>
      </c>
      <c r="Q59" s="0" t="s">
        <v>66</v>
      </c>
      <c r="R59" s="0" t="s">
        <v>685</v>
      </c>
      <c r="S59" s="0" t="s">
        <v>138</v>
      </c>
      <c r="T59" s="0" t="s">
        <v>69</v>
      </c>
      <c r="U59" s="0" t="s">
        <v>139</v>
      </c>
      <c r="V59" s="0" t="s">
        <v>102</v>
      </c>
      <c r="W59" s="0" t="s">
        <v>140</v>
      </c>
      <c r="X59" s="0" t="s">
        <v>68</v>
      </c>
      <c r="Y59" s="2" t="n">
        <v>41809</v>
      </c>
      <c r="Z59" s="2" t="n">
        <v>41992</v>
      </c>
      <c r="AA59" s="0" t="s">
        <v>141</v>
      </c>
      <c r="AB59" s="0" t="s">
        <v>693</v>
      </c>
      <c r="AC59" s="2" t="n">
        <v>41809</v>
      </c>
      <c r="AD59" s="2" t="n">
        <v>41807</v>
      </c>
      <c r="AE59" s="4" t="s">
        <v>80</v>
      </c>
      <c r="AF59" s="0" t="s">
        <v>183</v>
      </c>
      <c r="AG59" s="0" t="s">
        <v>79</v>
      </c>
      <c r="AH59" s="4" t="s">
        <v>80</v>
      </c>
      <c r="AI59" s="4" t="s">
        <v>81</v>
      </c>
      <c r="AJ59" s="0" t="s">
        <v>82</v>
      </c>
      <c r="AK59" s="0" t="n">
        <v>4091</v>
      </c>
      <c r="AL59" s="0" t="n">
        <v>4098</v>
      </c>
      <c r="AM59" s="0" t="n">
        <v>1000000</v>
      </c>
      <c r="AN59" s="0" t="n">
        <f aca="false">0.01*AM59</f>
        <v>10000</v>
      </c>
      <c r="AO59" s="0" t="n">
        <f aca="false">175+0.0075*AN59</f>
        <v>250</v>
      </c>
      <c r="AP59" s="0" t="n">
        <f aca="false">(3+4*AQ59)/100000*AM59</f>
        <v>120</v>
      </c>
      <c r="AQ59" s="0" t="n">
        <v>2.25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759</v>
      </c>
      <c r="E60" s="0" t="s">
        <v>306</v>
      </c>
      <c r="F60" s="2" t="n">
        <v>42569</v>
      </c>
      <c r="G60" s="2" t="s">
        <v>60</v>
      </c>
      <c r="H60" s="2" t="n">
        <v>43301</v>
      </c>
      <c r="I60" s="2" t="n">
        <v>42350</v>
      </c>
      <c r="J60" s="0" t="s">
        <v>61</v>
      </c>
      <c r="K60" s="0" t="s">
        <v>77</v>
      </c>
      <c r="L60" s="0" t="s">
        <v>695</v>
      </c>
      <c r="M60" s="0" t="s">
        <v>696</v>
      </c>
      <c r="N60" s="0" t="s">
        <v>697</v>
      </c>
      <c r="O60" s="0" t="s">
        <v>698</v>
      </c>
      <c r="P60" s="0" t="n">
        <v>999</v>
      </c>
      <c r="Q60" s="0" t="s">
        <v>66</v>
      </c>
      <c r="R60" s="0" t="s">
        <v>685</v>
      </c>
      <c r="S60" s="0" t="s">
        <v>306</v>
      </c>
      <c r="T60" s="0" t="s">
        <v>69</v>
      </c>
      <c r="U60" s="0" t="s">
        <v>311</v>
      </c>
      <c r="V60" s="0" t="s">
        <v>102</v>
      </c>
      <c r="W60" s="0" t="s">
        <v>313</v>
      </c>
      <c r="X60" s="0" t="s">
        <v>148</v>
      </c>
      <c r="Y60" s="2" t="n">
        <v>41838</v>
      </c>
      <c r="Z60" s="2" t="n">
        <v>42205</v>
      </c>
      <c r="AA60" s="0" t="s">
        <v>699</v>
      </c>
      <c r="AB60" s="0" t="s">
        <v>700</v>
      </c>
      <c r="AC60" s="2" t="n">
        <v>42205</v>
      </c>
      <c r="AD60" s="2" t="n">
        <v>41836</v>
      </c>
      <c r="AE60" s="4" t="s">
        <v>123</v>
      </c>
      <c r="AF60" s="0" t="s">
        <v>121</v>
      </c>
      <c r="AG60" s="0" t="s">
        <v>122</v>
      </c>
      <c r="AH60" s="4" t="s">
        <v>123</v>
      </c>
      <c r="AI60" s="0" t="s">
        <v>124</v>
      </c>
      <c r="AJ60" s="0" t="s">
        <v>125</v>
      </c>
      <c r="AK60" s="0" t="n">
        <v>-264415.99</v>
      </c>
      <c r="AL60" s="0" t="n">
        <v>-269872.94</v>
      </c>
      <c r="AM60" s="0" t="n">
        <v>45000000</v>
      </c>
      <c r="AN60" s="0" t="n">
        <f aca="false">0.01*AM60</f>
        <v>450000</v>
      </c>
      <c r="AO60" s="0" t="n">
        <f aca="false">175+0.0075*AN60</f>
        <v>3550</v>
      </c>
      <c r="AP60" s="0" t="n">
        <f aca="false">(3+4*AQ60)/100000*AM60</f>
        <v>5400</v>
      </c>
      <c r="AQ60" s="0" t="n">
        <v>2.25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760</v>
      </c>
      <c r="E61" s="0" t="s">
        <v>306</v>
      </c>
      <c r="F61" s="2" t="n">
        <v>42569</v>
      </c>
      <c r="G61" s="2" t="s">
        <v>60</v>
      </c>
      <c r="H61" s="2" t="n">
        <v>43301</v>
      </c>
      <c r="I61" s="2" t="n">
        <v>42350</v>
      </c>
      <c r="J61" s="0" t="s">
        <v>61</v>
      </c>
      <c r="K61" s="0" t="s">
        <v>76</v>
      </c>
      <c r="L61" s="0" t="s">
        <v>702</v>
      </c>
      <c r="M61" s="0" t="s">
        <v>703</v>
      </c>
      <c r="N61" s="0" t="s">
        <v>704</v>
      </c>
      <c r="O61" s="0" t="s">
        <v>705</v>
      </c>
      <c r="P61" s="0" t="n">
        <v>999</v>
      </c>
      <c r="Q61" s="0" t="s">
        <v>66</v>
      </c>
      <c r="R61" s="0" t="s">
        <v>685</v>
      </c>
      <c r="S61" s="0" t="s">
        <v>306</v>
      </c>
      <c r="T61" s="0" t="s">
        <v>69</v>
      </c>
      <c r="U61" s="0" t="s">
        <v>311</v>
      </c>
      <c r="V61" s="0" t="s">
        <v>102</v>
      </c>
      <c r="W61" s="0" t="s">
        <v>313</v>
      </c>
      <c r="X61" s="0" t="s">
        <v>148</v>
      </c>
      <c r="Y61" s="2" t="n">
        <v>41838</v>
      </c>
      <c r="Z61" s="2" t="n">
        <v>42205</v>
      </c>
      <c r="AA61" s="0" t="s">
        <v>699</v>
      </c>
      <c r="AB61" s="0" t="s">
        <v>700</v>
      </c>
      <c r="AC61" s="2" t="n">
        <v>42205</v>
      </c>
      <c r="AD61" s="2" t="n">
        <v>41836</v>
      </c>
      <c r="AE61" s="4" t="s">
        <v>123</v>
      </c>
      <c r="AF61" s="0" t="s">
        <v>121</v>
      </c>
      <c r="AG61" s="0" t="s">
        <v>122</v>
      </c>
      <c r="AH61" s="4" t="s">
        <v>123</v>
      </c>
      <c r="AI61" s="0" t="s">
        <v>124</v>
      </c>
      <c r="AJ61" s="0" t="s">
        <v>249</v>
      </c>
      <c r="AK61" s="0" t="n">
        <v>264415.99</v>
      </c>
      <c r="AL61" s="0" t="n">
        <v>269872.94</v>
      </c>
      <c r="AM61" s="0" t="n">
        <v>45000000</v>
      </c>
      <c r="AN61" s="0" t="n">
        <f aca="false">0.01*AM61</f>
        <v>450000</v>
      </c>
      <c r="AO61" s="0" t="n">
        <f aca="false">175+0.0075*AN61</f>
        <v>3550</v>
      </c>
      <c r="AP61" s="0" t="n">
        <f aca="false">(3+4*AQ61)/100000*AM61</f>
        <v>5400</v>
      </c>
      <c r="AQ61" s="0" t="n">
        <v>2.25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761</v>
      </c>
      <c r="E62" s="0" t="s">
        <v>114</v>
      </c>
      <c r="F62" s="2" t="n">
        <v>42412</v>
      </c>
      <c r="G62" s="2" t="s">
        <v>60</v>
      </c>
      <c r="H62" s="2" t="n">
        <v>42959</v>
      </c>
      <c r="I62" s="2" t="n">
        <v>42341</v>
      </c>
      <c r="J62" s="0" t="s">
        <v>61</v>
      </c>
      <c r="K62" s="0" t="s">
        <v>77</v>
      </c>
      <c r="L62" s="0" t="s">
        <v>681</v>
      </c>
      <c r="M62" s="0" t="s">
        <v>682</v>
      </c>
      <c r="N62" s="0" t="s">
        <v>683</v>
      </c>
      <c r="O62" s="0" t="s">
        <v>684</v>
      </c>
      <c r="P62" s="0" t="n">
        <v>999</v>
      </c>
      <c r="Q62" s="0" t="s">
        <v>66</v>
      </c>
      <c r="R62" s="0" t="s">
        <v>685</v>
      </c>
      <c r="S62" s="0" t="s">
        <v>114</v>
      </c>
      <c r="T62" s="0" t="s">
        <v>69</v>
      </c>
      <c r="U62" s="0" t="s">
        <v>119</v>
      </c>
      <c r="V62" s="0" t="s">
        <v>71</v>
      </c>
      <c r="W62" s="0" t="s">
        <v>120</v>
      </c>
      <c r="X62" s="0" t="s">
        <v>68</v>
      </c>
      <c r="Y62" s="2" t="n">
        <v>41682</v>
      </c>
      <c r="Z62" s="2" t="n">
        <v>41863</v>
      </c>
      <c r="AA62" s="0" t="s">
        <v>196</v>
      </c>
      <c r="AB62" s="0" t="s">
        <v>686</v>
      </c>
      <c r="AC62" s="2" t="n">
        <v>41863</v>
      </c>
      <c r="AD62" s="2" t="n">
        <v>41682</v>
      </c>
      <c r="AE62" s="4" t="s">
        <v>80</v>
      </c>
      <c r="AF62" s="0" t="s">
        <v>183</v>
      </c>
      <c r="AG62" s="0" t="s">
        <v>79</v>
      </c>
      <c r="AH62" s="4" t="s">
        <v>80</v>
      </c>
      <c r="AI62" s="4" t="s">
        <v>81</v>
      </c>
      <c r="AJ62" s="0" t="s">
        <v>82</v>
      </c>
      <c r="AK62" s="0" t="n">
        <v>67474.57</v>
      </c>
      <c r="AL62" s="0" t="n">
        <v>66652.34</v>
      </c>
      <c r="AM62" s="0" t="n">
        <v>35000000</v>
      </c>
      <c r="AN62" s="0" t="n">
        <f aca="false">0.01*AM62</f>
        <v>350000</v>
      </c>
      <c r="AO62" s="0" t="n">
        <f aca="false">175+0.0075*AN62</f>
        <v>2800</v>
      </c>
      <c r="AP62" s="0" t="n">
        <f aca="false">(3+4*AQ62)/100000*AM62</f>
        <v>4200</v>
      </c>
      <c r="AQ62" s="0" t="n">
        <v>2.25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762</v>
      </c>
      <c r="E63" s="0" t="s">
        <v>114</v>
      </c>
      <c r="F63" s="2" t="n">
        <v>42427</v>
      </c>
      <c r="G63" s="2" t="s">
        <v>60</v>
      </c>
      <c r="H63" s="2" t="n">
        <v>42882</v>
      </c>
      <c r="I63" s="2" t="n">
        <v>42340</v>
      </c>
      <c r="J63" s="0" t="s">
        <v>61</v>
      </c>
      <c r="K63" s="0" t="s">
        <v>76</v>
      </c>
      <c r="L63" s="0" t="s">
        <v>688</v>
      </c>
      <c r="M63" s="0" t="s">
        <v>689</v>
      </c>
      <c r="N63" s="0" t="s">
        <v>690</v>
      </c>
      <c r="O63" s="0" t="s">
        <v>100</v>
      </c>
      <c r="P63" s="0" t="n">
        <v>999</v>
      </c>
      <c r="Q63" s="0" t="s">
        <v>66</v>
      </c>
      <c r="R63" s="0" t="s">
        <v>685</v>
      </c>
      <c r="S63" s="0" t="s">
        <v>114</v>
      </c>
      <c r="T63" s="0" t="s">
        <v>69</v>
      </c>
      <c r="U63" s="0" t="s">
        <v>119</v>
      </c>
      <c r="V63" s="0" t="s">
        <v>71</v>
      </c>
      <c r="W63" s="0" t="s">
        <v>120</v>
      </c>
      <c r="X63" s="0" t="s">
        <v>90</v>
      </c>
      <c r="Y63" s="2" t="n">
        <v>41697</v>
      </c>
      <c r="Z63" s="2" t="n">
        <v>41786</v>
      </c>
      <c r="AA63" s="0" t="s">
        <v>691</v>
      </c>
      <c r="AB63" s="0" t="s">
        <v>197</v>
      </c>
      <c r="AC63" s="2" t="n">
        <v>41697</v>
      </c>
      <c r="AD63" s="2" t="n">
        <v>41697</v>
      </c>
      <c r="AE63" s="4" t="s">
        <v>80</v>
      </c>
      <c r="AF63" s="0" t="s">
        <v>183</v>
      </c>
      <c r="AG63" s="0" t="s">
        <v>79</v>
      </c>
      <c r="AH63" s="4" t="s">
        <v>80</v>
      </c>
      <c r="AI63" s="4" t="s">
        <v>81</v>
      </c>
      <c r="AJ63" s="0" t="s">
        <v>92</v>
      </c>
      <c r="AK63" s="0" t="n">
        <v>5460.96</v>
      </c>
      <c r="AL63" s="0" t="n">
        <v>5517.25</v>
      </c>
      <c r="AM63" s="0" t="n">
        <v>5000000</v>
      </c>
      <c r="AN63" s="0" t="n">
        <f aca="false">0.01*AM63</f>
        <v>50000</v>
      </c>
      <c r="AO63" s="0" t="n">
        <f aca="false">175+0.0075*AN63</f>
        <v>550</v>
      </c>
      <c r="AP63" s="0" t="n">
        <f aca="false">(3+4*AQ63)/100000*AM63</f>
        <v>600</v>
      </c>
      <c r="AQ63" s="0" t="n">
        <v>2.25</v>
      </c>
    </row>
    <row r="64" customFormat="false" ht="12.8" hidden="false" customHeight="false" outlineLevel="0" collapsed="false">
      <c r="A64" s="2" t="n">
        <v>41628</v>
      </c>
      <c r="B64" s="0" t="s">
        <v>93</v>
      </c>
      <c r="C64" s="0" t="s">
        <v>94</v>
      </c>
      <c r="D64" s="1" t="s">
        <v>763</v>
      </c>
      <c r="E64" s="0" t="s">
        <v>138</v>
      </c>
      <c r="F64" s="2" t="n">
        <v>42540</v>
      </c>
      <c r="G64" s="2" t="s">
        <v>60</v>
      </c>
      <c r="H64" s="2" t="n">
        <v>43088</v>
      </c>
      <c r="I64" s="2" t="n">
        <v>42355</v>
      </c>
      <c r="J64" s="0" t="s">
        <v>61</v>
      </c>
      <c r="K64" s="0" t="s">
        <v>76</v>
      </c>
      <c r="L64" s="0" t="n">
        <v>4.091</v>
      </c>
      <c r="M64" s="0" t="n">
        <v>4.098</v>
      </c>
      <c r="N64" s="0" t="n">
        <v>-7</v>
      </c>
      <c r="O64" s="0" t="n">
        <v>0</v>
      </c>
      <c r="P64" s="0" t="n">
        <v>999</v>
      </c>
      <c r="Q64" s="0" t="s">
        <v>66</v>
      </c>
      <c r="R64" s="0" t="s">
        <v>685</v>
      </c>
      <c r="S64" s="0" t="s">
        <v>138</v>
      </c>
      <c r="T64" s="0" t="s">
        <v>69</v>
      </c>
      <c r="U64" s="0" t="s">
        <v>139</v>
      </c>
      <c r="V64" s="0" t="s">
        <v>102</v>
      </c>
      <c r="W64" s="0" t="s">
        <v>140</v>
      </c>
      <c r="X64" s="0" t="s">
        <v>68</v>
      </c>
      <c r="Y64" s="2" t="n">
        <v>41809</v>
      </c>
      <c r="Z64" s="2" t="n">
        <v>41992</v>
      </c>
      <c r="AA64" s="0" t="s">
        <v>141</v>
      </c>
      <c r="AB64" s="0" t="s">
        <v>693</v>
      </c>
      <c r="AC64" s="2" t="n">
        <v>41809</v>
      </c>
      <c r="AD64" s="2" t="n">
        <v>41807</v>
      </c>
      <c r="AE64" s="4" t="s">
        <v>80</v>
      </c>
      <c r="AF64" s="0" t="s">
        <v>183</v>
      </c>
      <c r="AG64" s="0" t="s">
        <v>79</v>
      </c>
      <c r="AH64" s="4" t="s">
        <v>80</v>
      </c>
      <c r="AI64" s="4" t="s">
        <v>81</v>
      </c>
      <c r="AJ64" s="0" t="s">
        <v>104</v>
      </c>
      <c r="AK64" s="0" t="n">
        <v>4091</v>
      </c>
      <c r="AL64" s="0" t="n">
        <v>4098</v>
      </c>
      <c r="AM64" s="0" t="n">
        <v>1000000</v>
      </c>
      <c r="AN64" s="0" t="n">
        <f aca="false">0.01*AM64</f>
        <v>10000</v>
      </c>
      <c r="AO64" s="0" t="n">
        <f aca="false">175+0.0075*AN64</f>
        <v>250</v>
      </c>
      <c r="AP64" s="0" t="n">
        <f aca="false">(3+4*AQ64)/100000*AM64</f>
        <v>120</v>
      </c>
      <c r="AQ64" s="0" t="n">
        <v>2.25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764</v>
      </c>
      <c r="E65" s="0" t="s">
        <v>306</v>
      </c>
      <c r="F65" s="2" t="n">
        <v>42569</v>
      </c>
      <c r="G65" s="2" t="s">
        <v>60</v>
      </c>
      <c r="H65" s="2" t="n">
        <v>43301</v>
      </c>
      <c r="I65" s="2" t="n">
        <v>42350</v>
      </c>
      <c r="J65" s="0" t="s">
        <v>61</v>
      </c>
      <c r="K65" s="0" t="s">
        <v>77</v>
      </c>
      <c r="L65" s="0" t="s">
        <v>695</v>
      </c>
      <c r="M65" s="0" t="s">
        <v>696</v>
      </c>
      <c r="N65" s="0" t="s">
        <v>697</v>
      </c>
      <c r="O65" s="0" t="s">
        <v>698</v>
      </c>
      <c r="P65" s="0" t="n">
        <v>999</v>
      </c>
      <c r="Q65" s="0" t="s">
        <v>66</v>
      </c>
      <c r="R65" s="0" t="s">
        <v>685</v>
      </c>
      <c r="S65" s="0" t="s">
        <v>306</v>
      </c>
      <c r="T65" s="0" t="s">
        <v>69</v>
      </c>
      <c r="U65" s="0" t="s">
        <v>311</v>
      </c>
      <c r="V65" s="0" t="s">
        <v>102</v>
      </c>
      <c r="W65" s="0" t="s">
        <v>313</v>
      </c>
      <c r="X65" s="0" t="s">
        <v>148</v>
      </c>
      <c r="Y65" s="2" t="n">
        <v>41838</v>
      </c>
      <c r="Z65" s="2" t="n">
        <v>42205</v>
      </c>
      <c r="AA65" s="0" t="s">
        <v>699</v>
      </c>
      <c r="AB65" s="0" t="s">
        <v>700</v>
      </c>
      <c r="AC65" s="2" t="n">
        <v>42205</v>
      </c>
      <c r="AD65" s="2" t="n">
        <v>41836</v>
      </c>
      <c r="AE65" s="4" t="s">
        <v>123</v>
      </c>
      <c r="AF65" s="0" t="s">
        <v>121</v>
      </c>
      <c r="AG65" s="0" t="s">
        <v>122</v>
      </c>
      <c r="AH65" s="4" t="s">
        <v>123</v>
      </c>
      <c r="AI65" s="0" t="s">
        <v>124</v>
      </c>
      <c r="AJ65" s="0" t="s">
        <v>160</v>
      </c>
      <c r="AK65" s="0" t="n">
        <v>-264415.99</v>
      </c>
      <c r="AL65" s="0" t="n">
        <v>-269872.94</v>
      </c>
      <c r="AM65" s="0" t="n">
        <v>45000000</v>
      </c>
      <c r="AN65" s="0" t="n">
        <f aca="false">0.01*AM65</f>
        <v>450000</v>
      </c>
      <c r="AO65" s="0" t="n">
        <f aca="false">175+0.0075*AN65</f>
        <v>3550</v>
      </c>
      <c r="AP65" s="0" t="n">
        <f aca="false">(3+4*AQ65)/100000*AM65</f>
        <v>5400</v>
      </c>
      <c r="AQ65" s="0" t="n">
        <v>2.25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765</v>
      </c>
      <c r="E66" s="0" t="s">
        <v>306</v>
      </c>
      <c r="F66" s="2" t="n">
        <v>42569</v>
      </c>
      <c r="G66" s="2" t="s">
        <v>60</v>
      </c>
      <c r="H66" s="2" t="n">
        <v>43301</v>
      </c>
      <c r="I66" s="2" t="n">
        <v>42350</v>
      </c>
      <c r="J66" s="0" t="s">
        <v>61</v>
      </c>
      <c r="K66" s="0" t="s">
        <v>76</v>
      </c>
      <c r="L66" s="0" t="s">
        <v>702</v>
      </c>
      <c r="M66" s="0" t="s">
        <v>703</v>
      </c>
      <c r="N66" s="0" t="s">
        <v>704</v>
      </c>
      <c r="O66" s="0" t="s">
        <v>705</v>
      </c>
      <c r="P66" s="0" t="n">
        <v>999</v>
      </c>
      <c r="Q66" s="0" t="s">
        <v>66</v>
      </c>
      <c r="R66" s="0" t="s">
        <v>685</v>
      </c>
      <c r="S66" s="0" t="s">
        <v>306</v>
      </c>
      <c r="T66" s="0" t="s">
        <v>69</v>
      </c>
      <c r="U66" s="0" t="s">
        <v>311</v>
      </c>
      <c r="V66" s="0" t="s">
        <v>102</v>
      </c>
      <c r="W66" s="0" t="s">
        <v>313</v>
      </c>
      <c r="X66" s="0" t="s">
        <v>148</v>
      </c>
      <c r="Y66" s="2" t="n">
        <v>41838</v>
      </c>
      <c r="Z66" s="2" t="n">
        <v>42205</v>
      </c>
      <c r="AA66" s="0" t="s">
        <v>699</v>
      </c>
      <c r="AB66" s="0" t="s">
        <v>700</v>
      </c>
      <c r="AC66" s="2" t="n">
        <v>42205</v>
      </c>
      <c r="AD66" s="2" t="n">
        <v>41836</v>
      </c>
      <c r="AE66" s="4" t="s">
        <v>123</v>
      </c>
      <c r="AF66" s="0" t="s">
        <v>121</v>
      </c>
      <c r="AG66" s="0" t="s">
        <v>122</v>
      </c>
      <c r="AH66" s="4" t="s">
        <v>123</v>
      </c>
      <c r="AI66" s="0" t="s">
        <v>124</v>
      </c>
      <c r="AJ66" s="0" t="s">
        <v>125</v>
      </c>
      <c r="AK66" s="0" t="n">
        <v>264415.99</v>
      </c>
      <c r="AL66" s="0" t="n">
        <v>269872.94</v>
      </c>
      <c r="AM66" s="0" t="n">
        <v>45000000</v>
      </c>
      <c r="AN66" s="0" t="n">
        <f aca="false">0.01*AM66</f>
        <v>450000</v>
      </c>
      <c r="AO66" s="0" t="n">
        <f aca="false">175+0.0075*AN66</f>
        <v>3550</v>
      </c>
      <c r="AP66" s="0" t="n">
        <f aca="false">(3+4*AQ66)/100000*AM66</f>
        <v>5400</v>
      </c>
      <c r="AQ66" s="0" t="n">
        <v>2.25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766</v>
      </c>
      <c r="E67" s="0" t="s">
        <v>114</v>
      </c>
      <c r="F67" s="2" t="n">
        <v>42412</v>
      </c>
      <c r="G67" s="2" t="s">
        <v>60</v>
      </c>
      <c r="H67" s="2" t="n">
        <v>42959</v>
      </c>
      <c r="I67" s="2" t="n">
        <v>42341</v>
      </c>
      <c r="J67" s="0" t="s">
        <v>61</v>
      </c>
      <c r="K67" s="0" t="s">
        <v>77</v>
      </c>
      <c r="L67" s="0" t="s">
        <v>681</v>
      </c>
      <c r="M67" s="0" t="s">
        <v>682</v>
      </c>
      <c r="N67" s="0" t="s">
        <v>683</v>
      </c>
      <c r="O67" s="0" t="s">
        <v>684</v>
      </c>
      <c r="P67" s="0" t="n">
        <v>999</v>
      </c>
      <c r="Q67" s="0" t="s">
        <v>66</v>
      </c>
      <c r="R67" s="0" t="s">
        <v>685</v>
      </c>
      <c r="S67" s="0" t="s">
        <v>114</v>
      </c>
      <c r="T67" s="0" t="s">
        <v>69</v>
      </c>
      <c r="U67" s="0" t="s">
        <v>119</v>
      </c>
      <c r="V67" s="0" t="s">
        <v>71</v>
      </c>
      <c r="W67" s="0" t="s">
        <v>120</v>
      </c>
      <c r="X67" s="0" t="s">
        <v>68</v>
      </c>
      <c r="Y67" s="2" t="n">
        <v>41682</v>
      </c>
      <c r="Z67" s="2" t="n">
        <v>41863</v>
      </c>
      <c r="AA67" s="0" t="s">
        <v>196</v>
      </c>
      <c r="AB67" s="0" t="s">
        <v>686</v>
      </c>
      <c r="AC67" s="2" t="n">
        <v>41863</v>
      </c>
      <c r="AD67" s="2" t="n">
        <v>41682</v>
      </c>
      <c r="AE67" s="4" t="s">
        <v>80</v>
      </c>
      <c r="AF67" s="0" t="s">
        <v>183</v>
      </c>
      <c r="AG67" s="0" t="s">
        <v>79</v>
      </c>
      <c r="AH67" s="4" t="s">
        <v>80</v>
      </c>
      <c r="AI67" s="4" t="s">
        <v>81</v>
      </c>
      <c r="AJ67" s="0" t="s">
        <v>104</v>
      </c>
      <c r="AK67" s="0" t="n">
        <v>67474.57</v>
      </c>
      <c r="AL67" s="0" t="n">
        <v>66652.34</v>
      </c>
      <c r="AM67" s="0" t="n">
        <v>35000000</v>
      </c>
      <c r="AN67" s="0" t="n">
        <f aca="false">0.01*AM67</f>
        <v>350000</v>
      </c>
      <c r="AO67" s="0" t="n">
        <f aca="false">175+0.0075*AN67</f>
        <v>2800</v>
      </c>
      <c r="AP67" s="0" t="n">
        <f aca="false">(3+4*AQ67)/100000*AM67</f>
        <v>4200</v>
      </c>
      <c r="AQ67" s="0" t="n">
        <v>2.25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767</v>
      </c>
      <c r="E68" s="0" t="s">
        <v>114</v>
      </c>
      <c r="F68" s="2" t="n">
        <v>42427</v>
      </c>
      <c r="G68" s="2" t="s">
        <v>60</v>
      </c>
      <c r="H68" s="2" t="n">
        <v>42882</v>
      </c>
      <c r="I68" s="2" t="n">
        <v>42340</v>
      </c>
      <c r="J68" s="0" t="s">
        <v>61</v>
      </c>
      <c r="K68" s="0" t="s">
        <v>76</v>
      </c>
      <c r="L68" s="0" t="s">
        <v>688</v>
      </c>
      <c r="M68" s="0" t="s">
        <v>689</v>
      </c>
      <c r="N68" s="0" t="s">
        <v>690</v>
      </c>
      <c r="O68" s="0" t="s">
        <v>100</v>
      </c>
      <c r="P68" s="0" t="n">
        <v>999</v>
      </c>
      <c r="Q68" s="0" t="s">
        <v>66</v>
      </c>
      <c r="R68" s="0" t="s">
        <v>685</v>
      </c>
      <c r="S68" s="0" t="s">
        <v>114</v>
      </c>
      <c r="T68" s="0" t="s">
        <v>69</v>
      </c>
      <c r="U68" s="0" t="s">
        <v>119</v>
      </c>
      <c r="V68" s="0" t="s">
        <v>71</v>
      </c>
      <c r="W68" s="0" t="s">
        <v>120</v>
      </c>
      <c r="X68" s="0" t="s">
        <v>90</v>
      </c>
      <c r="Y68" s="2" t="n">
        <v>41697</v>
      </c>
      <c r="Z68" s="2" t="n">
        <v>41786</v>
      </c>
      <c r="AA68" s="0" t="s">
        <v>691</v>
      </c>
      <c r="AB68" s="0" t="s">
        <v>197</v>
      </c>
      <c r="AC68" s="2" t="n">
        <v>41697</v>
      </c>
      <c r="AD68" s="2" t="n">
        <v>41697</v>
      </c>
      <c r="AE68" s="4" t="s">
        <v>80</v>
      </c>
      <c r="AF68" s="0" t="s">
        <v>183</v>
      </c>
      <c r="AG68" s="0" t="s">
        <v>79</v>
      </c>
      <c r="AH68" s="4" t="s">
        <v>80</v>
      </c>
      <c r="AI68" s="4" t="s">
        <v>81</v>
      </c>
      <c r="AJ68" s="0" t="s">
        <v>82</v>
      </c>
      <c r="AK68" s="0" t="n">
        <v>5460.96</v>
      </c>
      <c r="AL68" s="0" t="n">
        <v>5517.25</v>
      </c>
      <c r="AM68" s="0" t="n">
        <v>5000000</v>
      </c>
      <c r="AN68" s="0" t="n">
        <f aca="false">0.01*AM68</f>
        <v>50000</v>
      </c>
      <c r="AO68" s="0" t="n">
        <f aca="false">175+0.0075*AN68</f>
        <v>550</v>
      </c>
      <c r="AP68" s="0" t="n">
        <f aca="false">(3+4*AQ68)/100000*AM68</f>
        <v>600</v>
      </c>
      <c r="AQ68" s="0" t="n">
        <v>2.25</v>
      </c>
    </row>
    <row r="69" customFormat="false" ht="12.8" hidden="false" customHeight="false" outlineLevel="0" collapsed="false">
      <c r="A69" s="2" t="n">
        <v>41628</v>
      </c>
      <c r="B69" s="0" t="s">
        <v>83</v>
      </c>
      <c r="C69" s="0" t="s">
        <v>84</v>
      </c>
      <c r="D69" s="1" t="s">
        <v>768</v>
      </c>
      <c r="E69" s="0" t="s">
        <v>138</v>
      </c>
      <c r="F69" s="2" t="n">
        <v>42540</v>
      </c>
      <c r="G69" s="2" t="s">
        <v>60</v>
      </c>
      <c r="H69" s="2" t="n">
        <v>43088</v>
      </c>
      <c r="I69" s="2" t="n">
        <v>42355</v>
      </c>
      <c r="J69" s="0" t="s">
        <v>61</v>
      </c>
      <c r="K69" s="0" t="s">
        <v>76</v>
      </c>
      <c r="L69" s="0" t="n">
        <v>4.091</v>
      </c>
      <c r="M69" s="0" t="n">
        <v>4.098</v>
      </c>
      <c r="N69" s="0" t="n">
        <v>-7</v>
      </c>
      <c r="O69" s="0" t="n">
        <v>0</v>
      </c>
      <c r="P69" s="0" t="n">
        <v>999</v>
      </c>
      <c r="Q69" s="0" t="s">
        <v>66</v>
      </c>
      <c r="R69" s="0" t="s">
        <v>685</v>
      </c>
      <c r="S69" s="0" t="s">
        <v>138</v>
      </c>
      <c r="T69" s="0" t="s">
        <v>69</v>
      </c>
      <c r="U69" s="0" t="s">
        <v>139</v>
      </c>
      <c r="V69" s="0" t="s">
        <v>102</v>
      </c>
      <c r="W69" s="0" t="s">
        <v>140</v>
      </c>
      <c r="X69" s="0" t="s">
        <v>68</v>
      </c>
      <c r="Y69" s="2" t="n">
        <v>41809</v>
      </c>
      <c r="Z69" s="2" t="n">
        <v>41992</v>
      </c>
      <c r="AA69" s="0" t="s">
        <v>141</v>
      </c>
      <c r="AB69" s="0" t="s">
        <v>693</v>
      </c>
      <c r="AC69" s="2" t="n">
        <v>41809</v>
      </c>
      <c r="AD69" s="2" t="n">
        <v>41807</v>
      </c>
      <c r="AE69" s="4" t="s">
        <v>80</v>
      </c>
      <c r="AF69" s="0" t="s">
        <v>183</v>
      </c>
      <c r="AG69" s="0" t="s">
        <v>79</v>
      </c>
      <c r="AH69" s="4" t="s">
        <v>80</v>
      </c>
      <c r="AI69" s="4" t="s">
        <v>81</v>
      </c>
      <c r="AJ69" s="0" t="s">
        <v>92</v>
      </c>
      <c r="AK69" s="0" t="n">
        <v>4091</v>
      </c>
      <c r="AL69" s="0" t="n">
        <v>4098</v>
      </c>
      <c r="AM69" s="0" t="n">
        <v>1000000</v>
      </c>
      <c r="AN69" s="0" t="n">
        <f aca="false">0.01*AM69</f>
        <v>10000</v>
      </c>
      <c r="AO69" s="0" t="n">
        <f aca="false">175+0.0075*AN69</f>
        <v>250</v>
      </c>
      <c r="AP69" s="0" t="n">
        <f aca="false">(3+4*AQ69)/100000*AM69</f>
        <v>120</v>
      </c>
      <c r="AQ69" s="0" t="n">
        <v>2.25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769</v>
      </c>
      <c r="E70" s="0" t="s">
        <v>306</v>
      </c>
      <c r="F70" s="2" t="n">
        <v>42569</v>
      </c>
      <c r="G70" s="2" t="s">
        <v>60</v>
      </c>
      <c r="H70" s="2" t="n">
        <v>43301</v>
      </c>
      <c r="I70" s="2" t="n">
        <v>42350</v>
      </c>
      <c r="J70" s="0" t="s">
        <v>61</v>
      </c>
      <c r="K70" s="0" t="s">
        <v>77</v>
      </c>
      <c r="L70" s="0" t="s">
        <v>695</v>
      </c>
      <c r="M70" s="0" t="s">
        <v>696</v>
      </c>
      <c r="N70" s="0" t="s">
        <v>697</v>
      </c>
      <c r="O70" s="0" t="s">
        <v>698</v>
      </c>
      <c r="P70" s="0" t="n">
        <v>999</v>
      </c>
      <c r="Q70" s="0" t="s">
        <v>66</v>
      </c>
      <c r="R70" s="0" t="s">
        <v>685</v>
      </c>
      <c r="S70" s="0" t="s">
        <v>306</v>
      </c>
      <c r="T70" s="0" t="s">
        <v>69</v>
      </c>
      <c r="U70" s="0" t="s">
        <v>311</v>
      </c>
      <c r="V70" s="0" t="s">
        <v>102</v>
      </c>
      <c r="W70" s="0" t="s">
        <v>313</v>
      </c>
      <c r="X70" s="0" t="s">
        <v>148</v>
      </c>
      <c r="Y70" s="2" t="n">
        <v>41838</v>
      </c>
      <c r="Z70" s="2" t="n">
        <v>42205</v>
      </c>
      <c r="AA70" s="0" t="s">
        <v>699</v>
      </c>
      <c r="AB70" s="0" t="s">
        <v>700</v>
      </c>
      <c r="AC70" s="2" t="n">
        <v>42205</v>
      </c>
      <c r="AD70" s="2" t="n">
        <v>41836</v>
      </c>
      <c r="AE70" s="4" t="s">
        <v>123</v>
      </c>
      <c r="AF70" s="0" t="s">
        <v>121</v>
      </c>
      <c r="AG70" s="0" t="s">
        <v>122</v>
      </c>
      <c r="AH70" s="4" t="s">
        <v>123</v>
      </c>
      <c r="AI70" s="0" t="s">
        <v>124</v>
      </c>
      <c r="AJ70" s="0" t="s">
        <v>249</v>
      </c>
      <c r="AK70" s="0" t="n">
        <v>-264415.99</v>
      </c>
      <c r="AL70" s="0" t="n">
        <v>-269872.94</v>
      </c>
      <c r="AM70" s="0" t="n">
        <v>45000000</v>
      </c>
      <c r="AN70" s="0" t="n">
        <f aca="false">0.01*AM70</f>
        <v>450000</v>
      </c>
      <c r="AO70" s="0" t="n">
        <f aca="false">175+0.0075*AN70</f>
        <v>3550</v>
      </c>
      <c r="AP70" s="0" t="n">
        <f aca="false">(3+4*AQ70)/100000*AM70</f>
        <v>5400</v>
      </c>
      <c r="AQ70" s="0" t="n">
        <v>2.25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770</v>
      </c>
      <c r="E71" s="0" t="s">
        <v>306</v>
      </c>
      <c r="F71" s="2" t="n">
        <v>42569</v>
      </c>
      <c r="G71" s="2" t="s">
        <v>60</v>
      </c>
      <c r="H71" s="2" t="n">
        <v>43301</v>
      </c>
      <c r="I71" s="2" t="n">
        <v>42350</v>
      </c>
      <c r="J71" s="0" t="s">
        <v>61</v>
      </c>
      <c r="K71" s="0" t="s">
        <v>76</v>
      </c>
      <c r="L71" s="0" t="s">
        <v>702</v>
      </c>
      <c r="M71" s="0" t="s">
        <v>703</v>
      </c>
      <c r="N71" s="0" t="s">
        <v>704</v>
      </c>
      <c r="O71" s="0" t="s">
        <v>705</v>
      </c>
      <c r="P71" s="0" t="n">
        <v>999</v>
      </c>
      <c r="Q71" s="0" t="s">
        <v>66</v>
      </c>
      <c r="R71" s="0" t="s">
        <v>685</v>
      </c>
      <c r="S71" s="0" t="s">
        <v>306</v>
      </c>
      <c r="T71" s="0" t="s">
        <v>69</v>
      </c>
      <c r="U71" s="0" t="s">
        <v>311</v>
      </c>
      <c r="V71" s="0" t="s">
        <v>102</v>
      </c>
      <c r="W71" s="0" t="s">
        <v>313</v>
      </c>
      <c r="X71" s="0" t="s">
        <v>148</v>
      </c>
      <c r="Y71" s="2" t="n">
        <v>41838</v>
      </c>
      <c r="Z71" s="2" t="n">
        <v>42205</v>
      </c>
      <c r="AA71" s="0" t="s">
        <v>699</v>
      </c>
      <c r="AB71" s="0" t="s">
        <v>700</v>
      </c>
      <c r="AC71" s="2" t="n">
        <v>42205</v>
      </c>
      <c r="AD71" s="2" t="n">
        <v>41836</v>
      </c>
      <c r="AE71" s="4" t="s">
        <v>123</v>
      </c>
      <c r="AF71" s="0" t="s">
        <v>121</v>
      </c>
      <c r="AG71" s="0" t="s">
        <v>122</v>
      </c>
      <c r="AH71" s="4" t="s">
        <v>123</v>
      </c>
      <c r="AI71" s="0" t="s">
        <v>124</v>
      </c>
      <c r="AJ71" s="0" t="s">
        <v>160</v>
      </c>
      <c r="AK71" s="0" t="n">
        <v>264415.99</v>
      </c>
      <c r="AL71" s="0" t="n">
        <v>269872.94</v>
      </c>
      <c r="AM71" s="0" t="n">
        <v>45000000</v>
      </c>
      <c r="AN71" s="0" t="n">
        <f aca="false">0.01*AM71</f>
        <v>450000</v>
      </c>
      <c r="AO71" s="0" t="n">
        <f aca="false">175+0.0075*AN71</f>
        <v>3550</v>
      </c>
      <c r="AP71" s="0" t="n">
        <f aca="false">(3+4*AQ71)/100000*AM71</f>
        <v>5400</v>
      </c>
      <c r="AQ71" s="0" t="n">
        <v>2.25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771</v>
      </c>
      <c r="E72" s="0" t="s">
        <v>114</v>
      </c>
      <c r="F72" s="2" t="n">
        <v>42412</v>
      </c>
      <c r="G72" s="2" t="s">
        <v>60</v>
      </c>
      <c r="H72" s="2" t="n">
        <v>42959</v>
      </c>
      <c r="I72" s="2" t="n">
        <v>42341</v>
      </c>
      <c r="J72" s="0" t="s">
        <v>61</v>
      </c>
      <c r="K72" s="0" t="s">
        <v>77</v>
      </c>
      <c r="L72" s="0" t="s">
        <v>681</v>
      </c>
      <c r="M72" s="0" t="s">
        <v>682</v>
      </c>
      <c r="N72" s="0" t="s">
        <v>683</v>
      </c>
      <c r="O72" s="0" t="s">
        <v>684</v>
      </c>
      <c r="P72" s="0" t="n">
        <v>999</v>
      </c>
      <c r="Q72" s="0" t="s">
        <v>66</v>
      </c>
      <c r="R72" s="0" t="s">
        <v>685</v>
      </c>
      <c r="S72" s="0" t="s">
        <v>114</v>
      </c>
      <c r="T72" s="0" t="s">
        <v>69</v>
      </c>
      <c r="U72" s="0" t="s">
        <v>119</v>
      </c>
      <c r="V72" s="0" t="s">
        <v>71</v>
      </c>
      <c r="W72" s="0" t="s">
        <v>120</v>
      </c>
      <c r="X72" s="0" t="s">
        <v>68</v>
      </c>
      <c r="Y72" s="2" t="n">
        <v>41682</v>
      </c>
      <c r="Z72" s="2" t="n">
        <v>41863</v>
      </c>
      <c r="AA72" s="0" t="s">
        <v>196</v>
      </c>
      <c r="AB72" s="0" t="s">
        <v>686</v>
      </c>
      <c r="AC72" s="2" t="n">
        <v>41863</v>
      </c>
      <c r="AD72" s="2" t="n">
        <v>41682</v>
      </c>
      <c r="AE72" s="4" t="s">
        <v>80</v>
      </c>
      <c r="AF72" s="0" t="s">
        <v>183</v>
      </c>
      <c r="AG72" s="0" t="s">
        <v>79</v>
      </c>
      <c r="AH72" s="4" t="s">
        <v>80</v>
      </c>
      <c r="AI72" s="4" t="s">
        <v>81</v>
      </c>
      <c r="AJ72" s="0" t="s">
        <v>92</v>
      </c>
      <c r="AK72" s="0" t="n">
        <v>67474.57</v>
      </c>
      <c r="AL72" s="0" t="n">
        <v>66652.34</v>
      </c>
      <c r="AM72" s="0" t="n">
        <v>35000000</v>
      </c>
      <c r="AN72" s="0" t="n">
        <f aca="false">0.01*AM72</f>
        <v>350000</v>
      </c>
      <c r="AO72" s="0" t="n">
        <f aca="false">175+0.0075*AN72</f>
        <v>2800</v>
      </c>
      <c r="AP72" s="0" t="n">
        <f aca="false">(3+4*AQ72)/100000*AM72</f>
        <v>4200</v>
      </c>
      <c r="AQ72" s="0" t="n">
        <v>2.25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772</v>
      </c>
      <c r="E73" s="0" t="s">
        <v>114</v>
      </c>
      <c r="F73" s="2" t="n">
        <v>42427</v>
      </c>
      <c r="G73" s="2" t="s">
        <v>60</v>
      </c>
      <c r="H73" s="2" t="n">
        <v>42882</v>
      </c>
      <c r="I73" s="2" t="n">
        <v>42340</v>
      </c>
      <c r="J73" s="0" t="s">
        <v>61</v>
      </c>
      <c r="K73" s="0" t="s">
        <v>76</v>
      </c>
      <c r="L73" s="0" t="s">
        <v>688</v>
      </c>
      <c r="M73" s="0" t="s">
        <v>689</v>
      </c>
      <c r="N73" s="0" t="s">
        <v>690</v>
      </c>
      <c r="O73" s="0" t="s">
        <v>100</v>
      </c>
      <c r="P73" s="0" t="n">
        <v>999</v>
      </c>
      <c r="Q73" s="0" t="s">
        <v>66</v>
      </c>
      <c r="R73" s="0" t="s">
        <v>685</v>
      </c>
      <c r="S73" s="0" t="s">
        <v>114</v>
      </c>
      <c r="T73" s="0" t="s">
        <v>69</v>
      </c>
      <c r="U73" s="0" t="s">
        <v>119</v>
      </c>
      <c r="V73" s="0" t="s">
        <v>71</v>
      </c>
      <c r="W73" s="0" t="s">
        <v>120</v>
      </c>
      <c r="X73" s="0" t="s">
        <v>90</v>
      </c>
      <c r="Y73" s="2" t="n">
        <v>41697</v>
      </c>
      <c r="Z73" s="2" t="n">
        <v>41786</v>
      </c>
      <c r="AA73" s="0" t="s">
        <v>691</v>
      </c>
      <c r="AB73" s="0" t="s">
        <v>197</v>
      </c>
      <c r="AC73" s="2" t="n">
        <v>41697</v>
      </c>
      <c r="AD73" s="2" t="n">
        <v>41697</v>
      </c>
      <c r="AE73" s="4" t="s">
        <v>80</v>
      </c>
      <c r="AF73" s="0" t="s">
        <v>183</v>
      </c>
      <c r="AG73" s="0" t="s">
        <v>79</v>
      </c>
      <c r="AH73" s="4" t="s">
        <v>80</v>
      </c>
      <c r="AI73" s="4" t="s">
        <v>81</v>
      </c>
      <c r="AJ73" s="0" t="s">
        <v>104</v>
      </c>
      <c r="AK73" s="0" t="n">
        <v>5460.96</v>
      </c>
      <c r="AL73" s="0" t="n">
        <v>5517.25</v>
      </c>
      <c r="AM73" s="0" t="n">
        <v>5000000</v>
      </c>
      <c r="AN73" s="0" t="n">
        <f aca="false">0.01*AM73</f>
        <v>50000</v>
      </c>
      <c r="AO73" s="0" t="n">
        <f aca="false">175+0.0075*AN73</f>
        <v>550</v>
      </c>
      <c r="AP73" s="0" t="n">
        <f aca="false">(3+4*AQ73)/100000*AM73</f>
        <v>600</v>
      </c>
      <c r="AQ73" s="0" t="n">
        <v>2.25</v>
      </c>
    </row>
    <row r="74" customFormat="false" ht="12.8" hidden="false" customHeight="false" outlineLevel="0" collapsed="false">
      <c r="A74" s="2" t="n">
        <v>41628</v>
      </c>
      <c r="B74" s="0" t="s">
        <v>56</v>
      </c>
      <c r="C74" s="0" t="s">
        <v>57</v>
      </c>
      <c r="D74" s="1" t="s">
        <v>773</v>
      </c>
      <c r="E74" s="0" t="s">
        <v>138</v>
      </c>
      <c r="F74" s="2" t="n">
        <v>42540</v>
      </c>
      <c r="G74" s="2" t="s">
        <v>60</v>
      </c>
      <c r="H74" s="2" t="n">
        <v>43088</v>
      </c>
      <c r="I74" s="2" t="n">
        <v>42355</v>
      </c>
      <c r="J74" s="0" t="s">
        <v>61</v>
      </c>
      <c r="K74" s="0" t="s">
        <v>76</v>
      </c>
      <c r="L74" s="0" t="n">
        <v>4.091</v>
      </c>
      <c r="M74" s="0" t="n">
        <v>4.098</v>
      </c>
      <c r="N74" s="0" t="n">
        <v>-7</v>
      </c>
      <c r="O74" s="0" t="n">
        <v>0</v>
      </c>
      <c r="P74" s="0" t="n">
        <v>999</v>
      </c>
      <c r="Q74" s="0" t="s">
        <v>66</v>
      </c>
      <c r="R74" s="0" t="s">
        <v>685</v>
      </c>
      <c r="S74" s="0" t="s">
        <v>138</v>
      </c>
      <c r="T74" s="0" t="s">
        <v>69</v>
      </c>
      <c r="U74" s="0" t="s">
        <v>139</v>
      </c>
      <c r="V74" s="0" t="s">
        <v>102</v>
      </c>
      <c r="W74" s="0" t="s">
        <v>140</v>
      </c>
      <c r="X74" s="0" t="s">
        <v>68</v>
      </c>
      <c r="Y74" s="2" t="n">
        <v>41809</v>
      </c>
      <c r="Z74" s="2" t="n">
        <v>41992</v>
      </c>
      <c r="AA74" s="0" t="s">
        <v>141</v>
      </c>
      <c r="AB74" s="0" t="s">
        <v>693</v>
      </c>
      <c r="AC74" s="2" t="n">
        <v>41809</v>
      </c>
      <c r="AD74" s="2" t="n">
        <v>41807</v>
      </c>
      <c r="AE74" s="4" t="s">
        <v>80</v>
      </c>
      <c r="AF74" s="0" t="s">
        <v>183</v>
      </c>
      <c r="AG74" s="0" t="s">
        <v>79</v>
      </c>
      <c r="AH74" s="4" t="s">
        <v>80</v>
      </c>
      <c r="AI74" s="4" t="s">
        <v>81</v>
      </c>
      <c r="AJ74" s="0" t="s">
        <v>82</v>
      </c>
      <c r="AK74" s="0" t="n">
        <v>4091</v>
      </c>
      <c r="AL74" s="0" t="n">
        <v>4098</v>
      </c>
      <c r="AM74" s="0" t="n">
        <v>1000000</v>
      </c>
      <c r="AN74" s="0" t="n">
        <f aca="false">0.01*AM74</f>
        <v>10000</v>
      </c>
      <c r="AO74" s="0" t="n">
        <f aca="false">175+0.0075*AN74</f>
        <v>250</v>
      </c>
      <c r="AP74" s="0" t="n">
        <f aca="false">(3+4*AQ74)/100000*AM74</f>
        <v>120</v>
      </c>
      <c r="AQ74" s="0" t="n">
        <v>2.25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774</v>
      </c>
      <c r="E75" s="0" t="s">
        <v>306</v>
      </c>
      <c r="F75" s="2" t="n">
        <v>42569</v>
      </c>
      <c r="G75" s="2" t="s">
        <v>60</v>
      </c>
      <c r="H75" s="2" t="n">
        <v>43301</v>
      </c>
      <c r="I75" s="2" t="n">
        <v>42350</v>
      </c>
      <c r="J75" s="0" t="s">
        <v>61</v>
      </c>
      <c r="K75" s="0" t="s">
        <v>77</v>
      </c>
      <c r="L75" s="0" t="s">
        <v>695</v>
      </c>
      <c r="M75" s="0" t="s">
        <v>696</v>
      </c>
      <c r="N75" s="0" t="s">
        <v>697</v>
      </c>
      <c r="O75" s="0" t="s">
        <v>698</v>
      </c>
      <c r="P75" s="0" t="n">
        <v>999</v>
      </c>
      <c r="Q75" s="0" t="s">
        <v>66</v>
      </c>
      <c r="R75" s="0" t="s">
        <v>685</v>
      </c>
      <c r="S75" s="0" t="s">
        <v>306</v>
      </c>
      <c r="T75" s="0" t="s">
        <v>69</v>
      </c>
      <c r="U75" s="0" t="s">
        <v>311</v>
      </c>
      <c r="V75" s="0" t="s">
        <v>102</v>
      </c>
      <c r="W75" s="0" t="s">
        <v>313</v>
      </c>
      <c r="X75" s="0" t="s">
        <v>148</v>
      </c>
      <c r="Y75" s="2" t="n">
        <v>41838</v>
      </c>
      <c r="Z75" s="2" t="n">
        <v>42205</v>
      </c>
      <c r="AA75" s="0" t="s">
        <v>699</v>
      </c>
      <c r="AB75" s="0" t="s">
        <v>700</v>
      </c>
      <c r="AC75" s="2" t="n">
        <v>42205</v>
      </c>
      <c r="AD75" s="2" t="n">
        <v>41836</v>
      </c>
      <c r="AE75" s="4" t="s">
        <v>123</v>
      </c>
      <c r="AF75" s="0" t="s">
        <v>121</v>
      </c>
      <c r="AG75" s="0" t="s">
        <v>122</v>
      </c>
      <c r="AH75" s="4" t="s">
        <v>123</v>
      </c>
      <c r="AI75" s="0" t="s">
        <v>124</v>
      </c>
      <c r="AJ75" s="0" t="s">
        <v>125</v>
      </c>
      <c r="AK75" s="0" t="n">
        <v>-264415.99</v>
      </c>
      <c r="AL75" s="0" t="n">
        <v>-269872.94</v>
      </c>
      <c r="AM75" s="0" t="n">
        <v>45000000</v>
      </c>
      <c r="AN75" s="0" t="n">
        <f aca="false">0.01*AM75</f>
        <v>450000</v>
      </c>
      <c r="AO75" s="0" t="n">
        <f aca="false">175+0.0075*AN75</f>
        <v>3550</v>
      </c>
      <c r="AP75" s="0" t="n">
        <f aca="false">(3+4*AQ75)/100000*AM75</f>
        <v>5400</v>
      </c>
      <c r="AQ75" s="0" t="n">
        <v>2.25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775</v>
      </c>
      <c r="E76" s="0" t="s">
        <v>306</v>
      </c>
      <c r="F76" s="2" t="n">
        <v>42569</v>
      </c>
      <c r="G76" s="2" t="s">
        <v>60</v>
      </c>
      <c r="H76" s="2" t="n">
        <v>43301</v>
      </c>
      <c r="I76" s="2" t="n">
        <v>42350</v>
      </c>
      <c r="J76" s="0" t="s">
        <v>61</v>
      </c>
      <c r="K76" s="0" t="s">
        <v>76</v>
      </c>
      <c r="L76" s="0" t="s">
        <v>702</v>
      </c>
      <c r="M76" s="0" t="s">
        <v>703</v>
      </c>
      <c r="N76" s="0" t="s">
        <v>704</v>
      </c>
      <c r="O76" s="0" t="s">
        <v>705</v>
      </c>
      <c r="P76" s="0" t="n">
        <v>999</v>
      </c>
      <c r="Q76" s="0" t="s">
        <v>66</v>
      </c>
      <c r="R76" s="0" t="s">
        <v>685</v>
      </c>
      <c r="S76" s="0" t="s">
        <v>306</v>
      </c>
      <c r="T76" s="0" t="s">
        <v>69</v>
      </c>
      <c r="U76" s="0" t="s">
        <v>311</v>
      </c>
      <c r="V76" s="0" t="s">
        <v>102</v>
      </c>
      <c r="W76" s="0" t="s">
        <v>313</v>
      </c>
      <c r="X76" s="0" t="s">
        <v>148</v>
      </c>
      <c r="Y76" s="2" t="n">
        <v>41838</v>
      </c>
      <c r="Z76" s="2" t="n">
        <v>42205</v>
      </c>
      <c r="AA76" s="0" t="s">
        <v>699</v>
      </c>
      <c r="AB76" s="0" t="s">
        <v>700</v>
      </c>
      <c r="AC76" s="2" t="n">
        <v>42205</v>
      </c>
      <c r="AD76" s="2" t="n">
        <v>41836</v>
      </c>
      <c r="AE76" s="4" t="s">
        <v>123</v>
      </c>
      <c r="AF76" s="0" t="s">
        <v>121</v>
      </c>
      <c r="AG76" s="0" t="s">
        <v>122</v>
      </c>
      <c r="AH76" s="4" t="s">
        <v>123</v>
      </c>
      <c r="AI76" s="0" t="s">
        <v>124</v>
      </c>
      <c r="AJ76" s="0" t="s">
        <v>249</v>
      </c>
      <c r="AK76" s="0" t="n">
        <v>264415.99</v>
      </c>
      <c r="AL76" s="0" t="n">
        <v>269872.94</v>
      </c>
      <c r="AM76" s="0" t="n">
        <v>45000000</v>
      </c>
      <c r="AN76" s="0" t="n">
        <f aca="false">0.01*AM76</f>
        <v>450000</v>
      </c>
      <c r="AO76" s="0" t="n">
        <f aca="false">175+0.0075*AN76</f>
        <v>3550</v>
      </c>
      <c r="AP76" s="0" t="n">
        <f aca="false">(3+4*AQ76)/100000*AM76</f>
        <v>5400</v>
      </c>
      <c r="AQ76" s="0" t="n">
        <v>2.25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776</v>
      </c>
      <c r="E77" s="0" t="s">
        <v>114</v>
      </c>
      <c r="F77" s="2" t="n">
        <v>42412</v>
      </c>
      <c r="G77" s="2" t="s">
        <v>60</v>
      </c>
      <c r="H77" s="2" t="n">
        <v>42959</v>
      </c>
      <c r="I77" s="2" t="n">
        <v>42341</v>
      </c>
      <c r="J77" s="0" t="s">
        <v>61</v>
      </c>
      <c r="K77" s="0" t="s">
        <v>77</v>
      </c>
      <c r="L77" s="0" t="s">
        <v>681</v>
      </c>
      <c r="M77" s="0" t="s">
        <v>682</v>
      </c>
      <c r="N77" s="0" t="s">
        <v>683</v>
      </c>
      <c r="O77" s="0" t="s">
        <v>684</v>
      </c>
      <c r="P77" s="0" t="n">
        <v>999</v>
      </c>
      <c r="Q77" s="0" t="s">
        <v>66</v>
      </c>
      <c r="R77" s="0" t="s">
        <v>685</v>
      </c>
      <c r="S77" s="0" t="s">
        <v>114</v>
      </c>
      <c r="T77" s="0" t="s">
        <v>69</v>
      </c>
      <c r="U77" s="0" t="s">
        <v>119</v>
      </c>
      <c r="V77" s="0" t="s">
        <v>71</v>
      </c>
      <c r="W77" s="0" t="s">
        <v>120</v>
      </c>
      <c r="X77" s="0" t="s">
        <v>68</v>
      </c>
      <c r="Y77" s="2" t="n">
        <v>41682</v>
      </c>
      <c r="Z77" s="2" t="n">
        <v>41863</v>
      </c>
      <c r="AA77" s="0" t="s">
        <v>196</v>
      </c>
      <c r="AB77" s="0" t="s">
        <v>686</v>
      </c>
      <c r="AC77" s="2" t="n">
        <v>41863</v>
      </c>
      <c r="AD77" s="2" t="n">
        <v>41682</v>
      </c>
      <c r="AE77" s="4" t="s">
        <v>80</v>
      </c>
      <c r="AF77" s="0" t="s">
        <v>183</v>
      </c>
      <c r="AG77" s="0" t="s">
        <v>79</v>
      </c>
      <c r="AH77" s="4" t="s">
        <v>80</v>
      </c>
      <c r="AI77" s="4" t="s">
        <v>81</v>
      </c>
      <c r="AJ77" s="0" t="s">
        <v>82</v>
      </c>
      <c r="AK77" s="0" t="n">
        <v>67474.57</v>
      </c>
      <c r="AL77" s="0" t="n">
        <v>66652.34</v>
      </c>
      <c r="AM77" s="0" t="n">
        <v>35000000</v>
      </c>
      <c r="AN77" s="0" t="n">
        <f aca="false">0.01*AM77</f>
        <v>350000</v>
      </c>
      <c r="AO77" s="0" t="n">
        <f aca="false">175+0.0075*AN77</f>
        <v>2800</v>
      </c>
      <c r="AP77" s="0" t="n">
        <f aca="false">(3+4*AQ77)/100000*AM77</f>
        <v>4200</v>
      </c>
      <c r="AQ77" s="0" t="n">
        <v>2.25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777</v>
      </c>
      <c r="E78" s="0" t="s">
        <v>114</v>
      </c>
      <c r="F78" s="2" t="n">
        <v>42427</v>
      </c>
      <c r="G78" s="2" t="s">
        <v>60</v>
      </c>
      <c r="H78" s="2" t="n">
        <v>42882</v>
      </c>
      <c r="I78" s="2" t="n">
        <v>42340</v>
      </c>
      <c r="J78" s="0" t="s">
        <v>61</v>
      </c>
      <c r="K78" s="0" t="s">
        <v>76</v>
      </c>
      <c r="L78" s="0" t="s">
        <v>688</v>
      </c>
      <c r="M78" s="0" t="s">
        <v>689</v>
      </c>
      <c r="N78" s="0" t="s">
        <v>690</v>
      </c>
      <c r="O78" s="0" t="s">
        <v>100</v>
      </c>
      <c r="P78" s="0" t="n">
        <v>999</v>
      </c>
      <c r="Q78" s="0" t="s">
        <v>66</v>
      </c>
      <c r="R78" s="0" t="s">
        <v>685</v>
      </c>
      <c r="S78" s="0" t="s">
        <v>114</v>
      </c>
      <c r="T78" s="0" t="s">
        <v>69</v>
      </c>
      <c r="U78" s="0" t="s">
        <v>119</v>
      </c>
      <c r="V78" s="0" t="s">
        <v>71</v>
      </c>
      <c r="W78" s="0" t="s">
        <v>120</v>
      </c>
      <c r="X78" s="0" t="s">
        <v>90</v>
      </c>
      <c r="Y78" s="2" t="n">
        <v>41697</v>
      </c>
      <c r="Z78" s="2" t="n">
        <v>41786</v>
      </c>
      <c r="AA78" s="0" t="s">
        <v>691</v>
      </c>
      <c r="AB78" s="0" t="s">
        <v>197</v>
      </c>
      <c r="AC78" s="2" t="n">
        <v>41697</v>
      </c>
      <c r="AD78" s="2" t="n">
        <v>41697</v>
      </c>
      <c r="AE78" s="4" t="s">
        <v>80</v>
      </c>
      <c r="AF78" s="0" t="s">
        <v>183</v>
      </c>
      <c r="AG78" s="0" t="s">
        <v>79</v>
      </c>
      <c r="AH78" s="4" t="s">
        <v>80</v>
      </c>
      <c r="AI78" s="4" t="s">
        <v>81</v>
      </c>
      <c r="AJ78" s="0" t="s">
        <v>92</v>
      </c>
      <c r="AK78" s="0" t="n">
        <v>5460.96</v>
      </c>
      <c r="AL78" s="0" t="n">
        <v>5517.25</v>
      </c>
      <c r="AM78" s="0" t="n">
        <v>5000000</v>
      </c>
      <c r="AN78" s="0" t="n">
        <f aca="false">0.01*AM78</f>
        <v>50000</v>
      </c>
      <c r="AO78" s="0" t="n">
        <f aca="false">175+0.0075*AN78</f>
        <v>550</v>
      </c>
      <c r="AP78" s="0" t="n">
        <f aca="false">(3+4*AQ78)/100000*AM78</f>
        <v>600</v>
      </c>
      <c r="AQ78" s="0" t="n">
        <v>2.25</v>
      </c>
    </row>
    <row r="79" customFormat="false" ht="12.8" hidden="false" customHeight="false" outlineLevel="0" collapsed="false">
      <c r="A79" s="2" t="n">
        <v>41628</v>
      </c>
      <c r="B79" s="0" t="s">
        <v>93</v>
      </c>
      <c r="C79" s="0" t="s">
        <v>94</v>
      </c>
      <c r="D79" s="1" t="s">
        <v>778</v>
      </c>
      <c r="E79" s="0" t="s">
        <v>138</v>
      </c>
      <c r="F79" s="2" t="n">
        <v>42540</v>
      </c>
      <c r="G79" s="2" t="s">
        <v>60</v>
      </c>
      <c r="H79" s="2" t="n">
        <v>43088</v>
      </c>
      <c r="I79" s="2" t="n">
        <v>42355</v>
      </c>
      <c r="J79" s="0" t="s">
        <v>61</v>
      </c>
      <c r="K79" s="0" t="s">
        <v>76</v>
      </c>
      <c r="L79" s="0" t="n">
        <v>4.091</v>
      </c>
      <c r="M79" s="0" t="n">
        <v>4.098</v>
      </c>
      <c r="N79" s="0" t="n">
        <v>-7</v>
      </c>
      <c r="O79" s="0" t="n">
        <v>0</v>
      </c>
      <c r="P79" s="0" t="n">
        <v>999</v>
      </c>
      <c r="Q79" s="0" t="s">
        <v>66</v>
      </c>
      <c r="R79" s="0" t="s">
        <v>685</v>
      </c>
      <c r="S79" s="0" t="s">
        <v>138</v>
      </c>
      <c r="T79" s="0" t="s">
        <v>69</v>
      </c>
      <c r="U79" s="0" t="s">
        <v>139</v>
      </c>
      <c r="V79" s="0" t="s">
        <v>102</v>
      </c>
      <c r="W79" s="0" t="s">
        <v>140</v>
      </c>
      <c r="X79" s="0" t="s">
        <v>68</v>
      </c>
      <c r="Y79" s="2" t="n">
        <v>41809</v>
      </c>
      <c r="Z79" s="2" t="n">
        <v>41992</v>
      </c>
      <c r="AA79" s="0" t="s">
        <v>141</v>
      </c>
      <c r="AB79" s="0" t="s">
        <v>693</v>
      </c>
      <c r="AC79" s="2" t="n">
        <v>41809</v>
      </c>
      <c r="AD79" s="2" t="n">
        <v>41807</v>
      </c>
      <c r="AE79" s="4" t="s">
        <v>80</v>
      </c>
      <c r="AF79" s="0" t="s">
        <v>183</v>
      </c>
      <c r="AG79" s="0" t="s">
        <v>79</v>
      </c>
      <c r="AH79" s="4" t="s">
        <v>80</v>
      </c>
      <c r="AI79" s="4" t="s">
        <v>81</v>
      </c>
      <c r="AJ79" s="0" t="s">
        <v>104</v>
      </c>
      <c r="AK79" s="0" t="n">
        <v>4091</v>
      </c>
      <c r="AL79" s="0" t="n">
        <v>4098</v>
      </c>
      <c r="AM79" s="0" t="n">
        <v>1000000</v>
      </c>
      <c r="AN79" s="0" t="n">
        <f aca="false">0.01*AM79</f>
        <v>10000</v>
      </c>
      <c r="AO79" s="0" t="n">
        <f aca="false">175+0.0075*AN79</f>
        <v>250</v>
      </c>
      <c r="AP79" s="0" t="n">
        <f aca="false">(3+4*AQ79)/100000*AM79</f>
        <v>120</v>
      </c>
      <c r="AQ79" s="0" t="n">
        <v>2.25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779</v>
      </c>
      <c r="E80" s="0" t="s">
        <v>306</v>
      </c>
      <c r="F80" s="2" t="n">
        <v>42569</v>
      </c>
      <c r="G80" s="2" t="s">
        <v>60</v>
      </c>
      <c r="H80" s="2" t="n">
        <v>43301</v>
      </c>
      <c r="I80" s="2" t="n">
        <v>42350</v>
      </c>
      <c r="J80" s="0" t="s">
        <v>61</v>
      </c>
      <c r="K80" s="0" t="s">
        <v>77</v>
      </c>
      <c r="L80" s="0" t="s">
        <v>695</v>
      </c>
      <c r="M80" s="0" t="s">
        <v>696</v>
      </c>
      <c r="N80" s="0" t="s">
        <v>697</v>
      </c>
      <c r="O80" s="0" t="s">
        <v>698</v>
      </c>
      <c r="P80" s="0" t="n">
        <v>999</v>
      </c>
      <c r="Q80" s="0" t="s">
        <v>66</v>
      </c>
      <c r="R80" s="0" t="s">
        <v>685</v>
      </c>
      <c r="S80" s="0" t="s">
        <v>306</v>
      </c>
      <c r="T80" s="0" t="s">
        <v>69</v>
      </c>
      <c r="U80" s="0" t="s">
        <v>311</v>
      </c>
      <c r="V80" s="0" t="s">
        <v>102</v>
      </c>
      <c r="W80" s="0" t="s">
        <v>313</v>
      </c>
      <c r="X80" s="0" t="s">
        <v>148</v>
      </c>
      <c r="Y80" s="2" t="n">
        <v>41838</v>
      </c>
      <c r="Z80" s="2" t="n">
        <v>42205</v>
      </c>
      <c r="AA80" s="0" t="s">
        <v>699</v>
      </c>
      <c r="AB80" s="0" t="s">
        <v>700</v>
      </c>
      <c r="AC80" s="2" t="n">
        <v>42205</v>
      </c>
      <c r="AD80" s="2" t="n">
        <v>41836</v>
      </c>
      <c r="AE80" s="4" t="s">
        <v>123</v>
      </c>
      <c r="AF80" s="0" t="s">
        <v>121</v>
      </c>
      <c r="AG80" s="0" t="s">
        <v>122</v>
      </c>
      <c r="AH80" s="4" t="s">
        <v>123</v>
      </c>
      <c r="AI80" s="0" t="s">
        <v>124</v>
      </c>
      <c r="AJ80" s="0" t="s">
        <v>160</v>
      </c>
      <c r="AK80" s="0" t="n">
        <v>-264415.99</v>
      </c>
      <c r="AL80" s="0" t="n">
        <v>-269872.94</v>
      </c>
      <c r="AM80" s="0" t="n">
        <v>45000000</v>
      </c>
      <c r="AN80" s="0" t="n">
        <f aca="false">0.01*AM80</f>
        <v>450000</v>
      </c>
      <c r="AO80" s="0" t="n">
        <f aca="false">175+0.0075*AN80</f>
        <v>3550</v>
      </c>
      <c r="AP80" s="0" t="n">
        <f aca="false">(3+4*AQ80)/100000*AM80</f>
        <v>5400</v>
      </c>
      <c r="AQ80" s="0" t="n">
        <v>2.25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780</v>
      </c>
      <c r="E81" s="0" t="s">
        <v>306</v>
      </c>
      <c r="F81" s="2" t="n">
        <v>42569</v>
      </c>
      <c r="G81" s="2" t="s">
        <v>60</v>
      </c>
      <c r="H81" s="2" t="n">
        <v>43301</v>
      </c>
      <c r="I81" s="2" t="n">
        <v>42350</v>
      </c>
      <c r="J81" s="0" t="s">
        <v>61</v>
      </c>
      <c r="K81" s="0" t="s">
        <v>76</v>
      </c>
      <c r="L81" s="0" t="s">
        <v>702</v>
      </c>
      <c r="M81" s="0" t="s">
        <v>703</v>
      </c>
      <c r="N81" s="0" t="s">
        <v>704</v>
      </c>
      <c r="O81" s="0" t="s">
        <v>705</v>
      </c>
      <c r="P81" s="0" t="n">
        <v>999</v>
      </c>
      <c r="Q81" s="0" t="s">
        <v>66</v>
      </c>
      <c r="R81" s="0" t="s">
        <v>685</v>
      </c>
      <c r="S81" s="0" t="s">
        <v>306</v>
      </c>
      <c r="T81" s="0" t="s">
        <v>69</v>
      </c>
      <c r="U81" s="0" t="s">
        <v>311</v>
      </c>
      <c r="V81" s="0" t="s">
        <v>102</v>
      </c>
      <c r="W81" s="0" t="s">
        <v>313</v>
      </c>
      <c r="X81" s="0" t="s">
        <v>148</v>
      </c>
      <c r="Y81" s="2" t="n">
        <v>41838</v>
      </c>
      <c r="Z81" s="2" t="n">
        <v>42205</v>
      </c>
      <c r="AA81" s="0" t="s">
        <v>699</v>
      </c>
      <c r="AB81" s="0" t="s">
        <v>700</v>
      </c>
      <c r="AC81" s="2" t="n">
        <v>42205</v>
      </c>
      <c r="AD81" s="2" t="n">
        <v>41836</v>
      </c>
      <c r="AE81" s="4" t="s">
        <v>123</v>
      </c>
      <c r="AF81" s="0" t="s">
        <v>121</v>
      </c>
      <c r="AG81" s="0" t="s">
        <v>122</v>
      </c>
      <c r="AH81" s="4" t="s">
        <v>123</v>
      </c>
      <c r="AI81" s="0" t="s">
        <v>124</v>
      </c>
      <c r="AJ81" s="0" t="s">
        <v>125</v>
      </c>
      <c r="AK81" s="0" t="n">
        <v>264415.99</v>
      </c>
      <c r="AL81" s="0" t="n">
        <v>269872.94</v>
      </c>
      <c r="AM81" s="0" t="n">
        <v>45000000</v>
      </c>
      <c r="AN81" s="0" t="n">
        <f aca="false">0.01*AM81</f>
        <v>450000</v>
      </c>
      <c r="AO81" s="0" t="n">
        <f aca="false">175+0.0075*AN81</f>
        <v>3550</v>
      </c>
      <c r="AP81" s="0" t="n">
        <f aca="false">(3+4*AQ81)/100000*AM81</f>
        <v>5400</v>
      </c>
      <c r="AQ81" s="0" t="n">
        <v>2.25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781</v>
      </c>
      <c r="E82" s="0" t="s">
        <v>114</v>
      </c>
      <c r="F82" s="2" t="n">
        <v>42412</v>
      </c>
      <c r="G82" s="2" t="s">
        <v>60</v>
      </c>
      <c r="H82" s="2" t="n">
        <v>42959</v>
      </c>
      <c r="I82" s="2" t="n">
        <v>42341</v>
      </c>
      <c r="J82" s="0" t="s">
        <v>61</v>
      </c>
      <c r="K82" s="0" t="s">
        <v>77</v>
      </c>
      <c r="L82" s="0" t="s">
        <v>681</v>
      </c>
      <c r="M82" s="0" t="s">
        <v>682</v>
      </c>
      <c r="N82" s="0" t="s">
        <v>683</v>
      </c>
      <c r="O82" s="0" t="s">
        <v>684</v>
      </c>
      <c r="P82" s="0" t="n">
        <v>999</v>
      </c>
      <c r="Q82" s="0" t="s">
        <v>66</v>
      </c>
      <c r="R82" s="0" t="s">
        <v>685</v>
      </c>
      <c r="S82" s="0" t="s">
        <v>114</v>
      </c>
      <c r="T82" s="0" t="s">
        <v>69</v>
      </c>
      <c r="U82" s="0" t="s">
        <v>119</v>
      </c>
      <c r="V82" s="0" t="s">
        <v>71</v>
      </c>
      <c r="W82" s="0" t="s">
        <v>120</v>
      </c>
      <c r="X82" s="0" t="s">
        <v>68</v>
      </c>
      <c r="Y82" s="2" t="n">
        <v>41682</v>
      </c>
      <c r="Z82" s="2" t="n">
        <v>41863</v>
      </c>
      <c r="AA82" s="0" t="s">
        <v>196</v>
      </c>
      <c r="AB82" s="0" t="s">
        <v>686</v>
      </c>
      <c r="AC82" s="2" t="n">
        <v>41863</v>
      </c>
      <c r="AD82" s="2" t="n">
        <v>41682</v>
      </c>
      <c r="AE82" s="4" t="s">
        <v>80</v>
      </c>
      <c r="AF82" s="0" t="s">
        <v>183</v>
      </c>
      <c r="AG82" s="0" t="s">
        <v>79</v>
      </c>
      <c r="AH82" s="4" t="s">
        <v>80</v>
      </c>
      <c r="AI82" s="4" t="s">
        <v>81</v>
      </c>
      <c r="AJ82" s="0" t="s">
        <v>104</v>
      </c>
      <c r="AK82" s="0" t="n">
        <v>67474.57</v>
      </c>
      <c r="AL82" s="0" t="n">
        <v>66652.34</v>
      </c>
      <c r="AM82" s="0" t="n">
        <v>35000000</v>
      </c>
      <c r="AN82" s="0" t="n">
        <f aca="false">0.01*AM82</f>
        <v>350000</v>
      </c>
      <c r="AO82" s="0" t="n">
        <f aca="false">175+0.0075*AN82</f>
        <v>2800</v>
      </c>
      <c r="AP82" s="0" t="n">
        <f aca="false">(3+4*AQ82)/100000*AM82</f>
        <v>4200</v>
      </c>
      <c r="AQ82" s="0" t="n">
        <v>2.25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782</v>
      </c>
      <c r="E83" s="0" t="s">
        <v>114</v>
      </c>
      <c r="F83" s="2" t="n">
        <v>42427</v>
      </c>
      <c r="G83" s="2" t="s">
        <v>60</v>
      </c>
      <c r="H83" s="2" t="n">
        <v>42882</v>
      </c>
      <c r="I83" s="2" t="n">
        <v>42340</v>
      </c>
      <c r="J83" s="0" t="s">
        <v>61</v>
      </c>
      <c r="K83" s="0" t="s">
        <v>76</v>
      </c>
      <c r="L83" s="0" t="s">
        <v>688</v>
      </c>
      <c r="M83" s="0" t="s">
        <v>689</v>
      </c>
      <c r="N83" s="0" t="s">
        <v>690</v>
      </c>
      <c r="O83" s="0" t="s">
        <v>100</v>
      </c>
      <c r="P83" s="0" t="n">
        <v>999</v>
      </c>
      <c r="Q83" s="0" t="s">
        <v>66</v>
      </c>
      <c r="R83" s="0" t="s">
        <v>685</v>
      </c>
      <c r="S83" s="0" t="s">
        <v>114</v>
      </c>
      <c r="T83" s="0" t="s">
        <v>69</v>
      </c>
      <c r="U83" s="0" t="s">
        <v>119</v>
      </c>
      <c r="V83" s="0" t="s">
        <v>71</v>
      </c>
      <c r="W83" s="0" t="s">
        <v>120</v>
      </c>
      <c r="X83" s="0" t="s">
        <v>90</v>
      </c>
      <c r="Y83" s="2" t="n">
        <v>41697</v>
      </c>
      <c r="Z83" s="2" t="n">
        <v>41786</v>
      </c>
      <c r="AA83" s="0" t="s">
        <v>691</v>
      </c>
      <c r="AB83" s="0" t="s">
        <v>197</v>
      </c>
      <c r="AC83" s="2" t="n">
        <v>41697</v>
      </c>
      <c r="AD83" s="2" t="n">
        <v>41697</v>
      </c>
      <c r="AE83" s="4" t="s">
        <v>80</v>
      </c>
      <c r="AF83" s="0" t="s">
        <v>183</v>
      </c>
      <c r="AG83" s="0" t="s">
        <v>79</v>
      </c>
      <c r="AH83" s="4" t="s">
        <v>80</v>
      </c>
      <c r="AI83" s="4" t="s">
        <v>81</v>
      </c>
      <c r="AJ83" s="0" t="s">
        <v>82</v>
      </c>
      <c r="AK83" s="0" t="n">
        <v>5460.96</v>
      </c>
      <c r="AL83" s="0" t="n">
        <v>5517.25</v>
      </c>
      <c r="AM83" s="0" t="n">
        <v>5000000</v>
      </c>
      <c r="AN83" s="0" t="n">
        <f aca="false">0.01*AM83</f>
        <v>50000</v>
      </c>
      <c r="AO83" s="0" t="n">
        <f aca="false">175+0.0075*AN83</f>
        <v>550</v>
      </c>
      <c r="AP83" s="0" t="n">
        <f aca="false">(3+4*AQ83)/100000*AM83</f>
        <v>600</v>
      </c>
      <c r="AQ83" s="0" t="n">
        <v>2.25</v>
      </c>
    </row>
    <row r="84" customFormat="false" ht="12.8" hidden="false" customHeight="false" outlineLevel="0" collapsed="false">
      <c r="A84" s="2" t="n">
        <v>41628</v>
      </c>
      <c r="B84" s="0" t="s">
        <v>112</v>
      </c>
      <c r="C84" s="0" t="s">
        <v>84</v>
      </c>
      <c r="D84" s="1" t="s">
        <v>783</v>
      </c>
      <c r="E84" s="0" t="s">
        <v>138</v>
      </c>
      <c r="F84" s="2" t="n">
        <v>42540</v>
      </c>
      <c r="G84" s="2" t="s">
        <v>60</v>
      </c>
      <c r="H84" s="2" t="n">
        <v>43088</v>
      </c>
      <c r="I84" s="2" t="n">
        <v>42355</v>
      </c>
      <c r="J84" s="0" t="s">
        <v>61</v>
      </c>
      <c r="K84" s="0" t="s">
        <v>76</v>
      </c>
      <c r="L84" s="0" t="n">
        <v>4.091</v>
      </c>
      <c r="M84" s="0" t="n">
        <v>4.098</v>
      </c>
      <c r="N84" s="0" t="n">
        <v>-7</v>
      </c>
      <c r="O84" s="0" t="n">
        <v>0</v>
      </c>
      <c r="P84" s="0" t="n">
        <v>999</v>
      </c>
      <c r="Q84" s="0" t="s">
        <v>66</v>
      </c>
      <c r="R84" s="0" t="s">
        <v>685</v>
      </c>
      <c r="S84" s="0" t="s">
        <v>138</v>
      </c>
      <c r="T84" s="0" t="s">
        <v>69</v>
      </c>
      <c r="U84" s="0" t="s">
        <v>139</v>
      </c>
      <c r="V84" s="0" t="s">
        <v>102</v>
      </c>
      <c r="W84" s="0" t="s">
        <v>140</v>
      </c>
      <c r="X84" s="0" t="s">
        <v>68</v>
      </c>
      <c r="Y84" s="2" t="n">
        <v>41809</v>
      </c>
      <c r="Z84" s="2" t="n">
        <v>41992</v>
      </c>
      <c r="AA84" s="0" t="s">
        <v>141</v>
      </c>
      <c r="AB84" s="0" t="s">
        <v>693</v>
      </c>
      <c r="AC84" s="2" t="n">
        <v>41809</v>
      </c>
      <c r="AD84" s="2" t="n">
        <v>41807</v>
      </c>
      <c r="AE84" s="4" t="s">
        <v>80</v>
      </c>
      <c r="AF84" s="0" t="s">
        <v>183</v>
      </c>
      <c r="AG84" s="0" t="s">
        <v>79</v>
      </c>
      <c r="AH84" s="4" t="s">
        <v>80</v>
      </c>
      <c r="AI84" s="4" t="s">
        <v>81</v>
      </c>
      <c r="AJ84" s="0" t="s">
        <v>92</v>
      </c>
      <c r="AK84" s="0" t="n">
        <v>4091</v>
      </c>
      <c r="AL84" s="0" t="n">
        <v>4098</v>
      </c>
      <c r="AM84" s="0" t="n">
        <v>1000000</v>
      </c>
      <c r="AN84" s="0" t="n">
        <f aca="false">0.01*AM84</f>
        <v>10000</v>
      </c>
      <c r="AO84" s="0" t="n">
        <f aca="false">175+0.0075*AN84</f>
        <v>250</v>
      </c>
      <c r="AP84" s="0" t="n">
        <f aca="false">(3+4*AQ84)/100000*AM84</f>
        <v>120</v>
      </c>
      <c r="AQ84" s="0" t="n">
        <v>2.25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784</v>
      </c>
      <c r="E85" s="0" t="s">
        <v>306</v>
      </c>
      <c r="F85" s="2" t="n">
        <v>42569</v>
      </c>
      <c r="G85" s="2" t="s">
        <v>60</v>
      </c>
      <c r="H85" s="2" t="n">
        <v>43301</v>
      </c>
      <c r="I85" s="2" t="n">
        <v>42350</v>
      </c>
      <c r="J85" s="0" t="s">
        <v>61</v>
      </c>
      <c r="K85" s="0" t="s">
        <v>77</v>
      </c>
      <c r="L85" s="0" t="s">
        <v>695</v>
      </c>
      <c r="M85" s="0" t="s">
        <v>696</v>
      </c>
      <c r="N85" s="0" t="s">
        <v>697</v>
      </c>
      <c r="O85" s="0" t="s">
        <v>698</v>
      </c>
      <c r="P85" s="0" t="n">
        <v>999</v>
      </c>
      <c r="Q85" s="0" t="s">
        <v>66</v>
      </c>
      <c r="R85" s="0" t="s">
        <v>685</v>
      </c>
      <c r="S85" s="0" t="s">
        <v>306</v>
      </c>
      <c r="T85" s="0" t="s">
        <v>69</v>
      </c>
      <c r="U85" s="0" t="s">
        <v>311</v>
      </c>
      <c r="V85" s="0" t="s">
        <v>102</v>
      </c>
      <c r="W85" s="0" t="s">
        <v>313</v>
      </c>
      <c r="X85" s="0" t="s">
        <v>148</v>
      </c>
      <c r="Y85" s="2" t="n">
        <v>41838</v>
      </c>
      <c r="Z85" s="2" t="n">
        <v>42205</v>
      </c>
      <c r="AA85" s="0" t="s">
        <v>699</v>
      </c>
      <c r="AB85" s="0" t="s">
        <v>700</v>
      </c>
      <c r="AC85" s="2" t="n">
        <v>42205</v>
      </c>
      <c r="AD85" s="2" t="n">
        <v>41836</v>
      </c>
      <c r="AE85" s="4" t="s">
        <v>123</v>
      </c>
      <c r="AF85" s="0" t="s">
        <v>121</v>
      </c>
      <c r="AG85" s="0" t="s">
        <v>122</v>
      </c>
      <c r="AH85" s="4" t="s">
        <v>123</v>
      </c>
      <c r="AI85" s="0" t="s">
        <v>124</v>
      </c>
      <c r="AJ85" s="0" t="s">
        <v>249</v>
      </c>
      <c r="AK85" s="0" t="n">
        <v>-264415.99</v>
      </c>
      <c r="AL85" s="0" t="n">
        <v>-269872.94</v>
      </c>
      <c r="AM85" s="0" t="n">
        <v>45000000</v>
      </c>
      <c r="AN85" s="0" t="n">
        <f aca="false">0.01*AM85</f>
        <v>450000</v>
      </c>
      <c r="AO85" s="0" t="n">
        <f aca="false">175+0.0075*AN85</f>
        <v>3550</v>
      </c>
      <c r="AP85" s="0" t="n">
        <f aca="false">(3+4*AQ85)/100000*AM85</f>
        <v>5400</v>
      </c>
      <c r="AQ85" s="0" t="n">
        <v>2.25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785</v>
      </c>
      <c r="E86" s="0" t="s">
        <v>306</v>
      </c>
      <c r="F86" s="2" t="n">
        <v>42569</v>
      </c>
      <c r="G86" s="2" t="s">
        <v>60</v>
      </c>
      <c r="H86" s="2" t="n">
        <v>43301</v>
      </c>
      <c r="I86" s="2" t="n">
        <v>42350</v>
      </c>
      <c r="J86" s="0" t="s">
        <v>61</v>
      </c>
      <c r="K86" s="0" t="s">
        <v>76</v>
      </c>
      <c r="L86" s="0" t="s">
        <v>702</v>
      </c>
      <c r="M86" s="0" t="s">
        <v>703</v>
      </c>
      <c r="N86" s="0" t="s">
        <v>704</v>
      </c>
      <c r="O86" s="0" t="s">
        <v>705</v>
      </c>
      <c r="P86" s="0" t="n">
        <v>999</v>
      </c>
      <c r="Q86" s="0" t="s">
        <v>66</v>
      </c>
      <c r="R86" s="0" t="s">
        <v>685</v>
      </c>
      <c r="S86" s="0" t="s">
        <v>306</v>
      </c>
      <c r="T86" s="0" t="s">
        <v>69</v>
      </c>
      <c r="U86" s="0" t="s">
        <v>311</v>
      </c>
      <c r="V86" s="0" t="s">
        <v>102</v>
      </c>
      <c r="W86" s="0" t="s">
        <v>313</v>
      </c>
      <c r="X86" s="0" t="s">
        <v>148</v>
      </c>
      <c r="Y86" s="2" t="n">
        <v>41838</v>
      </c>
      <c r="Z86" s="2" t="n">
        <v>42205</v>
      </c>
      <c r="AA86" s="0" t="s">
        <v>699</v>
      </c>
      <c r="AB86" s="0" t="s">
        <v>700</v>
      </c>
      <c r="AC86" s="2" t="n">
        <v>42205</v>
      </c>
      <c r="AD86" s="2" t="n">
        <v>41836</v>
      </c>
      <c r="AE86" s="4" t="s">
        <v>123</v>
      </c>
      <c r="AF86" s="0" t="s">
        <v>121</v>
      </c>
      <c r="AG86" s="0" t="s">
        <v>122</v>
      </c>
      <c r="AH86" s="4" t="s">
        <v>123</v>
      </c>
      <c r="AI86" s="0" t="s">
        <v>124</v>
      </c>
      <c r="AJ86" s="0" t="s">
        <v>160</v>
      </c>
      <c r="AK86" s="0" t="n">
        <v>264415.99</v>
      </c>
      <c r="AL86" s="0" t="n">
        <v>269872.94</v>
      </c>
      <c r="AM86" s="0" t="n">
        <v>45000000</v>
      </c>
      <c r="AN86" s="0" t="n">
        <f aca="false">0.01*AM86</f>
        <v>450000</v>
      </c>
      <c r="AO86" s="0" t="n">
        <f aca="false">175+0.0075*AN86</f>
        <v>3550</v>
      </c>
      <c r="AP86" s="0" t="n">
        <f aca="false">(3+4*AQ86)/100000*AM86</f>
        <v>5400</v>
      </c>
      <c r="AQ86" s="0" t="n">
        <v>2.25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786</v>
      </c>
      <c r="E87" s="0" t="s">
        <v>114</v>
      </c>
      <c r="F87" s="2" t="n">
        <v>42412</v>
      </c>
      <c r="G87" s="2" t="s">
        <v>60</v>
      </c>
      <c r="H87" s="2" t="n">
        <v>42959</v>
      </c>
      <c r="I87" s="2" t="n">
        <v>42341</v>
      </c>
      <c r="J87" s="0" t="s">
        <v>61</v>
      </c>
      <c r="K87" s="0" t="s">
        <v>77</v>
      </c>
      <c r="L87" s="0" t="s">
        <v>681</v>
      </c>
      <c r="M87" s="0" t="s">
        <v>682</v>
      </c>
      <c r="N87" s="0" t="s">
        <v>683</v>
      </c>
      <c r="O87" s="0" t="s">
        <v>684</v>
      </c>
      <c r="P87" s="0" t="n">
        <v>999</v>
      </c>
      <c r="Q87" s="0" t="s">
        <v>66</v>
      </c>
      <c r="R87" s="0" t="s">
        <v>685</v>
      </c>
      <c r="S87" s="0" t="s">
        <v>114</v>
      </c>
      <c r="T87" s="0" t="s">
        <v>69</v>
      </c>
      <c r="U87" s="0" t="s">
        <v>119</v>
      </c>
      <c r="V87" s="0" t="s">
        <v>71</v>
      </c>
      <c r="W87" s="0" t="s">
        <v>120</v>
      </c>
      <c r="X87" s="0" t="s">
        <v>68</v>
      </c>
      <c r="Y87" s="2" t="n">
        <v>41682</v>
      </c>
      <c r="Z87" s="2" t="n">
        <v>41863</v>
      </c>
      <c r="AA87" s="0" t="s">
        <v>196</v>
      </c>
      <c r="AB87" s="0" t="s">
        <v>686</v>
      </c>
      <c r="AC87" s="2" t="n">
        <v>41863</v>
      </c>
      <c r="AD87" s="2" t="n">
        <v>41682</v>
      </c>
      <c r="AE87" s="4" t="s">
        <v>80</v>
      </c>
      <c r="AF87" s="0" t="s">
        <v>183</v>
      </c>
      <c r="AG87" s="0" t="s">
        <v>79</v>
      </c>
      <c r="AH87" s="4" t="s">
        <v>80</v>
      </c>
      <c r="AI87" s="4" t="s">
        <v>81</v>
      </c>
      <c r="AJ87" s="0" t="s">
        <v>92</v>
      </c>
      <c r="AK87" s="0" t="n">
        <v>67474.57</v>
      </c>
      <c r="AL87" s="0" t="n">
        <v>66652.34</v>
      </c>
      <c r="AM87" s="0" t="n">
        <v>35000000</v>
      </c>
      <c r="AN87" s="0" t="n">
        <f aca="false">0.01*AM87</f>
        <v>350000</v>
      </c>
      <c r="AO87" s="0" t="n">
        <f aca="false">175+0.0075*AN87</f>
        <v>2800</v>
      </c>
      <c r="AP87" s="0" t="n">
        <f aca="false">(3+4*AQ87)/100000*AM87</f>
        <v>4200</v>
      </c>
      <c r="AQ87" s="0" t="n">
        <v>2.25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787</v>
      </c>
      <c r="E88" s="0" t="s">
        <v>114</v>
      </c>
      <c r="F88" s="2" t="n">
        <v>42427</v>
      </c>
      <c r="G88" s="2" t="s">
        <v>60</v>
      </c>
      <c r="H88" s="2" t="n">
        <v>42882</v>
      </c>
      <c r="I88" s="2" t="n">
        <v>42340</v>
      </c>
      <c r="J88" s="0" t="s">
        <v>61</v>
      </c>
      <c r="K88" s="0" t="s">
        <v>76</v>
      </c>
      <c r="L88" s="0" t="s">
        <v>688</v>
      </c>
      <c r="M88" s="0" t="s">
        <v>689</v>
      </c>
      <c r="N88" s="0" t="s">
        <v>690</v>
      </c>
      <c r="O88" s="0" t="s">
        <v>100</v>
      </c>
      <c r="P88" s="0" t="n">
        <v>999</v>
      </c>
      <c r="Q88" s="0" t="s">
        <v>66</v>
      </c>
      <c r="R88" s="0" t="s">
        <v>685</v>
      </c>
      <c r="S88" s="0" t="s">
        <v>114</v>
      </c>
      <c r="T88" s="0" t="s">
        <v>69</v>
      </c>
      <c r="U88" s="0" t="s">
        <v>119</v>
      </c>
      <c r="V88" s="0" t="s">
        <v>71</v>
      </c>
      <c r="W88" s="0" t="s">
        <v>120</v>
      </c>
      <c r="X88" s="0" t="s">
        <v>90</v>
      </c>
      <c r="Y88" s="2" t="n">
        <v>41697</v>
      </c>
      <c r="Z88" s="2" t="n">
        <v>41786</v>
      </c>
      <c r="AA88" s="0" t="s">
        <v>691</v>
      </c>
      <c r="AB88" s="0" t="s">
        <v>197</v>
      </c>
      <c r="AC88" s="2" t="n">
        <v>41697</v>
      </c>
      <c r="AD88" s="2" t="n">
        <v>41697</v>
      </c>
      <c r="AE88" s="4" t="s">
        <v>80</v>
      </c>
      <c r="AF88" s="0" t="s">
        <v>183</v>
      </c>
      <c r="AG88" s="0" t="s">
        <v>79</v>
      </c>
      <c r="AH88" s="4" t="s">
        <v>80</v>
      </c>
      <c r="AI88" s="4" t="s">
        <v>81</v>
      </c>
      <c r="AJ88" s="0" t="s">
        <v>104</v>
      </c>
      <c r="AK88" s="0" t="n">
        <v>5460.96</v>
      </c>
      <c r="AL88" s="0" t="n">
        <v>5517.25</v>
      </c>
      <c r="AM88" s="0" t="n">
        <v>5000000</v>
      </c>
      <c r="AN88" s="0" t="n">
        <f aca="false">0.01*AM88</f>
        <v>50000</v>
      </c>
      <c r="AO88" s="0" t="n">
        <f aca="false">175+0.0075*AN88</f>
        <v>550</v>
      </c>
      <c r="AP88" s="0" t="n">
        <f aca="false">(3+4*AQ88)/100000*AM88</f>
        <v>600</v>
      </c>
      <c r="AQ88" s="0" t="n">
        <v>2.25</v>
      </c>
    </row>
    <row r="89" customFormat="false" ht="12.8" hidden="false" customHeight="false" outlineLevel="0" collapsed="false">
      <c r="A89" s="2" t="n">
        <v>41628</v>
      </c>
      <c r="B89" s="0" t="s">
        <v>131</v>
      </c>
      <c r="C89" s="0" t="s">
        <v>57</v>
      </c>
      <c r="D89" s="1" t="s">
        <v>788</v>
      </c>
      <c r="E89" s="0" t="s">
        <v>138</v>
      </c>
      <c r="F89" s="2" t="n">
        <v>42540</v>
      </c>
      <c r="G89" s="2" t="s">
        <v>60</v>
      </c>
      <c r="H89" s="2" t="n">
        <v>43088</v>
      </c>
      <c r="I89" s="2" t="n">
        <v>42355</v>
      </c>
      <c r="J89" s="0" t="s">
        <v>61</v>
      </c>
      <c r="K89" s="0" t="s">
        <v>76</v>
      </c>
      <c r="L89" s="0" t="n">
        <v>4.091</v>
      </c>
      <c r="M89" s="0" t="n">
        <v>4.098</v>
      </c>
      <c r="N89" s="0" t="n">
        <v>-7</v>
      </c>
      <c r="O89" s="0" t="n">
        <v>0</v>
      </c>
      <c r="P89" s="0" t="n">
        <v>999</v>
      </c>
      <c r="Q89" s="0" t="s">
        <v>66</v>
      </c>
      <c r="R89" s="0" t="s">
        <v>685</v>
      </c>
      <c r="S89" s="0" t="s">
        <v>138</v>
      </c>
      <c r="T89" s="0" t="s">
        <v>69</v>
      </c>
      <c r="U89" s="0" t="s">
        <v>139</v>
      </c>
      <c r="V89" s="0" t="s">
        <v>102</v>
      </c>
      <c r="W89" s="0" t="s">
        <v>140</v>
      </c>
      <c r="X89" s="0" t="s">
        <v>68</v>
      </c>
      <c r="Y89" s="2" t="n">
        <v>41809</v>
      </c>
      <c r="Z89" s="2" t="n">
        <v>41992</v>
      </c>
      <c r="AA89" s="0" t="s">
        <v>141</v>
      </c>
      <c r="AB89" s="0" t="s">
        <v>693</v>
      </c>
      <c r="AC89" s="2" t="n">
        <v>41809</v>
      </c>
      <c r="AD89" s="2" t="n">
        <v>41807</v>
      </c>
      <c r="AE89" s="4" t="s">
        <v>80</v>
      </c>
      <c r="AF89" s="0" t="s">
        <v>183</v>
      </c>
      <c r="AG89" s="0" t="s">
        <v>79</v>
      </c>
      <c r="AH89" s="4" t="s">
        <v>80</v>
      </c>
      <c r="AI89" s="4" t="s">
        <v>81</v>
      </c>
      <c r="AJ89" s="0" t="s">
        <v>82</v>
      </c>
      <c r="AK89" s="0" t="n">
        <v>4091</v>
      </c>
      <c r="AL89" s="0" t="n">
        <v>4098</v>
      </c>
      <c r="AM89" s="0" t="n">
        <v>1000000</v>
      </c>
      <c r="AN89" s="0" t="n">
        <f aca="false">0.01*AM89</f>
        <v>10000</v>
      </c>
      <c r="AO89" s="0" t="n">
        <f aca="false">175+0.0075*AN89</f>
        <v>250</v>
      </c>
      <c r="AP89" s="0" t="n">
        <f aca="false">(3+4*AQ89)/100000*AM89</f>
        <v>120</v>
      </c>
      <c r="AQ89" s="0" t="n">
        <v>2.25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789</v>
      </c>
      <c r="E90" s="0" t="s">
        <v>306</v>
      </c>
      <c r="F90" s="2" t="n">
        <v>42569</v>
      </c>
      <c r="G90" s="2" t="s">
        <v>60</v>
      </c>
      <c r="H90" s="2" t="n">
        <v>43301</v>
      </c>
      <c r="I90" s="2" t="n">
        <v>42350</v>
      </c>
      <c r="J90" s="0" t="s">
        <v>61</v>
      </c>
      <c r="K90" s="0" t="s">
        <v>77</v>
      </c>
      <c r="L90" s="0" t="s">
        <v>695</v>
      </c>
      <c r="M90" s="0" t="s">
        <v>696</v>
      </c>
      <c r="N90" s="0" t="s">
        <v>697</v>
      </c>
      <c r="O90" s="0" t="s">
        <v>698</v>
      </c>
      <c r="P90" s="0" t="n">
        <v>999</v>
      </c>
      <c r="Q90" s="0" t="s">
        <v>66</v>
      </c>
      <c r="R90" s="0" t="s">
        <v>685</v>
      </c>
      <c r="S90" s="0" t="s">
        <v>306</v>
      </c>
      <c r="T90" s="0" t="s">
        <v>69</v>
      </c>
      <c r="U90" s="0" t="s">
        <v>311</v>
      </c>
      <c r="V90" s="0" t="s">
        <v>102</v>
      </c>
      <c r="W90" s="0" t="s">
        <v>313</v>
      </c>
      <c r="X90" s="0" t="s">
        <v>148</v>
      </c>
      <c r="Y90" s="2" t="n">
        <v>41838</v>
      </c>
      <c r="Z90" s="2" t="n">
        <v>42205</v>
      </c>
      <c r="AA90" s="0" t="s">
        <v>699</v>
      </c>
      <c r="AB90" s="0" t="s">
        <v>700</v>
      </c>
      <c r="AC90" s="2" t="n">
        <v>42205</v>
      </c>
      <c r="AD90" s="2" t="n">
        <v>41836</v>
      </c>
      <c r="AE90" s="4" t="s">
        <v>123</v>
      </c>
      <c r="AF90" s="0" t="s">
        <v>121</v>
      </c>
      <c r="AG90" s="0" t="s">
        <v>122</v>
      </c>
      <c r="AH90" s="4" t="s">
        <v>123</v>
      </c>
      <c r="AI90" s="0" t="s">
        <v>124</v>
      </c>
      <c r="AJ90" s="0" t="s">
        <v>125</v>
      </c>
      <c r="AK90" s="0" t="n">
        <v>-264415.99</v>
      </c>
      <c r="AL90" s="0" t="n">
        <v>-269872.94</v>
      </c>
      <c r="AM90" s="0" t="n">
        <v>45000000</v>
      </c>
      <c r="AN90" s="0" t="n">
        <f aca="false">0.01*AM90</f>
        <v>450000</v>
      </c>
      <c r="AO90" s="0" t="n">
        <f aca="false">175+0.0075*AN90</f>
        <v>3550</v>
      </c>
      <c r="AP90" s="0" t="n">
        <f aca="false">(3+4*AQ90)/100000*AM90</f>
        <v>5400</v>
      </c>
      <c r="AQ90" s="0" t="n">
        <v>2.25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790</v>
      </c>
      <c r="E91" s="0" t="s">
        <v>306</v>
      </c>
      <c r="F91" s="2" t="n">
        <v>42569</v>
      </c>
      <c r="G91" s="2" t="s">
        <v>60</v>
      </c>
      <c r="H91" s="2" t="n">
        <v>43301</v>
      </c>
      <c r="I91" s="2" t="n">
        <v>42350</v>
      </c>
      <c r="J91" s="0" t="s">
        <v>61</v>
      </c>
      <c r="K91" s="0" t="s">
        <v>76</v>
      </c>
      <c r="L91" s="0" t="s">
        <v>702</v>
      </c>
      <c r="M91" s="0" t="s">
        <v>703</v>
      </c>
      <c r="N91" s="0" t="s">
        <v>704</v>
      </c>
      <c r="O91" s="0" t="s">
        <v>705</v>
      </c>
      <c r="P91" s="0" t="n">
        <v>999</v>
      </c>
      <c r="Q91" s="0" t="s">
        <v>66</v>
      </c>
      <c r="R91" s="0" t="s">
        <v>685</v>
      </c>
      <c r="S91" s="0" t="s">
        <v>306</v>
      </c>
      <c r="T91" s="0" t="s">
        <v>69</v>
      </c>
      <c r="U91" s="0" t="s">
        <v>311</v>
      </c>
      <c r="V91" s="0" t="s">
        <v>102</v>
      </c>
      <c r="W91" s="0" t="s">
        <v>313</v>
      </c>
      <c r="X91" s="0" t="s">
        <v>148</v>
      </c>
      <c r="Y91" s="2" t="n">
        <v>41838</v>
      </c>
      <c r="Z91" s="2" t="n">
        <v>42205</v>
      </c>
      <c r="AA91" s="0" t="s">
        <v>699</v>
      </c>
      <c r="AB91" s="0" t="s">
        <v>700</v>
      </c>
      <c r="AC91" s="2" t="n">
        <v>42205</v>
      </c>
      <c r="AD91" s="2" t="n">
        <v>41836</v>
      </c>
      <c r="AE91" s="4" t="s">
        <v>123</v>
      </c>
      <c r="AF91" s="0" t="s">
        <v>121</v>
      </c>
      <c r="AG91" s="0" t="s">
        <v>122</v>
      </c>
      <c r="AH91" s="4" t="s">
        <v>123</v>
      </c>
      <c r="AI91" s="0" t="s">
        <v>124</v>
      </c>
      <c r="AJ91" s="0" t="s">
        <v>249</v>
      </c>
      <c r="AK91" s="0" t="n">
        <v>264415.99</v>
      </c>
      <c r="AL91" s="0" t="n">
        <v>269872.94</v>
      </c>
      <c r="AM91" s="0" t="n">
        <v>45000000</v>
      </c>
      <c r="AN91" s="0" t="n">
        <f aca="false">0.01*AM91</f>
        <v>450000</v>
      </c>
      <c r="AO91" s="0" t="n">
        <f aca="false">175+0.0075*AN91</f>
        <v>3550</v>
      </c>
      <c r="AP91" s="0" t="n">
        <f aca="false">(3+4*AQ91)/100000*AM91</f>
        <v>5400</v>
      </c>
      <c r="AQ91" s="0" t="n">
        <v>2.25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791</v>
      </c>
      <c r="E92" s="0" t="s">
        <v>114</v>
      </c>
      <c r="F92" s="2" t="n">
        <v>42412</v>
      </c>
      <c r="G92" s="2" t="s">
        <v>60</v>
      </c>
      <c r="H92" s="2" t="n">
        <v>42959</v>
      </c>
      <c r="I92" s="2" t="n">
        <v>42341</v>
      </c>
      <c r="J92" s="0" t="s">
        <v>61</v>
      </c>
      <c r="K92" s="0" t="s">
        <v>77</v>
      </c>
      <c r="L92" s="0" t="s">
        <v>681</v>
      </c>
      <c r="M92" s="0" t="s">
        <v>682</v>
      </c>
      <c r="N92" s="0" t="s">
        <v>683</v>
      </c>
      <c r="O92" s="0" t="s">
        <v>684</v>
      </c>
      <c r="P92" s="0" t="n">
        <v>999</v>
      </c>
      <c r="Q92" s="0" t="s">
        <v>66</v>
      </c>
      <c r="R92" s="0" t="s">
        <v>685</v>
      </c>
      <c r="S92" s="0" t="s">
        <v>114</v>
      </c>
      <c r="T92" s="0" t="s">
        <v>69</v>
      </c>
      <c r="U92" s="0" t="s">
        <v>119</v>
      </c>
      <c r="V92" s="0" t="s">
        <v>71</v>
      </c>
      <c r="W92" s="0" t="s">
        <v>120</v>
      </c>
      <c r="X92" s="0" t="s">
        <v>68</v>
      </c>
      <c r="Y92" s="2" t="n">
        <v>41682</v>
      </c>
      <c r="Z92" s="2" t="n">
        <v>41863</v>
      </c>
      <c r="AA92" s="0" t="s">
        <v>196</v>
      </c>
      <c r="AB92" s="0" t="s">
        <v>686</v>
      </c>
      <c r="AC92" s="2" t="n">
        <v>41863</v>
      </c>
      <c r="AD92" s="2" t="n">
        <v>41682</v>
      </c>
      <c r="AE92" s="4" t="s">
        <v>80</v>
      </c>
      <c r="AF92" s="0" t="s">
        <v>183</v>
      </c>
      <c r="AG92" s="0" t="s">
        <v>79</v>
      </c>
      <c r="AH92" s="4" t="s">
        <v>80</v>
      </c>
      <c r="AI92" s="4" t="s">
        <v>81</v>
      </c>
      <c r="AJ92" s="0" t="s">
        <v>82</v>
      </c>
      <c r="AK92" s="0" t="n">
        <v>67474.57</v>
      </c>
      <c r="AL92" s="0" t="n">
        <v>66652.34</v>
      </c>
      <c r="AM92" s="0" t="n">
        <v>35000000</v>
      </c>
      <c r="AN92" s="0" t="n">
        <f aca="false">0.01*AM92</f>
        <v>350000</v>
      </c>
      <c r="AO92" s="0" t="n">
        <f aca="false">175+0.0075*AN92</f>
        <v>2800</v>
      </c>
      <c r="AP92" s="0" t="n">
        <f aca="false">(3+4*AQ92)/100000*AM92</f>
        <v>4200</v>
      </c>
      <c r="AQ92" s="0" t="n">
        <v>2.25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792</v>
      </c>
      <c r="E93" s="0" t="s">
        <v>114</v>
      </c>
      <c r="F93" s="2" t="n">
        <v>42427</v>
      </c>
      <c r="G93" s="2" t="s">
        <v>60</v>
      </c>
      <c r="H93" s="2" t="n">
        <v>42882</v>
      </c>
      <c r="I93" s="2" t="n">
        <v>42340</v>
      </c>
      <c r="J93" s="0" t="s">
        <v>61</v>
      </c>
      <c r="K93" s="0" t="s">
        <v>76</v>
      </c>
      <c r="L93" s="0" t="s">
        <v>688</v>
      </c>
      <c r="M93" s="0" t="s">
        <v>689</v>
      </c>
      <c r="N93" s="0" t="s">
        <v>690</v>
      </c>
      <c r="O93" s="0" t="s">
        <v>100</v>
      </c>
      <c r="P93" s="0" t="n">
        <v>999</v>
      </c>
      <c r="Q93" s="0" t="s">
        <v>66</v>
      </c>
      <c r="R93" s="0" t="s">
        <v>685</v>
      </c>
      <c r="S93" s="0" t="s">
        <v>114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2" t="n">
        <v>41697</v>
      </c>
      <c r="Z93" s="2" t="n">
        <v>41786</v>
      </c>
      <c r="AA93" s="0" t="s">
        <v>691</v>
      </c>
      <c r="AB93" s="0" t="s">
        <v>197</v>
      </c>
      <c r="AC93" s="2" t="n">
        <v>41697</v>
      </c>
      <c r="AD93" s="2" t="n">
        <v>41697</v>
      </c>
      <c r="AE93" s="4" t="s">
        <v>80</v>
      </c>
      <c r="AF93" s="0" t="s">
        <v>183</v>
      </c>
      <c r="AG93" s="0" t="s">
        <v>79</v>
      </c>
      <c r="AH93" s="4" t="s">
        <v>80</v>
      </c>
      <c r="AI93" s="4" t="s">
        <v>81</v>
      </c>
      <c r="AJ93" s="0" t="s">
        <v>92</v>
      </c>
      <c r="AK93" s="0" t="n">
        <v>5460.96</v>
      </c>
      <c r="AL93" s="0" t="n">
        <v>5517.25</v>
      </c>
      <c r="AM93" s="0" t="n">
        <v>5000000</v>
      </c>
      <c r="AN93" s="0" t="n">
        <f aca="false">0.01*AM93</f>
        <v>50000</v>
      </c>
      <c r="AO93" s="0" t="n">
        <f aca="false">175+0.0075*AN93</f>
        <v>550</v>
      </c>
      <c r="AP93" s="0" t="n">
        <f aca="false">(3+4*AQ93)/100000*AM93</f>
        <v>600</v>
      </c>
      <c r="AQ93" s="0" t="n">
        <v>2.25</v>
      </c>
    </row>
    <row r="94" customFormat="false" ht="12.8" hidden="false" customHeight="false" outlineLevel="0" collapsed="false">
      <c r="A94" s="2" t="n">
        <v>41628</v>
      </c>
      <c r="B94" s="0" t="s">
        <v>93</v>
      </c>
      <c r="C94" s="0" t="s">
        <v>94</v>
      </c>
      <c r="D94" s="1" t="s">
        <v>793</v>
      </c>
      <c r="E94" s="0" t="s">
        <v>138</v>
      </c>
      <c r="F94" s="2" t="n">
        <v>42540</v>
      </c>
      <c r="G94" s="2" t="s">
        <v>60</v>
      </c>
      <c r="H94" s="2" t="n">
        <v>43088</v>
      </c>
      <c r="I94" s="2" t="n">
        <v>42355</v>
      </c>
      <c r="J94" s="0" t="s">
        <v>61</v>
      </c>
      <c r="K94" s="0" t="s">
        <v>76</v>
      </c>
      <c r="L94" s="0" t="n">
        <v>4.091</v>
      </c>
      <c r="M94" s="0" t="n">
        <v>4.098</v>
      </c>
      <c r="N94" s="0" t="n">
        <v>-7</v>
      </c>
      <c r="O94" s="0" t="n">
        <v>0</v>
      </c>
      <c r="P94" s="0" t="n">
        <v>999</v>
      </c>
      <c r="Q94" s="0" t="s">
        <v>66</v>
      </c>
      <c r="R94" s="0" t="s">
        <v>685</v>
      </c>
      <c r="S94" s="0" t="s">
        <v>138</v>
      </c>
      <c r="T94" s="0" t="s">
        <v>69</v>
      </c>
      <c r="U94" s="0" t="s">
        <v>139</v>
      </c>
      <c r="V94" s="0" t="s">
        <v>102</v>
      </c>
      <c r="W94" s="0" t="s">
        <v>140</v>
      </c>
      <c r="X94" s="0" t="s">
        <v>68</v>
      </c>
      <c r="Y94" s="2" t="n">
        <v>41809</v>
      </c>
      <c r="Z94" s="2" t="n">
        <v>41992</v>
      </c>
      <c r="AA94" s="0" t="s">
        <v>141</v>
      </c>
      <c r="AB94" s="0" t="s">
        <v>693</v>
      </c>
      <c r="AC94" s="2" t="n">
        <v>41809</v>
      </c>
      <c r="AD94" s="2" t="n">
        <v>41807</v>
      </c>
      <c r="AE94" s="4" t="s">
        <v>80</v>
      </c>
      <c r="AF94" s="0" t="s">
        <v>183</v>
      </c>
      <c r="AG94" s="0" t="s">
        <v>79</v>
      </c>
      <c r="AH94" s="4" t="s">
        <v>80</v>
      </c>
      <c r="AI94" s="4" t="s">
        <v>81</v>
      </c>
      <c r="AJ94" s="0" t="s">
        <v>104</v>
      </c>
      <c r="AK94" s="0" t="n">
        <v>4091</v>
      </c>
      <c r="AL94" s="0" t="n">
        <v>4098</v>
      </c>
      <c r="AM94" s="0" t="n">
        <v>1000000</v>
      </c>
      <c r="AN94" s="0" t="n">
        <f aca="false">0.01*AM94</f>
        <v>10000</v>
      </c>
      <c r="AO94" s="0" t="n">
        <f aca="false">175+0.0075*AN94</f>
        <v>250</v>
      </c>
      <c r="AP94" s="0" t="n">
        <f aca="false">(3+4*AQ94)/100000*AM94</f>
        <v>120</v>
      </c>
      <c r="AQ94" s="0" t="n">
        <v>2.25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794</v>
      </c>
      <c r="E95" s="0" t="s">
        <v>306</v>
      </c>
      <c r="F95" s="2" t="n">
        <v>42569</v>
      </c>
      <c r="G95" s="2" t="s">
        <v>60</v>
      </c>
      <c r="H95" s="2" t="n">
        <v>43301</v>
      </c>
      <c r="I95" s="2" t="n">
        <v>42350</v>
      </c>
      <c r="J95" s="0" t="s">
        <v>61</v>
      </c>
      <c r="K95" s="0" t="s">
        <v>77</v>
      </c>
      <c r="L95" s="0" t="s">
        <v>695</v>
      </c>
      <c r="M95" s="0" t="s">
        <v>696</v>
      </c>
      <c r="N95" s="0" t="s">
        <v>697</v>
      </c>
      <c r="O95" s="0" t="s">
        <v>698</v>
      </c>
      <c r="P95" s="0" t="n">
        <v>999</v>
      </c>
      <c r="Q95" s="0" t="s">
        <v>66</v>
      </c>
      <c r="R95" s="0" t="s">
        <v>685</v>
      </c>
      <c r="S95" s="0" t="s">
        <v>306</v>
      </c>
      <c r="T95" s="0" t="s">
        <v>69</v>
      </c>
      <c r="U95" s="0" t="s">
        <v>311</v>
      </c>
      <c r="V95" s="0" t="s">
        <v>102</v>
      </c>
      <c r="W95" s="0" t="s">
        <v>313</v>
      </c>
      <c r="X95" s="0" t="s">
        <v>148</v>
      </c>
      <c r="Y95" s="2" t="n">
        <v>41838</v>
      </c>
      <c r="Z95" s="2" t="n">
        <v>42205</v>
      </c>
      <c r="AA95" s="0" t="s">
        <v>699</v>
      </c>
      <c r="AB95" s="0" t="s">
        <v>700</v>
      </c>
      <c r="AC95" s="2" t="n">
        <v>42205</v>
      </c>
      <c r="AD95" s="2" t="n">
        <v>41836</v>
      </c>
      <c r="AE95" s="4" t="s">
        <v>123</v>
      </c>
      <c r="AF95" s="0" t="s">
        <v>121</v>
      </c>
      <c r="AG95" s="0" t="s">
        <v>122</v>
      </c>
      <c r="AH95" s="4" t="s">
        <v>123</v>
      </c>
      <c r="AI95" s="0" t="s">
        <v>124</v>
      </c>
      <c r="AJ95" s="0" t="s">
        <v>160</v>
      </c>
      <c r="AK95" s="0" t="n">
        <v>-264415.99</v>
      </c>
      <c r="AL95" s="0" t="n">
        <v>-269872.94</v>
      </c>
      <c r="AM95" s="0" t="n">
        <v>45000000</v>
      </c>
      <c r="AN95" s="0" t="n">
        <f aca="false">0.01*AM95</f>
        <v>450000</v>
      </c>
      <c r="AO95" s="0" t="n">
        <f aca="false">175+0.0075*AN95</f>
        <v>3550</v>
      </c>
      <c r="AP95" s="0" t="n">
        <f aca="false">(3+4*AQ95)/100000*AM95</f>
        <v>5400</v>
      </c>
      <c r="AQ95" s="0" t="n">
        <v>2.25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795</v>
      </c>
      <c r="E96" s="0" t="s">
        <v>306</v>
      </c>
      <c r="F96" s="2" t="n">
        <v>42569</v>
      </c>
      <c r="G96" s="2" t="s">
        <v>60</v>
      </c>
      <c r="H96" s="2" t="n">
        <v>43301</v>
      </c>
      <c r="I96" s="2" t="n">
        <v>42350</v>
      </c>
      <c r="J96" s="0" t="s">
        <v>61</v>
      </c>
      <c r="K96" s="0" t="s">
        <v>76</v>
      </c>
      <c r="L96" s="0" t="s">
        <v>702</v>
      </c>
      <c r="M96" s="0" t="s">
        <v>703</v>
      </c>
      <c r="N96" s="0" t="s">
        <v>704</v>
      </c>
      <c r="O96" s="0" t="s">
        <v>705</v>
      </c>
      <c r="P96" s="0" t="n">
        <v>999</v>
      </c>
      <c r="Q96" s="0" t="s">
        <v>66</v>
      </c>
      <c r="R96" s="0" t="s">
        <v>685</v>
      </c>
      <c r="S96" s="0" t="s">
        <v>306</v>
      </c>
      <c r="T96" s="0" t="s">
        <v>69</v>
      </c>
      <c r="U96" s="0" t="s">
        <v>311</v>
      </c>
      <c r="V96" s="0" t="s">
        <v>102</v>
      </c>
      <c r="W96" s="0" t="s">
        <v>313</v>
      </c>
      <c r="X96" s="0" t="s">
        <v>148</v>
      </c>
      <c r="Y96" s="2" t="n">
        <v>41838</v>
      </c>
      <c r="Z96" s="2" t="n">
        <v>42205</v>
      </c>
      <c r="AA96" s="0" t="s">
        <v>699</v>
      </c>
      <c r="AB96" s="0" t="s">
        <v>700</v>
      </c>
      <c r="AC96" s="2" t="n">
        <v>42205</v>
      </c>
      <c r="AD96" s="2" t="n">
        <v>41836</v>
      </c>
      <c r="AE96" s="4" t="s">
        <v>123</v>
      </c>
      <c r="AF96" s="0" t="s">
        <v>121</v>
      </c>
      <c r="AG96" s="0" t="s">
        <v>122</v>
      </c>
      <c r="AH96" s="4" t="s">
        <v>123</v>
      </c>
      <c r="AI96" s="0" t="s">
        <v>124</v>
      </c>
      <c r="AJ96" s="0" t="s">
        <v>125</v>
      </c>
      <c r="AK96" s="0" t="n">
        <v>264415.99</v>
      </c>
      <c r="AL96" s="0" t="n">
        <v>269872.94</v>
      </c>
      <c r="AM96" s="0" t="n">
        <v>45000000</v>
      </c>
      <c r="AN96" s="0" t="n">
        <f aca="false">0.01*AM96</f>
        <v>450000</v>
      </c>
      <c r="AO96" s="0" t="n">
        <f aca="false">175+0.0075*AN96</f>
        <v>3550</v>
      </c>
      <c r="AP96" s="0" t="n">
        <f aca="false">(3+4*AQ96)/100000*AM96</f>
        <v>5400</v>
      </c>
      <c r="AQ96" s="0" t="n">
        <v>2.25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796</v>
      </c>
      <c r="E97" s="0" t="s">
        <v>114</v>
      </c>
      <c r="F97" s="2" t="n">
        <v>42412</v>
      </c>
      <c r="G97" s="2" t="s">
        <v>60</v>
      </c>
      <c r="H97" s="2" t="n">
        <v>42959</v>
      </c>
      <c r="I97" s="2" t="n">
        <v>42341</v>
      </c>
      <c r="J97" s="0" t="s">
        <v>61</v>
      </c>
      <c r="K97" s="0" t="s">
        <v>77</v>
      </c>
      <c r="L97" s="0" t="s">
        <v>681</v>
      </c>
      <c r="M97" s="0" t="s">
        <v>682</v>
      </c>
      <c r="N97" s="0" t="s">
        <v>683</v>
      </c>
      <c r="O97" s="0" t="s">
        <v>684</v>
      </c>
      <c r="P97" s="0" t="n">
        <v>999</v>
      </c>
      <c r="Q97" s="0" t="s">
        <v>66</v>
      </c>
      <c r="R97" s="0" t="s">
        <v>685</v>
      </c>
      <c r="S97" s="0" t="s">
        <v>114</v>
      </c>
      <c r="T97" s="0" t="s">
        <v>69</v>
      </c>
      <c r="U97" s="0" t="s">
        <v>119</v>
      </c>
      <c r="V97" s="0" t="s">
        <v>71</v>
      </c>
      <c r="W97" s="0" t="s">
        <v>120</v>
      </c>
      <c r="X97" s="0" t="s">
        <v>68</v>
      </c>
      <c r="Y97" s="2" t="n">
        <v>41682</v>
      </c>
      <c r="Z97" s="2" t="n">
        <v>41863</v>
      </c>
      <c r="AA97" s="0" t="s">
        <v>196</v>
      </c>
      <c r="AB97" s="0" t="s">
        <v>686</v>
      </c>
      <c r="AC97" s="2" t="n">
        <v>41863</v>
      </c>
      <c r="AD97" s="2" t="n">
        <v>41682</v>
      </c>
      <c r="AE97" s="4" t="s">
        <v>80</v>
      </c>
      <c r="AF97" s="0" t="s">
        <v>183</v>
      </c>
      <c r="AG97" s="0" t="s">
        <v>79</v>
      </c>
      <c r="AH97" s="4" t="s">
        <v>80</v>
      </c>
      <c r="AI97" s="4" t="s">
        <v>81</v>
      </c>
      <c r="AJ97" s="0" t="s">
        <v>104</v>
      </c>
      <c r="AK97" s="0" t="n">
        <v>67474.57</v>
      </c>
      <c r="AL97" s="0" t="n">
        <v>66652.34</v>
      </c>
      <c r="AM97" s="0" t="n">
        <v>35000000</v>
      </c>
      <c r="AN97" s="0" t="n">
        <f aca="false">0.01*AM97</f>
        <v>350000</v>
      </c>
      <c r="AO97" s="0" t="n">
        <f aca="false">175+0.0075*AN97</f>
        <v>2800</v>
      </c>
      <c r="AP97" s="0" t="n">
        <f aca="false">(3+4*AQ97)/100000*AM97</f>
        <v>4200</v>
      </c>
      <c r="AQ97" s="0" t="n">
        <v>2.25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797</v>
      </c>
      <c r="E98" s="0" t="s">
        <v>114</v>
      </c>
      <c r="F98" s="2" t="n">
        <v>42427</v>
      </c>
      <c r="G98" s="2" t="s">
        <v>60</v>
      </c>
      <c r="H98" s="2" t="n">
        <v>42882</v>
      </c>
      <c r="I98" s="2" t="n">
        <v>42340</v>
      </c>
      <c r="J98" s="0" t="s">
        <v>61</v>
      </c>
      <c r="K98" s="0" t="s">
        <v>76</v>
      </c>
      <c r="L98" s="0" t="s">
        <v>688</v>
      </c>
      <c r="M98" s="0" t="s">
        <v>689</v>
      </c>
      <c r="N98" s="0" t="s">
        <v>690</v>
      </c>
      <c r="O98" s="0" t="s">
        <v>100</v>
      </c>
      <c r="P98" s="0" t="n">
        <v>999</v>
      </c>
      <c r="Q98" s="0" t="s">
        <v>66</v>
      </c>
      <c r="R98" s="0" t="s">
        <v>685</v>
      </c>
      <c r="S98" s="0" t="s">
        <v>114</v>
      </c>
      <c r="T98" s="0" t="s">
        <v>69</v>
      </c>
      <c r="U98" s="0" t="s">
        <v>119</v>
      </c>
      <c r="V98" s="0" t="s">
        <v>71</v>
      </c>
      <c r="W98" s="0" t="s">
        <v>120</v>
      </c>
      <c r="X98" s="0" t="s">
        <v>90</v>
      </c>
      <c r="Y98" s="2" t="n">
        <v>41697</v>
      </c>
      <c r="Z98" s="2" t="n">
        <v>41786</v>
      </c>
      <c r="AA98" s="0" t="s">
        <v>691</v>
      </c>
      <c r="AB98" s="0" t="s">
        <v>197</v>
      </c>
      <c r="AC98" s="2" t="n">
        <v>41697</v>
      </c>
      <c r="AD98" s="2" t="n">
        <v>41697</v>
      </c>
      <c r="AE98" s="4" t="s">
        <v>80</v>
      </c>
      <c r="AF98" s="0" t="s">
        <v>183</v>
      </c>
      <c r="AG98" s="0" t="s">
        <v>79</v>
      </c>
      <c r="AH98" s="4" t="s">
        <v>80</v>
      </c>
      <c r="AI98" s="4" t="s">
        <v>81</v>
      </c>
      <c r="AJ98" s="0" t="s">
        <v>82</v>
      </c>
      <c r="AK98" s="0" t="n">
        <v>5460.96</v>
      </c>
      <c r="AL98" s="0" t="n">
        <v>5517.25</v>
      </c>
      <c r="AM98" s="0" t="n">
        <v>5000000</v>
      </c>
      <c r="AN98" s="0" t="n">
        <f aca="false">0.01*AM98</f>
        <v>50000</v>
      </c>
      <c r="AO98" s="0" t="n">
        <f aca="false">175+0.0075*AN98</f>
        <v>550</v>
      </c>
      <c r="AP98" s="0" t="n">
        <f aca="false">(3+4*AQ98)/100000*AM98</f>
        <v>600</v>
      </c>
      <c r="AQ98" s="0" t="n">
        <v>2.25</v>
      </c>
    </row>
    <row r="99" customFormat="false" ht="12.8" hidden="false" customHeight="false" outlineLevel="0" collapsed="false">
      <c r="A99" s="2" t="n">
        <v>41628</v>
      </c>
      <c r="B99" s="0" t="s">
        <v>83</v>
      </c>
      <c r="C99" s="0" t="s">
        <v>84</v>
      </c>
      <c r="D99" s="1" t="s">
        <v>798</v>
      </c>
      <c r="E99" s="0" t="s">
        <v>138</v>
      </c>
      <c r="F99" s="2" t="n">
        <v>42540</v>
      </c>
      <c r="G99" s="2" t="s">
        <v>60</v>
      </c>
      <c r="H99" s="2" t="n">
        <v>43088</v>
      </c>
      <c r="I99" s="2" t="n">
        <v>42355</v>
      </c>
      <c r="J99" s="0" t="s">
        <v>61</v>
      </c>
      <c r="K99" s="0" t="s">
        <v>76</v>
      </c>
      <c r="L99" s="0" t="n">
        <v>4.091</v>
      </c>
      <c r="M99" s="0" t="n">
        <v>4.098</v>
      </c>
      <c r="N99" s="0" t="n">
        <v>-7</v>
      </c>
      <c r="O99" s="0" t="n">
        <v>0</v>
      </c>
      <c r="P99" s="0" t="n">
        <v>999</v>
      </c>
      <c r="Q99" s="0" t="s">
        <v>66</v>
      </c>
      <c r="R99" s="0" t="s">
        <v>685</v>
      </c>
      <c r="S99" s="0" t="s">
        <v>138</v>
      </c>
      <c r="T99" s="0" t="s">
        <v>69</v>
      </c>
      <c r="U99" s="0" t="s">
        <v>139</v>
      </c>
      <c r="V99" s="0" t="s">
        <v>102</v>
      </c>
      <c r="W99" s="0" t="s">
        <v>140</v>
      </c>
      <c r="X99" s="0" t="s">
        <v>68</v>
      </c>
      <c r="Y99" s="2" t="n">
        <v>41809</v>
      </c>
      <c r="Z99" s="2" t="n">
        <v>41992</v>
      </c>
      <c r="AA99" s="0" t="s">
        <v>141</v>
      </c>
      <c r="AB99" s="0" t="s">
        <v>693</v>
      </c>
      <c r="AC99" s="2" t="n">
        <v>41809</v>
      </c>
      <c r="AD99" s="2" t="n">
        <v>41807</v>
      </c>
      <c r="AE99" s="4" t="s">
        <v>80</v>
      </c>
      <c r="AF99" s="0" t="s">
        <v>183</v>
      </c>
      <c r="AG99" s="0" t="s">
        <v>79</v>
      </c>
      <c r="AH99" s="4" t="s">
        <v>80</v>
      </c>
      <c r="AI99" s="4" t="s">
        <v>81</v>
      </c>
      <c r="AJ99" s="0" t="s">
        <v>92</v>
      </c>
      <c r="AK99" s="0" t="n">
        <v>4091</v>
      </c>
      <c r="AL99" s="0" t="n">
        <v>4098</v>
      </c>
      <c r="AM99" s="0" t="n">
        <v>1000000</v>
      </c>
      <c r="AN99" s="0" t="n">
        <f aca="false">0.01*AM99</f>
        <v>10000</v>
      </c>
      <c r="AO99" s="0" t="n">
        <f aca="false">175+0.0075*AN99</f>
        <v>250</v>
      </c>
      <c r="AP99" s="0" t="n">
        <f aca="false">(3+4*AQ99)/100000*AM99</f>
        <v>120</v>
      </c>
      <c r="AQ99" s="0" t="n">
        <v>2.25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799</v>
      </c>
      <c r="E100" s="0" t="s">
        <v>306</v>
      </c>
      <c r="F100" s="2" t="n">
        <v>42569</v>
      </c>
      <c r="G100" s="2" t="s">
        <v>60</v>
      </c>
      <c r="H100" s="2" t="n">
        <v>43301</v>
      </c>
      <c r="I100" s="2" t="n">
        <v>42350</v>
      </c>
      <c r="J100" s="0" t="s">
        <v>61</v>
      </c>
      <c r="K100" s="0" t="s">
        <v>77</v>
      </c>
      <c r="L100" s="0" t="s">
        <v>695</v>
      </c>
      <c r="M100" s="0" t="s">
        <v>696</v>
      </c>
      <c r="N100" s="0" t="s">
        <v>697</v>
      </c>
      <c r="O100" s="0" t="s">
        <v>698</v>
      </c>
      <c r="P100" s="0" t="n">
        <v>999</v>
      </c>
      <c r="Q100" s="0" t="s">
        <v>66</v>
      </c>
      <c r="R100" s="0" t="s">
        <v>685</v>
      </c>
      <c r="S100" s="0" t="s">
        <v>306</v>
      </c>
      <c r="T100" s="0" t="s">
        <v>69</v>
      </c>
      <c r="U100" s="0" t="s">
        <v>311</v>
      </c>
      <c r="V100" s="0" t="s">
        <v>102</v>
      </c>
      <c r="W100" s="0" t="s">
        <v>313</v>
      </c>
      <c r="X100" s="0" t="s">
        <v>148</v>
      </c>
      <c r="Y100" s="2" t="n">
        <v>41838</v>
      </c>
      <c r="Z100" s="2" t="n">
        <v>42205</v>
      </c>
      <c r="AA100" s="0" t="s">
        <v>699</v>
      </c>
      <c r="AB100" s="0" t="s">
        <v>700</v>
      </c>
      <c r="AC100" s="2" t="n">
        <v>42205</v>
      </c>
      <c r="AD100" s="2" t="n">
        <v>41836</v>
      </c>
      <c r="AE100" s="4" t="s">
        <v>123</v>
      </c>
      <c r="AF100" s="0" t="s">
        <v>121</v>
      </c>
      <c r="AG100" s="0" t="s">
        <v>122</v>
      </c>
      <c r="AH100" s="4" t="s">
        <v>123</v>
      </c>
      <c r="AI100" s="0" t="s">
        <v>124</v>
      </c>
      <c r="AJ100" s="0" t="s">
        <v>249</v>
      </c>
      <c r="AK100" s="0" t="n">
        <v>-264415.99</v>
      </c>
      <c r="AL100" s="0" t="n">
        <v>-269872.94</v>
      </c>
      <c r="AM100" s="0" t="n">
        <v>45000000</v>
      </c>
      <c r="AN100" s="0" t="n">
        <f aca="false">0.01*AM100</f>
        <v>450000</v>
      </c>
      <c r="AO100" s="0" t="n">
        <f aca="false">175+0.0075*AN100</f>
        <v>3550</v>
      </c>
      <c r="AP100" s="0" t="n">
        <f aca="false">(3+4*AQ100)/100000*AM100</f>
        <v>5400</v>
      </c>
      <c r="AQ100" s="0" t="n">
        <v>2.25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800</v>
      </c>
      <c r="E101" s="0" t="s">
        <v>306</v>
      </c>
      <c r="F101" s="2" t="n">
        <v>42569</v>
      </c>
      <c r="G101" s="2" t="s">
        <v>60</v>
      </c>
      <c r="H101" s="2" t="n">
        <v>43301</v>
      </c>
      <c r="I101" s="2" t="n">
        <v>42350</v>
      </c>
      <c r="J101" s="0" t="s">
        <v>61</v>
      </c>
      <c r="K101" s="0" t="s">
        <v>76</v>
      </c>
      <c r="L101" s="0" t="s">
        <v>702</v>
      </c>
      <c r="M101" s="0" t="s">
        <v>703</v>
      </c>
      <c r="N101" s="0" t="s">
        <v>704</v>
      </c>
      <c r="O101" s="0" t="s">
        <v>705</v>
      </c>
      <c r="P101" s="0" t="n">
        <v>999</v>
      </c>
      <c r="Q101" s="0" t="s">
        <v>66</v>
      </c>
      <c r="R101" s="0" t="s">
        <v>685</v>
      </c>
      <c r="S101" s="0" t="s">
        <v>306</v>
      </c>
      <c r="T101" s="0" t="s">
        <v>69</v>
      </c>
      <c r="U101" s="0" t="s">
        <v>311</v>
      </c>
      <c r="V101" s="0" t="s">
        <v>102</v>
      </c>
      <c r="W101" s="0" t="s">
        <v>313</v>
      </c>
      <c r="X101" s="0" t="s">
        <v>148</v>
      </c>
      <c r="Y101" s="2" t="n">
        <v>41838</v>
      </c>
      <c r="Z101" s="2" t="n">
        <v>42205</v>
      </c>
      <c r="AA101" s="0" t="s">
        <v>699</v>
      </c>
      <c r="AB101" s="0" t="s">
        <v>700</v>
      </c>
      <c r="AC101" s="2" t="n">
        <v>42205</v>
      </c>
      <c r="AD101" s="2" t="n">
        <v>41836</v>
      </c>
      <c r="AE101" s="4" t="s">
        <v>123</v>
      </c>
      <c r="AF101" s="0" t="s">
        <v>121</v>
      </c>
      <c r="AG101" s="0" t="s">
        <v>122</v>
      </c>
      <c r="AH101" s="4" t="s">
        <v>123</v>
      </c>
      <c r="AI101" s="0" t="s">
        <v>124</v>
      </c>
      <c r="AJ101" s="0" t="s">
        <v>160</v>
      </c>
      <c r="AK101" s="0" t="n">
        <v>264415.99</v>
      </c>
      <c r="AL101" s="0" t="n">
        <v>269872.94</v>
      </c>
      <c r="AM101" s="0" t="n">
        <v>45000000</v>
      </c>
      <c r="AN101" s="0" t="n">
        <f aca="false">0.01*AM101</f>
        <v>450000</v>
      </c>
      <c r="AO101" s="0" t="n">
        <f aca="false">175+0.0075*AN101</f>
        <v>3550</v>
      </c>
      <c r="AP101" s="0" t="n">
        <f aca="false">(3+4*AQ101)/100000*AM101</f>
        <v>5400</v>
      </c>
      <c r="AQ101" s="0" t="n"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0" width="8.23469387755102"/>
    <col collapsed="false" hidden="false" max="2" min="2" style="0" width="12.9591836734694"/>
    <col collapsed="false" hidden="false" max="3" min="3" style="0" width="17.0102040816327"/>
    <col collapsed="false" hidden="false" max="4" min="4" style="1" width="6.0765306122449"/>
    <col collapsed="false" hidden="false" max="5" min="5" style="0" width="8.23469387755102"/>
    <col collapsed="false" hidden="false" max="6" min="6" style="0" width="9.44897959183673"/>
    <col collapsed="false" hidden="false" max="8" min="7" style="0" width="8.77551020408163"/>
    <col collapsed="false" hidden="false" max="9" min="9" style="0" width="9.04591836734694"/>
    <col collapsed="false" hidden="false" max="11" min="11" style="0" width="8.23469387755102"/>
    <col collapsed="false" hidden="false" max="12" min="12" style="0" width="9.71938775510204"/>
    <col collapsed="false" hidden="false" max="13" min="13" style="0" width="8.36734693877551"/>
    <col collapsed="false" hidden="false" max="14" min="14" style="0" width="3.51020408163265"/>
    <col collapsed="false" hidden="false" max="15" min="15" style="0" width="6.0765306122449"/>
    <col collapsed="false" hidden="false" max="16" min="16" style="0" width="9.98979591836735"/>
    <col collapsed="false" hidden="false" max="17" min="17" style="0" width="8.77551020408163"/>
    <col collapsed="false" hidden="false" max="18" min="18" style="0" width="15.5255102040816"/>
    <col collapsed="false" hidden="false" max="19" min="19" style="0" width="8.23469387755102"/>
    <col collapsed="false" hidden="false" max="20" min="20" style="0" width="12.6887755102041"/>
    <col collapsed="false" hidden="false" max="21" min="21" style="0" width="24.3010204081633"/>
    <col collapsed="false" hidden="false" max="22" min="22" style="0" width="15.2551020408163"/>
    <col collapsed="false" hidden="false" max="23" min="23" style="0" width="13.0918367346939"/>
    <col collapsed="false" hidden="false" max="24" min="24" style="0" width="9.58673469387755"/>
    <col collapsed="false" hidden="false" max="25" min="25" style="0" width="15.2551020408163"/>
    <col collapsed="false" hidden="false" max="26" min="26" style="0" width="14.3112244897959"/>
    <col collapsed="false" hidden="false" max="27" min="27" style="0" width="12.6887755102041"/>
    <col collapsed="false" hidden="false" max="28" min="28" style="0" width="12.5561224489796"/>
    <col collapsed="false" hidden="false" max="29" min="29" style="0" width="14.3112244897959"/>
    <col collapsed="false" hidden="false" max="30" min="30" style="0" width="8.77551020408163"/>
    <col collapsed="false" hidden="false" max="31" min="31" style="0" width="15.5255102040816"/>
    <col collapsed="false" hidden="false" max="32" min="32" style="0" width="8.23469387755102"/>
    <col collapsed="false" hidden="false" max="33" min="33" style="0" width="12.6887755102041"/>
    <col collapsed="false" hidden="false" max="34" min="34" style="0" width="24.3010204081633"/>
    <col collapsed="false" hidden="false" max="35" min="35" style="0" width="15.2551020408163"/>
    <col collapsed="false" hidden="false" max="36" min="36" style="0" width="13.0918367346939"/>
    <col collapsed="false" hidden="false" max="37" min="37" style="0" width="29.4285714285714"/>
    <col collapsed="false" hidden="false" max="38" min="38" style="0" width="15.2551020408163"/>
    <col collapsed="false" hidden="false" max="39" min="39" style="0" width="14.3112244897959"/>
    <col collapsed="false" hidden="false" max="40" min="40" style="0" width="12.6887755102041"/>
    <col collapsed="false" hidden="false" max="41" min="41" style="0" width="12.5561224489796"/>
    <col collapsed="false" hidden="false" max="42" min="42" style="0" width="14.3112244897959"/>
    <col collapsed="false" hidden="false" max="44" min="43" style="0" width="12.9591836734694"/>
    <col collapsed="false" hidden="false" max="45" min="45" style="0" width="19.1683673469388"/>
    <col collapsed="false" hidden="false" max="46" min="46" style="0" width="12.4183673469388"/>
    <col collapsed="false" hidden="false" max="47" min="47" style="0" width="8.36734693877551"/>
    <col collapsed="false" hidden="false" max="48" min="48" style="0" width="19.1683673469388"/>
    <col collapsed="false" hidden="false" max="49" min="49" style="0" width="18.0867346938776"/>
    <col collapsed="false" hidden="false" max="52" min="51" style="0" width="8.36734693877551"/>
    <col collapsed="false" hidden="false" max="53" min="53" style="0" width="8.50510204081633"/>
    <col collapsed="false" hidden="false" max="54" min="54" style="0" width="6.0765306122449"/>
    <col collapsed="false" hidden="false" max="55" min="55" style="0" width="9.31632653061224"/>
    <col collapsed="false" hidden="false" max="56" min="56" style="0" width="3.51020408163265"/>
    <col collapsed="false" hidden="false" max="57" min="57" style="0" width="10.1224489795918"/>
    <col collapsed="false" hidden="false" max="1025" min="58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23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36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801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802</v>
      </c>
      <c r="E2" s="0" t="s">
        <v>96</v>
      </c>
      <c r="F2" s="2" t="n">
        <v>42518</v>
      </c>
      <c r="G2" s="2" t="s">
        <v>60</v>
      </c>
      <c r="H2" s="2" t="n">
        <v>43613</v>
      </c>
      <c r="I2" s="2" t="n">
        <v>42677</v>
      </c>
      <c r="J2" s="0" t="s">
        <v>61</v>
      </c>
      <c r="K2" s="0" t="s">
        <v>803</v>
      </c>
      <c r="L2" s="0" t="s">
        <v>804</v>
      </c>
      <c r="M2" s="0" t="s">
        <v>805</v>
      </c>
      <c r="N2" s="0" t="s">
        <v>806</v>
      </c>
      <c r="O2" s="0" t="n">
        <v>999</v>
      </c>
      <c r="P2" s="0" t="s">
        <v>301</v>
      </c>
      <c r="Q2" s="0" t="s">
        <v>67</v>
      </c>
      <c r="S2" s="0" t="s">
        <v>96</v>
      </c>
      <c r="T2" s="0" t="s">
        <v>148</v>
      </c>
      <c r="U2" s="0" t="s">
        <v>69</v>
      </c>
      <c r="V2" s="0" t="s">
        <v>101</v>
      </c>
      <c r="W2" s="0" t="s">
        <v>102</v>
      </c>
      <c r="Z2" s="2" t="n">
        <v>42518</v>
      </c>
      <c r="AA2" s="2" t="n">
        <v>43613</v>
      </c>
      <c r="AB2" s="0" t="s">
        <v>72</v>
      </c>
      <c r="AC2" s="0" t="s">
        <v>807</v>
      </c>
      <c r="AD2" s="0" t="s">
        <v>74</v>
      </c>
      <c r="AE2" s="0" t="s">
        <v>808</v>
      </c>
      <c r="AF2" s="0" t="s">
        <v>96</v>
      </c>
      <c r="AG2" s="0" t="s">
        <v>148</v>
      </c>
      <c r="AH2" s="0" t="s">
        <v>69</v>
      </c>
      <c r="AI2" s="0" t="s">
        <v>101</v>
      </c>
      <c r="AJ2" s="0" t="s">
        <v>102</v>
      </c>
      <c r="AK2" s="0" t="s">
        <v>809</v>
      </c>
      <c r="AL2" s="0" t="s">
        <v>148</v>
      </c>
      <c r="AM2" s="2" t="n">
        <v>42518</v>
      </c>
      <c r="AN2" s="2" t="n">
        <v>43613</v>
      </c>
      <c r="AO2" s="0" t="s">
        <v>72</v>
      </c>
      <c r="AQ2" s="0" t="s">
        <v>76</v>
      </c>
      <c r="AR2" s="0" t="s">
        <v>77</v>
      </c>
      <c r="AS2" s="4" t="s">
        <v>80</v>
      </c>
      <c r="AT2" s="0" t="s">
        <v>183</v>
      </c>
      <c r="AU2" s="0" t="s">
        <v>79</v>
      </c>
      <c r="AV2" s="4" t="s">
        <v>80</v>
      </c>
      <c r="AW2" s="4" t="s">
        <v>81</v>
      </c>
      <c r="AX2" s="0" t="s">
        <v>82</v>
      </c>
      <c r="AY2" s="0" t="n">
        <v>228013.18</v>
      </c>
      <c r="AZ2" s="0" t="n">
        <v>232065.84</v>
      </c>
      <c r="BA2" s="0" t="n">
        <v>10000000</v>
      </c>
      <c r="BB2" s="0" t="n">
        <f aca="false">0.02*BA2</f>
        <v>200000</v>
      </c>
      <c r="BC2" s="0" t="n">
        <f aca="false">175+0.0075*BB2</f>
        <v>1675</v>
      </c>
      <c r="BD2" s="0" t="n">
        <f aca="false">(3+4*BE2)/100000*BA2</f>
        <v>1920</v>
      </c>
      <c r="BE2" s="0" t="n">
        <v>4.05</v>
      </c>
      <c r="BF2" s="2"/>
      <c r="BG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810</v>
      </c>
      <c r="E3" s="0" t="s">
        <v>96</v>
      </c>
      <c r="F3" s="2" t="n">
        <v>42518</v>
      </c>
      <c r="G3" s="2" t="s">
        <v>60</v>
      </c>
      <c r="H3" s="2" t="n">
        <v>43613</v>
      </c>
      <c r="I3" s="2" t="n">
        <v>42677</v>
      </c>
      <c r="J3" s="0" t="s">
        <v>61</v>
      </c>
      <c r="K3" s="0" t="s">
        <v>811</v>
      </c>
      <c r="L3" s="0" t="s">
        <v>812</v>
      </c>
      <c r="M3" s="0" t="s">
        <v>813</v>
      </c>
      <c r="N3" s="0" t="s">
        <v>814</v>
      </c>
      <c r="O3" s="0" t="n">
        <v>999</v>
      </c>
      <c r="P3" s="0" t="s">
        <v>301</v>
      </c>
      <c r="Q3" s="0" t="s">
        <v>67</v>
      </c>
      <c r="S3" s="0" t="s">
        <v>96</v>
      </c>
      <c r="T3" s="0" t="s">
        <v>148</v>
      </c>
      <c r="U3" s="0" t="s">
        <v>69</v>
      </c>
      <c r="V3" s="0" t="s">
        <v>101</v>
      </c>
      <c r="W3" s="0" t="s">
        <v>102</v>
      </c>
      <c r="Z3" s="2" t="n">
        <v>42518</v>
      </c>
      <c r="AA3" s="2" t="n">
        <v>43613</v>
      </c>
      <c r="AB3" s="0" t="s">
        <v>72</v>
      </c>
      <c r="AC3" s="0" t="s">
        <v>807</v>
      </c>
      <c r="AD3" s="0" t="s">
        <v>74</v>
      </c>
      <c r="AE3" s="0" t="s">
        <v>808</v>
      </c>
      <c r="AF3" s="0" t="s">
        <v>96</v>
      </c>
      <c r="AG3" s="0" t="s">
        <v>148</v>
      </c>
      <c r="AH3" s="0" t="s">
        <v>69</v>
      </c>
      <c r="AI3" s="0" t="s">
        <v>101</v>
      </c>
      <c r="AJ3" s="0" t="s">
        <v>102</v>
      </c>
      <c r="AK3" s="0" t="s">
        <v>809</v>
      </c>
      <c r="AL3" s="0" t="s">
        <v>148</v>
      </c>
      <c r="AM3" s="2" t="n">
        <v>42518</v>
      </c>
      <c r="AN3" s="2" t="n">
        <v>43613</v>
      </c>
      <c r="AO3" s="0" t="s">
        <v>72</v>
      </c>
      <c r="AQ3" s="0" t="s">
        <v>77</v>
      </c>
      <c r="AR3" s="0" t="s">
        <v>76</v>
      </c>
      <c r="AS3" s="4" t="s">
        <v>80</v>
      </c>
      <c r="AT3" s="0" t="s">
        <v>183</v>
      </c>
      <c r="AU3" s="0" t="s">
        <v>79</v>
      </c>
      <c r="AV3" s="4" t="s">
        <v>80</v>
      </c>
      <c r="AW3" s="4" t="s">
        <v>81</v>
      </c>
      <c r="AX3" s="0" t="s">
        <v>92</v>
      </c>
      <c r="AY3" s="0" t="n">
        <v>-228013.18</v>
      </c>
      <c r="AZ3" s="0" t="n">
        <v>-232065.84</v>
      </c>
      <c r="BA3" s="0" t="n">
        <v>10000000</v>
      </c>
      <c r="BB3" s="0" t="n">
        <f aca="false">0.02*BA3</f>
        <v>200000</v>
      </c>
      <c r="BC3" s="0" t="n">
        <f aca="false">175+0.0075*BB3</f>
        <v>1675</v>
      </c>
      <c r="BD3" s="0" t="n">
        <f aca="false">(3+4*BE3)/100000*BA3</f>
        <v>1920</v>
      </c>
      <c r="BE3" s="0" t="n">
        <v>4.05</v>
      </c>
      <c r="BF3" s="2"/>
      <c r="BG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815</v>
      </c>
      <c r="E4" s="0" t="s">
        <v>114</v>
      </c>
      <c r="F4" s="2" t="n">
        <v>42518</v>
      </c>
      <c r="G4" s="2" t="s">
        <v>60</v>
      </c>
      <c r="H4" s="2" t="n">
        <v>43613</v>
      </c>
      <c r="I4" s="2" t="n">
        <v>42677</v>
      </c>
      <c r="J4" s="0" t="s">
        <v>61</v>
      </c>
      <c r="K4" s="0" t="s">
        <v>816</v>
      </c>
      <c r="L4" s="0" t="s">
        <v>817</v>
      </c>
      <c r="M4" s="0" t="s">
        <v>818</v>
      </c>
      <c r="N4" s="0" t="s">
        <v>819</v>
      </c>
      <c r="O4" s="0" t="n">
        <v>999</v>
      </c>
      <c r="P4" s="0" t="s">
        <v>301</v>
      </c>
      <c r="Q4" s="0" t="s">
        <v>67</v>
      </c>
      <c r="S4" s="0" t="s">
        <v>114</v>
      </c>
      <c r="T4" s="0" t="s">
        <v>148</v>
      </c>
      <c r="U4" s="0" t="s">
        <v>69</v>
      </c>
      <c r="V4" s="0" t="s">
        <v>119</v>
      </c>
      <c r="W4" s="0" t="s">
        <v>71</v>
      </c>
      <c r="Z4" s="2" t="n">
        <v>42518</v>
      </c>
      <c r="AA4" s="2" t="n">
        <v>43613</v>
      </c>
      <c r="AB4" s="0" t="s">
        <v>72</v>
      </c>
      <c r="AC4" s="0" t="s">
        <v>820</v>
      </c>
      <c r="AD4" s="0" t="s">
        <v>74</v>
      </c>
      <c r="AE4" s="0" t="s">
        <v>808</v>
      </c>
      <c r="AF4" s="0" t="s">
        <v>114</v>
      </c>
      <c r="AG4" s="0" t="s">
        <v>148</v>
      </c>
      <c r="AH4" s="0" t="s">
        <v>69</v>
      </c>
      <c r="AI4" s="0" t="s">
        <v>119</v>
      </c>
      <c r="AJ4" s="0" t="s">
        <v>71</v>
      </c>
      <c r="AK4" s="0" t="s">
        <v>821</v>
      </c>
      <c r="AL4" s="0" t="s">
        <v>148</v>
      </c>
      <c r="AM4" s="2" t="n">
        <v>42518</v>
      </c>
      <c r="AN4" s="2" t="n">
        <v>43613</v>
      </c>
      <c r="AO4" s="0" t="s">
        <v>72</v>
      </c>
      <c r="AQ4" s="0" t="s">
        <v>76</v>
      </c>
      <c r="AR4" s="0" t="s">
        <v>77</v>
      </c>
      <c r="AS4" s="4" t="s">
        <v>80</v>
      </c>
      <c r="AT4" s="0" t="s">
        <v>183</v>
      </c>
      <c r="AU4" s="0" t="s">
        <v>79</v>
      </c>
      <c r="AV4" s="4" t="s">
        <v>80</v>
      </c>
      <c r="AW4" s="4" t="s">
        <v>81</v>
      </c>
      <c r="AX4" s="0" t="s">
        <v>104</v>
      </c>
      <c r="AY4" s="0" t="n">
        <v>62866.02</v>
      </c>
      <c r="AZ4" s="0" t="n">
        <v>73213.58</v>
      </c>
      <c r="BA4" s="0" t="n">
        <v>10000000</v>
      </c>
      <c r="BB4" s="0" t="n">
        <f aca="false">0.02*BA4</f>
        <v>200000</v>
      </c>
      <c r="BC4" s="0" t="n">
        <f aca="false">175+0.0075*BB4</f>
        <v>1675</v>
      </c>
      <c r="BD4" s="0" t="n">
        <f aca="false">(3+4*BE4)/100000*BA4</f>
        <v>1920</v>
      </c>
      <c r="BE4" s="0" t="n">
        <v>4.05</v>
      </c>
      <c r="BF4" s="2"/>
      <c r="BG4" s="2"/>
    </row>
    <row r="5" customFormat="false" ht="12.8" hidden="false" customHeight="false" outlineLevel="0" collapsed="false">
      <c r="A5" s="2" t="n">
        <v>41628</v>
      </c>
      <c r="B5" s="0" t="s">
        <v>105</v>
      </c>
      <c r="C5" s="0" t="s">
        <v>57</v>
      </c>
      <c r="D5" s="1" t="s">
        <v>822</v>
      </c>
      <c r="E5" s="0" t="s">
        <v>138</v>
      </c>
      <c r="F5" s="2" t="n">
        <v>42341</v>
      </c>
      <c r="G5" s="2" t="s">
        <v>60</v>
      </c>
      <c r="H5" s="2" t="n">
        <v>44168</v>
      </c>
      <c r="I5" s="2" t="n">
        <v>42677</v>
      </c>
      <c r="J5" s="0" t="s">
        <v>61</v>
      </c>
      <c r="K5" s="0" t="n">
        <v>-542</v>
      </c>
      <c r="L5" s="0" t="n">
        <v>-557</v>
      </c>
      <c r="M5" s="0" t="n">
        <v>15</v>
      </c>
      <c r="N5" s="0" t="n">
        <v>0</v>
      </c>
      <c r="O5" s="0" t="n">
        <v>999</v>
      </c>
      <c r="P5" s="0" t="s">
        <v>301</v>
      </c>
      <c r="Q5" s="0" t="s">
        <v>67</v>
      </c>
      <c r="S5" s="0" t="s">
        <v>138</v>
      </c>
      <c r="T5" s="0" t="s">
        <v>148</v>
      </c>
      <c r="U5" s="0" t="s">
        <v>69</v>
      </c>
      <c r="V5" s="0" t="s">
        <v>139</v>
      </c>
      <c r="W5" s="0" t="s">
        <v>71</v>
      </c>
      <c r="Z5" s="2" t="n">
        <v>42341</v>
      </c>
      <c r="AA5" s="2" t="n">
        <v>44168</v>
      </c>
      <c r="AB5" s="0" t="s">
        <v>72</v>
      </c>
      <c r="AC5" s="0" t="s">
        <v>176</v>
      </c>
      <c r="AD5" s="0" t="s">
        <v>74</v>
      </c>
      <c r="AE5" s="0" t="s">
        <v>808</v>
      </c>
      <c r="AF5" s="0" t="s">
        <v>138</v>
      </c>
      <c r="AG5" s="0" t="s">
        <v>148</v>
      </c>
      <c r="AH5" s="0" t="s">
        <v>69</v>
      </c>
      <c r="AI5" s="0" t="s">
        <v>139</v>
      </c>
      <c r="AJ5" s="0" t="s">
        <v>71</v>
      </c>
      <c r="AK5" s="0" t="s">
        <v>823</v>
      </c>
      <c r="AL5" s="0" t="s">
        <v>148</v>
      </c>
      <c r="AM5" s="2" t="n">
        <v>42341</v>
      </c>
      <c r="AN5" s="2" t="n">
        <v>44168</v>
      </c>
      <c r="AO5" s="0" t="s">
        <v>72</v>
      </c>
      <c r="AQ5" s="0" t="s">
        <v>76</v>
      </c>
      <c r="AR5" s="0" t="s">
        <v>77</v>
      </c>
      <c r="AS5" s="4" t="s">
        <v>123</v>
      </c>
      <c r="AT5" s="0" t="s">
        <v>121</v>
      </c>
      <c r="AU5" s="0" t="s">
        <v>122</v>
      </c>
      <c r="AV5" s="4" t="s">
        <v>123</v>
      </c>
      <c r="AW5" s="0" t="s">
        <v>124</v>
      </c>
      <c r="AX5" s="0" t="s">
        <v>160</v>
      </c>
      <c r="AY5" s="0" t="n">
        <v>-542</v>
      </c>
      <c r="AZ5" s="0" t="n">
        <v>-557</v>
      </c>
      <c r="BA5" s="0" t="n">
        <v>10000000</v>
      </c>
      <c r="BB5" s="0" t="n">
        <f aca="false">0.02*BA5</f>
        <v>200000</v>
      </c>
      <c r="BC5" s="0" t="n">
        <f aca="false">175+0.0075*BB5</f>
        <v>1675</v>
      </c>
      <c r="BD5" s="0" t="n">
        <f aca="false">(3+4*BE5)/100000*BA5</f>
        <v>1920</v>
      </c>
      <c r="BE5" s="0" t="n">
        <v>4.05</v>
      </c>
      <c r="BF5" s="2"/>
      <c r="BG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824</v>
      </c>
      <c r="E6" s="0" t="s">
        <v>306</v>
      </c>
      <c r="F6" s="2" t="n">
        <v>42709</v>
      </c>
      <c r="G6" s="2" t="s">
        <v>60</v>
      </c>
      <c r="H6" s="2" t="n">
        <v>44170</v>
      </c>
      <c r="I6" s="2" t="n">
        <v>42677</v>
      </c>
      <c r="J6" s="0" t="s">
        <v>61</v>
      </c>
      <c r="K6" s="0" t="s">
        <v>825</v>
      </c>
      <c r="L6" s="0" t="s">
        <v>826</v>
      </c>
      <c r="M6" s="0" t="s">
        <v>827</v>
      </c>
      <c r="N6" s="0" t="s">
        <v>828</v>
      </c>
      <c r="O6" s="0" t="n">
        <v>999</v>
      </c>
      <c r="P6" s="0" t="s">
        <v>301</v>
      </c>
      <c r="Q6" s="0" t="s">
        <v>67</v>
      </c>
      <c r="S6" s="0" t="s">
        <v>306</v>
      </c>
      <c r="T6" s="0" t="s">
        <v>148</v>
      </c>
      <c r="U6" s="0" t="s">
        <v>69</v>
      </c>
      <c r="V6" s="0" t="s">
        <v>311</v>
      </c>
      <c r="W6" s="0" t="s">
        <v>102</v>
      </c>
      <c r="Z6" s="2" t="n">
        <v>42709</v>
      </c>
      <c r="AA6" s="2" t="n">
        <v>44170</v>
      </c>
      <c r="AB6" s="0" t="s">
        <v>72</v>
      </c>
      <c r="AC6" s="0" t="s">
        <v>190</v>
      </c>
      <c r="AD6" s="0" t="s">
        <v>74</v>
      </c>
      <c r="AE6" s="0" t="s">
        <v>808</v>
      </c>
      <c r="AF6" s="0" t="s">
        <v>306</v>
      </c>
      <c r="AG6" s="0" t="s">
        <v>148</v>
      </c>
      <c r="AH6" s="0" t="s">
        <v>69</v>
      </c>
      <c r="AI6" s="0" t="s">
        <v>311</v>
      </c>
      <c r="AJ6" s="0" t="s">
        <v>102</v>
      </c>
      <c r="AK6" s="0" t="s">
        <v>829</v>
      </c>
      <c r="AL6" s="0" t="s">
        <v>148</v>
      </c>
      <c r="AM6" s="2" t="n">
        <v>42709</v>
      </c>
      <c r="AN6" s="2" t="n">
        <v>43074</v>
      </c>
      <c r="AO6" s="0" t="s">
        <v>72</v>
      </c>
      <c r="AQ6" s="0" t="s">
        <v>77</v>
      </c>
      <c r="AR6" s="0" t="s">
        <v>76</v>
      </c>
      <c r="AS6" s="4" t="s">
        <v>123</v>
      </c>
      <c r="AT6" s="0" t="s">
        <v>121</v>
      </c>
      <c r="AU6" s="0" t="s">
        <v>122</v>
      </c>
      <c r="AV6" s="4" t="s">
        <v>123</v>
      </c>
      <c r="AW6" s="0" t="s">
        <v>124</v>
      </c>
      <c r="AX6" s="0" t="s">
        <v>125</v>
      </c>
      <c r="AY6" s="0" t="n">
        <v>-88565.01</v>
      </c>
      <c r="AZ6" s="0" t="n">
        <v>-88791.14</v>
      </c>
      <c r="BA6" s="0" t="n">
        <v>10000000</v>
      </c>
      <c r="BB6" s="0" t="n">
        <f aca="false">0.02*BA6</f>
        <v>200000</v>
      </c>
      <c r="BC6" s="0" t="n">
        <f aca="false">175+0.0075*BB6</f>
        <v>1675</v>
      </c>
      <c r="BD6" s="0" t="n">
        <f aca="false">(3+4*BE6)/100000*BA6</f>
        <v>1920</v>
      </c>
      <c r="BE6" s="0" t="n">
        <v>4.05</v>
      </c>
      <c r="BF6" s="2"/>
      <c r="BG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830</v>
      </c>
      <c r="E7" s="0" t="s">
        <v>96</v>
      </c>
      <c r="F7" s="2" t="n">
        <v>42518</v>
      </c>
      <c r="G7" s="2" t="s">
        <v>60</v>
      </c>
      <c r="H7" s="2" t="n">
        <v>43613</v>
      </c>
      <c r="I7" s="2" t="n">
        <v>42677</v>
      </c>
      <c r="J7" s="0" t="s">
        <v>61</v>
      </c>
      <c r="K7" s="0" t="s">
        <v>803</v>
      </c>
      <c r="L7" s="0" t="s">
        <v>804</v>
      </c>
      <c r="M7" s="0" t="s">
        <v>805</v>
      </c>
      <c r="N7" s="0" t="s">
        <v>806</v>
      </c>
      <c r="O7" s="0" t="n">
        <v>999</v>
      </c>
      <c r="P7" s="0" t="s">
        <v>301</v>
      </c>
      <c r="Q7" s="0" t="s">
        <v>67</v>
      </c>
      <c r="S7" s="0" t="s">
        <v>96</v>
      </c>
      <c r="T7" s="0" t="s">
        <v>148</v>
      </c>
      <c r="U7" s="0" t="s">
        <v>69</v>
      </c>
      <c r="V7" s="0" t="s">
        <v>101</v>
      </c>
      <c r="W7" s="0" t="s">
        <v>102</v>
      </c>
      <c r="Z7" s="2" t="n">
        <v>42518</v>
      </c>
      <c r="AA7" s="2" t="n">
        <v>43613</v>
      </c>
      <c r="AB7" s="0" t="s">
        <v>72</v>
      </c>
      <c r="AC7" s="0" t="s">
        <v>807</v>
      </c>
      <c r="AD7" s="0" t="s">
        <v>74</v>
      </c>
      <c r="AE7" s="0" t="s">
        <v>808</v>
      </c>
      <c r="AF7" s="0" t="s">
        <v>96</v>
      </c>
      <c r="AG7" s="0" t="s">
        <v>148</v>
      </c>
      <c r="AH7" s="0" t="s">
        <v>69</v>
      </c>
      <c r="AI7" s="0" t="s">
        <v>101</v>
      </c>
      <c r="AJ7" s="0" t="s">
        <v>102</v>
      </c>
      <c r="AK7" s="0" t="s">
        <v>809</v>
      </c>
      <c r="AL7" s="0" t="s">
        <v>148</v>
      </c>
      <c r="AM7" s="2" t="n">
        <v>42518</v>
      </c>
      <c r="AN7" s="2" t="n">
        <v>43613</v>
      </c>
      <c r="AO7" s="0" t="s">
        <v>72</v>
      </c>
      <c r="AQ7" s="0" t="s">
        <v>76</v>
      </c>
      <c r="AR7" s="0" t="s">
        <v>77</v>
      </c>
      <c r="AS7" s="4" t="s">
        <v>80</v>
      </c>
      <c r="AT7" s="0" t="s">
        <v>183</v>
      </c>
      <c r="AU7" s="0" t="s">
        <v>79</v>
      </c>
      <c r="AV7" s="4" t="s">
        <v>80</v>
      </c>
      <c r="AW7" s="4" t="s">
        <v>81</v>
      </c>
      <c r="AX7" s="0" t="s">
        <v>104</v>
      </c>
      <c r="AY7" s="0" t="n">
        <v>228013.18</v>
      </c>
      <c r="AZ7" s="0" t="n">
        <v>232065.84</v>
      </c>
      <c r="BA7" s="0" t="n">
        <v>10000000</v>
      </c>
      <c r="BB7" s="0" t="n">
        <f aca="false">0.02*BA7</f>
        <v>200000</v>
      </c>
      <c r="BC7" s="0" t="n">
        <f aca="false">175+0.0075*BB7</f>
        <v>1675</v>
      </c>
      <c r="BD7" s="0" t="n">
        <f aca="false">(3+4*BE7)/100000*BA7</f>
        <v>1920</v>
      </c>
      <c r="BE7" s="0" t="n">
        <v>4.05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831</v>
      </c>
      <c r="E8" s="0" t="s">
        <v>96</v>
      </c>
      <c r="F8" s="2" t="n">
        <v>42518</v>
      </c>
      <c r="G8" s="2" t="s">
        <v>60</v>
      </c>
      <c r="H8" s="2" t="n">
        <v>43613</v>
      </c>
      <c r="I8" s="2" t="n">
        <v>42677</v>
      </c>
      <c r="J8" s="0" t="s">
        <v>61</v>
      </c>
      <c r="K8" s="0" t="s">
        <v>811</v>
      </c>
      <c r="L8" s="0" t="s">
        <v>812</v>
      </c>
      <c r="M8" s="0" t="s">
        <v>813</v>
      </c>
      <c r="N8" s="0" t="s">
        <v>814</v>
      </c>
      <c r="O8" s="0" t="n">
        <v>999</v>
      </c>
      <c r="P8" s="0" t="s">
        <v>301</v>
      </c>
      <c r="Q8" s="0" t="s">
        <v>67</v>
      </c>
      <c r="S8" s="0" t="s">
        <v>96</v>
      </c>
      <c r="T8" s="0" t="s">
        <v>148</v>
      </c>
      <c r="U8" s="0" t="s">
        <v>69</v>
      </c>
      <c r="V8" s="0" t="s">
        <v>101</v>
      </c>
      <c r="W8" s="0" t="s">
        <v>102</v>
      </c>
      <c r="Z8" s="2" t="n">
        <v>42518</v>
      </c>
      <c r="AA8" s="2" t="n">
        <v>43613</v>
      </c>
      <c r="AB8" s="0" t="s">
        <v>72</v>
      </c>
      <c r="AC8" s="0" t="s">
        <v>807</v>
      </c>
      <c r="AD8" s="0" t="s">
        <v>74</v>
      </c>
      <c r="AE8" s="0" t="s">
        <v>808</v>
      </c>
      <c r="AF8" s="0" t="s">
        <v>96</v>
      </c>
      <c r="AG8" s="0" t="s">
        <v>148</v>
      </c>
      <c r="AH8" s="0" t="s">
        <v>69</v>
      </c>
      <c r="AI8" s="0" t="s">
        <v>101</v>
      </c>
      <c r="AJ8" s="0" t="s">
        <v>102</v>
      </c>
      <c r="AK8" s="0" t="s">
        <v>809</v>
      </c>
      <c r="AL8" s="0" t="s">
        <v>148</v>
      </c>
      <c r="AM8" s="2" t="n">
        <v>42518</v>
      </c>
      <c r="AN8" s="2" t="n">
        <v>43613</v>
      </c>
      <c r="AO8" s="0" t="s">
        <v>72</v>
      </c>
      <c r="AQ8" s="0" t="s">
        <v>77</v>
      </c>
      <c r="AR8" s="0" t="s">
        <v>76</v>
      </c>
      <c r="AS8" s="4" t="s">
        <v>80</v>
      </c>
      <c r="AT8" s="0" t="s">
        <v>183</v>
      </c>
      <c r="AU8" s="0" t="s">
        <v>79</v>
      </c>
      <c r="AV8" s="4" t="s">
        <v>80</v>
      </c>
      <c r="AW8" s="4" t="s">
        <v>81</v>
      </c>
      <c r="AX8" s="0" t="s">
        <v>82</v>
      </c>
      <c r="AY8" s="0" t="n">
        <v>-228013.18</v>
      </c>
      <c r="AZ8" s="0" t="n">
        <v>-232065.84</v>
      </c>
      <c r="BA8" s="0" t="n">
        <v>10000000</v>
      </c>
      <c r="BB8" s="0" t="n">
        <f aca="false">0.02*BA8</f>
        <v>200000</v>
      </c>
      <c r="BC8" s="0" t="n">
        <f aca="false">175+0.0075*BB8</f>
        <v>1675</v>
      </c>
      <c r="BD8" s="0" t="n">
        <f aca="false">(3+4*BE8)/100000*BA8</f>
        <v>1920</v>
      </c>
      <c r="BE8" s="0" t="n">
        <v>4.05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832</v>
      </c>
      <c r="E9" s="0" t="s">
        <v>114</v>
      </c>
      <c r="F9" s="2" t="n">
        <v>42518</v>
      </c>
      <c r="G9" s="2" t="s">
        <v>60</v>
      </c>
      <c r="H9" s="2" t="n">
        <v>43613</v>
      </c>
      <c r="I9" s="2" t="n">
        <v>42677</v>
      </c>
      <c r="J9" s="0" t="s">
        <v>61</v>
      </c>
      <c r="K9" s="0" t="s">
        <v>816</v>
      </c>
      <c r="L9" s="0" t="s">
        <v>817</v>
      </c>
      <c r="M9" s="0" t="s">
        <v>818</v>
      </c>
      <c r="N9" s="0" t="s">
        <v>819</v>
      </c>
      <c r="O9" s="0" t="n">
        <v>999</v>
      </c>
      <c r="P9" s="0" t="s">
        <v>301</v>
      </c>
      <c r="Q9" s="0" t="s">
        <v>67</v>
      </c>
      <c r="S9" s="0" t="s">
        <v>114</v>
      </c>
      <c r="T9" s="0" t="s">
        <v>148</v>
      </c>
      <c r="U9" s="0" t="s">
        <v>69</v>
      </c>
      <c r="V9" s="0" t="s">
        <v>119</v>
      </c>
      <c r="W9" s="0" t="s">
        <v>71</v>
      </c>
      <c r="Z9" s="2" t="n">
        <v>42518</v>
      </c>
      <c r="AA9" s="2" t="n">
        <v>43613</v>
      </c>
      <c r="AB9" s="0" t="s">
        <v>72</v>
      </c>
      <c r="AC9" s="0" t="s">
        <v>820</v>
      </c>
      <c r="AD9" s="0" t="s">
        <v>74</v>
      </c>
      <c r="AE9" s="0" t="s">
        <v>808</v>
      </c>
      <c r="AF9" s="0" t="s">
        <v>114</v>
      </c>
      <c r="AG9" s="0" t="s">
        <v>148</v>
      </c>
      <c r="AH9" s="0" t="s">
        <v>69</v>
      </c>
      <c r="AI9" s="0" t="s">
        <v>119</v>
      </c>
      <c r="AJ9" s="0" t="s">
        <v>71</v>
      </c>
      <c r="AK9" s="0" t="s">
        <v>821</v>
      </c>
      <c r="AL9" s="0" t="s">
        <v>148</v>
      </c>
      <c r="AM9" s="2" t="n">
        <v>42518</v>
      </c>
      <c r="AN9" s="2" t="n">
        <v>43613</v>
      </c>
      <c r="AO9" s="0" t="s">
        <v>72</v>
      </c>
      <c r="AQ9" s="0" t="s">
        <v>76</v>
      </c>
      <c r="AR9" s="0" t="s">
        <v>77</v>
      </c>
      <c r="AS9" s="4" t="s">
        <v>80</v>
      </c>
      <c r="AT9" s="0" t="s">
        <v>183</v>
      </c>
      <c r="AU9" s="0" t="s">
        <v>79</v>
      </c>
      <c r="AV9" s="4" t="s">
        <v>80</v>
      </c>
      <c r="AW9" s="4" t="s">
        <v>81</v>
      </c>
      <c r="AX9" s="0" t="s">
        <v>92</v>
      </c>
      <c r="AY9" s="0" t="n">
        <v>62866.02</v>
      </c>
      <c r="AZ9" s="0" t="n">
        <v>73213.58</v>
      </c>
      <c r="BA9" s="0" t="n">
        <v>10000000</v>
      </c>
      <c r="BB9" s="0" t="n">
        <f aca="false">0.02*BA9</f>
        <v>200000</v>
      </c>
      <c r="BC9" s="0" t="n">
        <f aca="false">175+0.0075*BB9</f>
        <v>1675</v>
      </c>
      <c r="BD9" s="0" t="n">
        <f aca="false">(3+4*BE9)/100000*BA9</f>
        <v>1920</v>
      </c>
      <c r="BE9" s="0" t="n">
        <v>4.05</v>
      </c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833</v>
      </c>
      <c r="E10" s="0" t="s">
        <v>138</v>
      </c>
      <c r="F10" s="2" t="n">
        <v>42341</v>
      </c>
      <c r="G10" s="2" t="s">
        <v>60</v>
      </c>
      <c r="H10" s="2" t="n">
        <v>44168</v>
      </c>
      <c r="I10" s="2" t="n">
        <v>42677</v>
      </c>
      <c r="J10" s="0" t="s">
        <v>61</v>
      </c>
      <c r="K10" s="0" t="n">
        <v>-542</v>
      </c>
      <c r="L10" s="0" t="n">
        <v>-557</v>
      </c>
      <c r="M10" s="0" t="n">
        <v>15</v>
      </c>
      <c r="N10" s="0" t="n">
        <v>0</v>
      </c>
      <c r="O10" s="0" t="n">
        <v>999</v>
      </c>
      <c r="P10" s="0" t="s">
        <v>301</v>
      </c>
      <c r="Q10" s="0" t="s">
        <v>67</v>
      </c>
      <c r="S10" s="0" t="s">
        <v>138</v>
      </c>
      <c r="T10" s="0" t="s">
        <v>148</v>
      </c>
      <c r="U10" s="0" t="s">
        <v>69</v>
      </c>
      <c r="V10" s="0" t="s">
        <v>139</v>
      </c>
      <c r="W10" s="0" t="s">
        <v>71</v>
      </c>
      <c r="Z10" s="2" t="n">
        <v>42341</v>
      </c>
      <c r="AA10" s="2" t="n">
        <v>44168</v>
      </c>
      <c r="AB10" s="0" t="s">
        <v>72</v>
      </c>
      <c r="AC10" s="0" t="s">
        <v>176</v>
      </c>
      <c r="AD10" s="0" t="s">
        <v>74</v>
      </c>
      <c r="AE10" s="0" t="s">
        <v>808</v>
      </c>
      <c r="AF10" s="0" t="s">
        <v>138</v>
      </c>
      <c r="AG10" s="0" t="s">
        <v>148</v>
      </c>
      <c r="AH10" s="0" t="s">
        <v>69</v>
      </c>
      <c r="AI10" s="0" t="s">
        <v>139</v>
      </c>
      <c r="AJ10" s="0" t="s">
        <v>71</v>
      </c>
      <c r="AK10" s="0" t="s">
        <v>823</v>
      </c>
      <c r="AL10" s="0" t="s">
        <v>148</v>
      </c>
      <c r="AM10" s="2" t="n">
        <v>42341</v>
      </c>
      <c r="AN10" s="2" t="n">
        <v>44168</v>
      </c>
      <c r="AO10" s="0" t="s">
        <v>72</v>
      </c>
      <c r="AQ10" s="0" t="s">
        <v>76</v>
      </c>
      <c r="AR10" s="0" t="s">
        <v>77</v>
      </c>
      <c r="AS10" s="4" t="s">
        <v>123</v>
      </c>
      <c r="AT10" s="0" t="s">
        <v>121</v>
      </c>
      <c r="AU10" s="0" t="s">
        <v>122</v>
      </c>
      <c r="AV10" s="4" t="s">
        <v>123</v>
      </c>
      <c r="AW10" s="0" t="s">
        <v>124</v>
      </c>
      <c r="AX10" s="0" t="s">
        <v>249</v>
      </c>
      <c r="AY10" s="0" t="n">
        <v>-542</v>
      </c>
      <c r="AZ10" s="0" t="n">
        <v>-557</v>
      </c>
      <c r="BA10" s="0" t="n">
        <v>10000000</v>
      </c>
      <c r="BB10" s="0" t="n">
        <f aca="false">0.02*BA10</f>
        <v>200000</v>
      </c>
      <c r="BC10" s="0" t="n">
        <f aca="false">175+0.0075*BB10</f>
        <v>1675</v>
      </c>
      <c r="BD10" s="0" t="n">
        <f aca="false">(3+4*BE10)/100000*BA10</f>
        <v>1920</v>
      </c>
      <c r="BE10" s="0" t="n">
        <v>4.05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834</v>
      </c>
      <c r="E11" s="0" t="s">
        <v>306</v>
      </c>
      <c r="F11" s="2" t="n">
        <v>42709</v>
      </c>
      <c r="G11" s="2" t="s">
        <v>60</v>
      </c>
      <c r="H11" s="2" t="n">
        <v>44170</v>
      </c>
      <c r="I11" s="2" t="n">
        <v>42677</v>
      </c>
      <c r="J11" s="0" t="s">
        <v>61</v>
      </c>
      <c r="K11" s="0" t="s">
        <v>825</v>
      </c>
      <c r="L11" s="0" t="s">
        <v>826</v>
      </c>
      <c r="M11" s="0" t="s">
        <v>827</v>
      </c>
      <c r="N11" s="0" t="s">
        <v>828</v>
      </c>
      <c r="O11" s="0" t="n">
        <v>999</v>
      </c>
      <c r="P11" s="0" t="s">
        <v>301</v>
      </c>
      <c r="Q11" s="0" t="s">
        <v>67</v>
      </c>
      <c r="S11" s="0" t="s">
        <v>306</v>
      </c>
      <c r="T11" s="0" t="s">
        <v>148</v>
      </c>
      <c r="U11" s="0" t="s">
        <v>69</v>
      </c>
      <c r="V11" s="0" t="s">
        <v>311</v>
      </c>
      <c r="W11" s="0" t="s">
        <v>102</v>
      </c>
      <c r="Z11" s="2" t="n">
        <v>42709</v>
      </c>
      <c r="AA11" s="2" t="n">
        <v>44170</v>
      </c>
      <c r="AB11" s="0" t="s">
        <v>72</v>
      </c>
      <c r="AC11" s="0" t="s">
        <v>190</v>
      </c>
      <c r="AD11" s="0" t="s">
        <v>74</v>
      </c>
      <c r="AE11" s="0" t="s">
        <v>808</v>
      </c>
      <c r="AF11" s="0" t="s">
        <v>306</v>
      </c>
      <c r="AG11" s="0" t="s">
        <v>148</v>
      </c>
      <c r="AH11" s="0" t="s">
        <v>69</v>
      </c>
      <c r="AI11" s="0" t="s">
        <v>311</v>
      </c>
      <c r="AJ11" s="0" t="s">
        <v>102</v>
      </c>
      <c r="AK11" s="0" t="s">
        <v>829</v>
      </c>
      <c r="AL11" s="0" t="s">
        <v>148</v>
      </c>
      <c r="AM11" s="2" t="n">
        <v>42709</v>
      </c>
      <c r="AN11" s="2" t="n">
        <v>43074</v>
      </c>
      <c r="AO11" s="0" t="s">
        <v>72</v>
      </c>
      <c r="AQ11" s="0" t="s">
        <v>77</v>
      </c>
      <c r="AR11" s="0" t="s">
        <v>76</v>
      </c>
      <c r="AS11" s="4" t="s">
        <v>123</v>
      </c>
      <c r="AT11" s="0" t="s">
        <v>121</v>
      </c>
      <c r="AU11" s="0" t="s">
        <v>122</v>
      </c>
      <c r="AV11" s="4" t="s">
        <v>123</v>
      </c>
      <c r="AW11" s="0" t="s">
        <v>124</v>
      </c>
      <c r="AX11" s="0" t="s">
        <v>160</v>
      </c>
      <c r="AY11" s="0" t="n">
        <v>-88565.01</v>
      </c>
      <c r="AZ11" s="0" t="n">
        <v>-88791.14</v>
      </c>
      <c r="BA11" s="0" t="n">
        <v>10000000</v>
      </c>
      <c r="BB11" s="0" t="n">
        <f aca="false">0.02*BA11</f>
        <v>200000</v>
      </c>
      <c r="BC11" s="0" t="n">
        <f aca="false">175+0.0075*BB11</f>
        <v>1675</v>
      </c>
      <c r="BD11" s="0" t="n">
        <f aca="false">(3+4*BE11)/100000*BA11</f>
        <v>1920</v>
      </c>
      <c r="BE11" s="0" t="n">
        <v>4.05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835</v>
      </c>
      <c r="E12" s="0" t="s">
        <v>96</v>
      </c>
      <c r="F12" s="2" t="n">
        <v>42518</v>
      </c>
      <c r="G12" s="2" t="s">
        <v>60</v>
      </c>
      <c r="H12" s="2" t="n">
        <v>43613</v>
      </c>
      <c r="I12" s="2" t="n">
        <v>42677</v>
      </c>
      <c r="J12" s="0" t="s">
        <v>61</v>
      </c>
      <c r="K12" s="0" t="s">
        <v>803</v>
      </c>
      <c r="L12" s="0" t="s">
        <v>804</v>
      </c>
      <c r="M12" s="0" t="s">
        <v>805</v>
      </c>
      <c r="N12" s="0" t="s">
        <v>806</v>
      </c>
      <c r="O12" s="0" t="n">
        <v>999</v>
      </c>
      <c r="P12" s="0" t="s">
        <v>301</v>
      </c>
      <c r="Q12" s="0" t="s">
        <v>67</v>
      </c>
      <c r="S12" s="0" t="s">
        <v>96</v>
      </c>
      <c r="T12" s="0" t="s">
        <v>148</v>
      </c>
      <c r="U12" s="0" t="s">
        <v>69</v>
      </c>
      <c r="V12" s="0" t="s">
        <v>101</v>
      </c>
      <c r="W12" s="0" t="s">
        <v>102</v>
      </c>
      <c r="Z12" s="2" t="n">
        <v>42518</v>
      </c>
      <c r="AA12" s="2" t="n">
        <v>43613</v>
      </c>
      <c r="AB12" s="0" t="s">
        <v>72</v>
      </c>
      <c r="AC12" s="0" t="s">
        <v>807</v>
      </c>
      <c r="AD12" s="0" t="s">
        <v>74</v>
      </c>
      <c r="AE12" s="0" t="s">
        <v>808</v>
      </c>
      <c r="AF12" s="0" t="s">
        <v>96</v>
      </c>
      <c r="AG12" s="0" t="s">
        <v>148</v>
      </c>
      <c r="AH12" s="0" t="s">
        <v>69</v>
      </c>
      <c r="AI12" s="0" t="s">
        <v>101</v>
      </c>
      <c r="AJ12" s="0" t="s">
        <v>102</v>
      </c>
      <c r="AK12" s="0" t="s">
        <v>809</v>
      </c>
      <c r="AL12" s="0" t="s">
        <v>148</v>
      </c>
      <c r="AM12" s="2" t="n">
        <v>42518</v>
      </c>
      <c r="AN12" s="2" t="n">
        <v>43613</v>
      </c>
      <c r="AO12" s="0" t="s">
        <v>72</v>
      </c>
      <c r="AQ12" s="0" t="s">
        <v>76</v>
      </c>
      <c r="AR12" s="0" t="s">
        <v>77</v>
      </c>
      <c r="AS12" s="4" t="s">
        <v>80</v>
      </c>
      <c r="AT12" s="0" t="s">
        <v>183</v>
      </c>
      <c r="AU12" s="0" t="s">
        <v>79</v>
      </c>
      <c r="AV12" s="4" t="s">
        <v>80</v>
      </c>
      <c r="AW12" s="4" t="s">
        <v>81</v>
      </c>
      <c r="AX12" s="0" t="s">
        <v>92</v>
      </c>
      <c r="AY12" s="0" t="n">
        <v>228013.18</v>
      </c>
      <c r="AZ12" s="0" t="n">
        <v>232065.84</v>
      </c>
      <c r="BA12" s="0" t="n">
        <v>10000000</v>
      </c>
      <c r="BB12" s="0" t="n">
        <f aca="false">0.02*BA12</f>
        <v>200000</v>
      </c>
      <c r="BC12" s="0" t="n">
        <f aca="false">175+0.0075*BB12</f>
        <v>1675</v>
      </c>
      <c r="BD12" s="0" t="n">
        <f aca="false">(3+4*BE12)/100000*BA12</f>
        <v>1920</v>
      </c>
      <c r="BE12" s="0" t="n">
        <v>4.05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836</v>
      </c>
      <c r="E13" s="0" t="s">
        <v>96</v>
      </c>
      <c r="F13" s="2" t="n">
        <v>42518</v>
      </c>
      <c r="G13" s="2" t="s">
        <v>60</v>
      </c>
      <c r="H13" s="2" t="n">
        <v>43613</v>
      </c>
      <c r="I13" s="2" t="n">
        <v>42677</v>
      </c>
      <c r="J13" s="0" t="s">
        <v>61</v>
      </c>
      <c r="K13" s="0" t="s">
        <v>811</v>
      </c>
      <c r="L13" s="0" t="s">
        <v>812</v>
      </c>
      <c r="M13" s="0" t="s">
        <v>813</v>
      </c>
      <c r="N13" s="0" t="s">
        <v>814</v>
      </c>
      <c r="O13" s="0" t="n">
        <v>999</v>
      </c>
      <c r="P13" s="0" t="s">
        <v>301</v>
      </c>
      <c r="Q13" s="0" t="s">
        <v>67</v>
      </c>
      <c r="S13" s="0" t="s">
        <v>96</v>
      </c>
      <c r="T13" s="0" t="s">
        <v>148</v>
      </c>
      <c r="U13" s="0" t="s">
        <v>69</v>
      </c>
      <c r="V13" s="0" t="s">
        <v>101</v>
      </c>
      <c r="W13" s="0" t="s">
        <v>102</v>
      </c>
      <c r="Z13" s="2" t="n">
        <v>42518</v>
      </c>
      <c r="AA13" s="2" t="n">
        <v>43613</v>
      </c>
      <c r="AB13" s="0" t="s">
        <v>72</v>
      </c>
      <c r="AC13" s="0" t="s">
        <v>807</v>
      </c>
      <c r="AD13" s="0" t="s">
        <v>74</v>
      </c>
      <c r="AE13" s="0" t="s">
        <v>808</v>
      </c>
      <c r="AF13" s="0" t="s">
        <v>96</v>
      </c>
      <c r="AG13" s="0" t="s">
        <v>148</v>
      </c>
      <c r="AH13" s="0" t="s">
        <v>69</v>
      </c>
      <c r="AI13" s="0" t="s">
        <v>101</v>
      </c>
      <c r="AJ13" s="0" t="s">
        <v>102</v>
      </c>
      <c r="AK13" s="0" t="s">
        <v>809</v>
      </c>
      <c r="AL13" s="0" t="s">
        <v>148</v>
      </c>
      <c r="AM13" s="2" t="n">
        <v>42518</v>
      </c>
      <c r="AN13" s="2" t="n">
        <v>43613</v>
      </c>
      <c r="AO13" s="0" t="s">
        <v>72</v>
      </c>
      <c r="AQ13" s="0" t="s">
        <v>77</v>
      </c>
      <c r="AR13" s="0" t="s">
        <v>76</v>
      </c>
      <c r="AS13" s="4" t="s">
        <v>80</v>
      </c>
      <c r="AT13" s="0" t="s">
        <v>183</v>
      </c>
      <c r="AU13" s="0" t="s">
        <v>79</v>
      </c>
      <c r="AV13" s="4" t="s">
        <v>80</v>
      </c>
      <c r="AW13" s="4" t="s">
        <v>81</v>
      </c>
      <c r="AX13" s="0" t="s">
        <v>104</v>
      </c>
      <c r="AY13" s="0" t="n">
        <v>-228013.18</v>
      </c>
      <c r="AZ13" s="0" t="n">
        <v>-232065.84</v>
      </c>
      <c r="BA13" s="0" t="n">
        <v>10000000</v>
      </c>
      <c r="BB13" s="0" t="n">
        <f aca="false">0.02*BA13</f>
        <v>200000</v>
      </c>
      <c r="BC13" s="0" t="n">
        <f aca="false">175+0.0075*BB13</f>
        <v>1675</v>
      </c>
      <c r="BD13" s="0" t="n">
        <f aca="false">(3+4*BE13)/100000*BA13</f>
        <v>1920</v>
      </c>
      <c r="BE13" s="0" t="n">
        <v>4.05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837</v>
      </c>
      <c r="E14" s="0" t="s">
        <v>114</v>
      </c>
      <c r="F14" s="2" t="n">
        <v>42518</v>
      </c>
      <c r="G14" s="2" t="s">
        <v>60</v>
      </c>
      <c r="H14" s="2" t="n">
        <v>43613</v>
      </c>
      <c r="I14" s="2" t="n">
        <v>42677</v>
      </c>
      <c r="J14" s="0" t="s">
        <v>61</v>
      </c>
      <c r="K14" s="0" t="s">
        <v>816</v>
      </c>
      <c r="L14" s="0" t="s">
        <v>817</v>
      </c>
      <c r="M14" s="0" t="s">
        <v>818</v>
      </c>
      <c r="N14" s="0" t="s">
        <v>819</v>
      </c>
      <c r="O14" s="0" t="n">
        <v>999</v>
      </c>
      <c r="P14" s="0" t="s">
        <v>301</v>
      </c>
      <c r="Q14" s="0" t="s">
        <v>67</v>
      </c>
      <c r="S14" s="0" t="s">
        <v>114</v>
      </c>
      <c r="T14" s="0" t="s">
        <v>148</v>
      </c>
      <c r="U14" s="0" t="s">
        <v>69</v>
      </c>
      <c r="V14" s="0" t="s">
        <v>119</v>
      </c>
      <c r="W14" s="0" t="s">
        <v>71</v>
      </c>
      <c r="Z14" s="2" t="n">
        <v>42518</v>
      </c>
      <c r="AA14" s="2" t="n">
        <v>43613</v>
      </c>
      <c r="AB14" s="0" t="s">
        <v>72</v>
      </c>
      <c r="AC14" s="0" t="s">
        <v>820</v>
      </c>
      <c r="AD14" s="0" t="s">
        <v>74</v>
      </c>
      <c r="AE14" s="0" t="s">
        <v>808</v>
      </c>
      <c r="AF14" s="0" t="s">
        <v>114</v>
      </c>
      <c r="AG14" s="0" t="s">
        <v>148</v>
      </c>
      <c r="AH14" s="0" t="s">
        <v>69</v>
      </c>
      <c r="AI14" s="0" t="s">
        <v>119</v>
      </c>
      <c r="AJ14" s="0" t="s">
        <v>71</v>
      </c>
      <c r="AK14" s="0" t="s">
        <v>821</v>
      </c>
      <c r="AL14" s="0" t="s">
        <v>148</v>
      </c>
      <c r="AM14" s="2" t="n">
        <v>42518</v>
      </c>
      <c r="AN14" s="2" t="n">
        <v>43613</v>
      </c>
      <c r="AO14" s="0" t="s">
        <v>72</v>
      </c>
      <c r="AQ14" s="0" t="s">
        <v>76</v>
      </c>
      <c r="AR14" s="0" t="s">
        <v>77</v>
      </c>
      <c r="AS14" s="4" t="s">
        <v>80</v>
      </c>
      <c r="AT14" s="0" t="s">
        <v>183</v>
      </c>
      <c r="AU14" s="0" t="s">
        <v>79</v>
      </c>
      <c r="AV14" s="4" t="s">
        <v>80</v>
      </c>
      <c r="AW14" s="4" t="s">
        <v>81</v>
      </c>
      <c r="AX14" s="0" t="s">
        <v>82</v>
      </c>
      <c r="AY14" s="0" t="n">
        <v>62866.02</v>
      </c>
      <c r="AZ14" s="0" t="n">
        <v>73213.58</v>
      </c>
      <c r="BA14" s="0" t="n">
        <v>10000000</v>
      </c>
      <c r="BB14" s="0" t="n">
        <f aca="false">0.02*BA14</f>
        <v>200000</v>
      </c>
      <c r="BC14" s="0" t="n">
        <f aca="false">175+0.0075*BB14</f>
        <v>1675</v>
      </c>
      <c r="BD14" s="0" t="n">
        <f aca="false">(3+4*BE14)/100000*BA14</f>
        <v>1920</v>
      </c>
      <c r="BE14" s="0" t="n">
        <v>4.05</v>
      </c>
    </row>
    <row r="15" customFormat="false" ht="12.8" hidden="false" customHeight="false" outlineLevel="0" collapsed="false">
      <c r="A15" s="2" t="n">
        <v>41628</v>
      </c>
      <c r="B15" s="0" t="s">
        <v>83</v>
      </c>
      <c r="C15" s="0" t="s">
        <v>84</v>
      </c>
      <c r="D15" s="1" t="s">
        <v>838</v>
      </c>
      <c r="E15" s="0" t="s">
        <v>138</v>
      </c>
      <c r="F15" s="2" t="n">
        <v>42341</v>
      </c>
      <c r="G15" s="2" t="s">
        <v>60</v>
      </c>
      <c r="H15" s="2" t="n">
        <v>44168</v>
      </c>
      <c r="I15" s="2" t="n">
        <v>42677</v>
      </c>
      <c r="J15" s="0" t="s">
        <v>61</v>
      </c>
      <c r="K15" s="0" t="n">
        <v>-542</v>
      </c>
      <c r="L15" s="0" t="n">
        <v>-557</v>
      </c>
      <c r="M15" s="0" t="n">
        <v>15</v>
      </c>
      <c r="N15" s="0" t="n">
        <v>0</v>
      </c>
      <c r="O15" s="0" t="n">
        <v>999</v>
      </c>
      <c r="P15" s="0" t="s">
        <v>301</v>
      </c>
      <c r="Q15" s="0" t="s">
        <v>67</v>
      </c>
      <c r="S15" s="0" t="s">
        <v>138</v>
      </c>
      <c r="T15" s="0" t="s">
        <v>148</v>
      </c>
      <c r="U15" s="0" t="s">
        <v>69</v>
      </c>
      <c r="V15" s="0" t="s">
        <v>139</v>
      </c>
      <c r="W15" s="0" t="s">
        <v>71</v>
      </c>
      <c r="Z15" s="2" t="n">
        <v>42341</v>
      </c>
      <c r="AA15" s="2" t="n">
        <v>44168</v>
      </c>
      <c r="AB15" s="0" t="s">
        <v>72</v>
      </c>
      <c r="AC15" s="0" t="s">
        <v>176</v>
      </c>
      <c r="AD15" s="0" t="s">
        <v>74</v>
      </c>
      <c r="AE15" s="0" t="s">
        <v>808</v>
      </c>
      <c r="AF15" s="0" t="s">
        <v>138</v>
      </c>
      <c r="AG15" s="0" t="s">
        <v>148</v>
      </c>
      <c r="AH15" s="0" t="s">
        <v>69</v>
      </c>
      <c r="AI15" s="0" t="s">
        <v>139</v>
      </c>
      <c r="AJ15" s="0" t="s">
        <v>71</v>
      </c>
      <c r="AK15" s="0" t="s">
        <v>823</v>
      </c>
      <c r="AL15" s="0" t="s">
        <v>148</v>
      </c>
      <c r="AM15" s="2" t="n">
        <v>42341</v>
      </c>
      <c r="AN15" s="2" t="n">
        <v>44168</v>
      </c>
      <c r="AO15" s="0" t="s">
        <v>72</v>
      </c>
      <c r="AQ15" s="0" t="s">
        <v>76</v>
      </c>
      <c r="AR15" s="0" t="s">
        <v>77</v>
      </c>
      <c r="AS15" s="4" t="s">
        <v>123</v>
      </c>
      <c r="AT15" s="0" t="s">
        <v>121</v>
      </c>
      <c r="AU15" s="0" t="s">
        <v>122</v>
      </c>
      <c r="AV15" s="4" t="s">
        <v>123</v>
      </c>
      <c r="AW15" s="0" t="s">
        <v>124</v>
      </c>
      <c r="AX15" s="0" t="s">
        <v>125</v>
      </c>
      <c r="AY15" s="0" t="n">
        <v>-542</v>
      </c>
      <c r="AZ15" s="0" t="n">
        <v>-557</v>
      </c>
      <c r="BA15" s="0" t="n">
        <v>10000000</v>
      </c>
      <c r="BB15" s="0" t="n">
        <f aca="false">0.02*BA15</f>
        <v>200000</v>
      </c>
      <c r="BC15" s="0" t="n">
        <f aca="false">175+0.0075*BB15</f>
        <v>1675</v>
      </c>
      <c r="BD15" s="0" t="n">
        <f aca="false">(3+4*BE15)/100000*BA15</f>
        <v>1920</v>
      </c>
      <c r="BE15" s="0" t="n">
        <v>4.05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839</v>
      </c>
      <c r="E16" s="0" t="s">
        <v>306</v>
      </c>
      <c r="F16" s="2" t="n">
        <v>42709</v>
      </c>
      <c r="G16" s="2" t="s">
        <v>60</v>
      </c>
      <c r="H16" s="2" t="n">
        <v>44170</v>
      </c>
      <c r="I16" s="2" t="n">
        <v>42677</v>
      </c>
      <c r="J16" s="0" t="s">
        <v>61</v>
      </c>
      <c r="K16" s="0" t="s">
        <v>825</v>
      </c>
      <c r="L16" s="0" t="s">
        <v>826</v>
      </c>
      <c r="M16" s="0" t="s">
        <v>827</v>
      </c>
      <c r="N16" s="0" t="s">
        <v>828</v>
      </c>
      <c r="O16" s="0" t="n">
        <v>999</v>
      </c>
      <c r="P16" s="0" t="s">
        <v>301</v>
      </c>
      <c r="Q16" s="0" t="s">
        <v>67</v>
      </c>
      <c r="S16" s="0" t="s">
        <v>306</v>
      </c>
      <c r="T16" s="0" t="s">
        <v>148</v>
      </c>
      <c r="U16" s="0" t="s">
        <v>69</v>
      </c>
      <c r="V16" s="0" t="s">
        <v>311</v>
      </c>
      <c r="W16" s="0" t="s">
        <v>102</v>
      </c>
      <c r="Z16" s="2" t="n">
        <v>42709</v>
      </c>
      <c r="AA16" s="2" t="n">
        <v>44170</v>
      </c>
      <c r="AB16" s="0" t="s">
        <v>72</v>
      </c>
      <c r="AC16" s="0" t="s">
        <v>190</v>
      </c>
      <c r="AD16" s="0" t="s">
        <v>74</v>
      </c>
      <c r="AE16" s="0" t="s">
        <v>808</v>
      </c>
      <c r="AF16" s="0" t="s">
        <v>306</v>
      </c>
      <c r="AG16" s="0" t="s">
        <v>148</v>
      </c>
      <c r="AH16" s="0" t="s">
        <v>69</v>
      </c>
      <c r="AI16" s="0" t="s">
        <v>311</v>
      </c>
      <c r="AJ16" s="0" t="s">
        <v>102</v>
      </c>
      <c r="AK16" s="0" t="s">
        <v>829</v>
      </c>
      <c r="AL16" s="0" t="s">
        <v>148</v>
      </c>
      <c r="AM16" s="2" t="n">
        <v>42709</v>
      </c>
      <c r="AN16" s="2" t="n">
        <v>43074</v>
      </c>
      <c r="AO16" s="0" t="s">
        <v>72</v>
      </c>
      <c r="AQ16" s="0" t="s">
        <v>77</v>
      </c>
      <c r="AR16" s="0" t="s">
        <v>76</v>
      </c>
      <c r="AS16" s="4" t="s">
        <v>123</v>
      </c>
      <c r="AT16" s="0" t="s">
        <v>121</v>
      </c>
      <c r="AU16" s="0" t="s">
        <v>122</v>
      </c>
      <c r="AV16" s="4" t="s">
        <v>123</v>
      </c>
      <c r="AW16" s="0" t="s">
        <v>124</v>
      </c>
      <c r="AX16" s="0" t="s">
        <v>249</v>
      </c>
      <c r="AY16" s="0" t="n">
        <v>-88565.01</v>
      </c>
      <c r="AZ16" s="0" t="n">
        <v>-88791.14</v>
      </c>
      <c r="BA16" s="0" t="n">
        <v>10000000</v>
      </c>
      <c r="BB16" s="0" t="n">
        <f aca="false">0.02*BA16</f>
        <v>200000</v>
      </c>
      <c r="BC16" s="0" t="n">
        <f aca="false">175+0.0075*BB16</f>
        <v>1675</v>
      </c>
      <c r="BD16" s="0" t="n">
        <f aca="false">(3+4*BE16)/100000*BA16</f>
        <v>1920</v>
      </c>
      <c r="BE16" s="0" t="n">
        <v>4.05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840</v>
      </c>
      <c r="E17" s="0" t="s">
        <v>96</v>
      </c>
      <c r="F17" s="2" t="n">
        <v>42518</v>
      </c>
      <c r="G17" s="2" t="s">
        <v>60</v>
      </c>
      <c r="H17" s="2" t="n">
        <v>43613</v>
      </c>
      <c r="I17" s="2" t="n">
        <v>42677</v>
      </c>
      <c r="J17" s="0" t="s">
        <v>61</v>
      </c>
      <c r="K17" s="0" t="s">
        <v>803</v>
      </c>
      <c r="L17" s="0" t="s">
        <v>804</v>
      </c>
      <c r="M17" s="0" t="s">
        <v>805</v>
      </c>
      <c r="N17" s="0" t="s">
        <v>806</v>
      </c>
      <c r="O17" s="0" t="n">
        <v>999</v>
      </c>
      <c r="P17" s="0" t="s">
        <v>301</v>
      </c>
      <c r="Q17" s="0" t="s">
        <v>67</v>
      </c>
      <c r="S17" s="0" t="s">
        <v>96</v>
      </c>
      <c r="T17" s="0" t="s">
        <v>148</v>
      </c>
      <c r="U17" s="0" t="s">
        <v>69</v>
      </c>
      <c r="V17" s="0" t="s">
        <v>101</v>
      </c>
      <c r="W17" s="0" t="s">
        <v>102</v>
      </c>
      <c r="Z17" s="2" t="n">
        <v>42518</v>
      </c>
      <c r="AA17" s="2" t="n">
        <v>43613</v>
      </c>
      <c r="AB17" s="0" t="s">
        <v>72</v>
      </c>
      <c r="AC17" s="0" t="s">
        <v>807</v>
      </c>
      <c r="AD17" s="0" t="s">
        <v>74</v>
      </c>
      <c r="AE17" s="0" t="s">
        <v>808</v>
      </c>
      <c r="AF17" s="0" t="s">
        <v>96</v>
      </c>
      <c r="AG17" s="0" t="s">
        <v>148</v>
      </c>
      <c r="AH17" s="0" t="s">
        <v>69</v>
      </c>
      <c r="AI17" s="0" t="s">
        <v>101</v>
      </c>
      <c r="AJ17" s="0" t="s">
        <v>102</v>
      </c>
      <c r="AK17" s="0" t="s">
        <v>809</v>
      </c>
      <c r="AL17" s="0" t="s">
        <v>148</v>
      </c>
      <c r="AM17" s="2" t="n">
        <v>42518</v>
      </c>
      <c r="AN17" s="2" t="n">
        <v>43613</v>
      </c>
      <c r="AO17" s="0" t="s">
        <v>72</v>
      </c>
      <c r="AQ17" s="0" t="s">
        <v>76</v>
      </c>
      <c r="AR17" s="0" t="s">
        <v>77</v>
      </c>
      <c r="AS17" s="4" t="s">
        <v>80</v>
      </c>
      <c r="AT17" s="0" t="s">
        <v>183</v>
      </c>
      <c r="AU17" s="0" t="s">
        <v>79</v>
      </c>
      <c r="AV17" s="4" t="s">
        <v>80</v>
      </c>
      <c r="AW17" s="4" t="s">
        <v>81</v>
      </c>
      <c r="AX17" s="0" t="s">
        <v>82</v>
      </c>
      <c r="AY17" s="0" t="n">
        <v>228013.18</v>
      </c>
      <c r="AZ17" s="0" t="n">
        <v>232065.84</v>
      </c>
      <c r="BA17" s="0" t="n">
        <v>10000000</v>
      </c>
      <c r="BB17" s="0" t="n">
        <f aca="false">0.02*BA17</f>
        <v>200000</v>
      </c>
      <c r="BC17" s="0" t="n">
        <f aca="false">175+0.0075*BB17</f>
        <v>1675</v>
      </c>
      <c r="BD17" s="0" t="n">
        <f aca="false">(3+4*BE17)/100000*BA17</f>
        <v>1920</v>
      </c>
      <c r="BE17" s="0" t="n">
        <v>4.05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841</v>
      </c>
      <c r="E18" s="0" t="s">
        <v>96</v>
      </c>
      <c r="F18" s="2" t="n">
        <v>42518</v>
      </c>
      <c r="G18" s="2" t="s">
        <v>60</v>
      </c>
      <c r="H18" s="2" t="n">
        <v>43613</v>
      </c>
      <c r="I18" s="2" t="n">
        <v>42677</v>
      </c>
      <c r="J18" s="0" t="s">
        <v>61</v>
      </c>
      <c r="K18" s="0" t="s">
        <v>811</v>
      </c>
      <c r="L18" s="0" t="s">
        <v>812</v>
      </c>
      <c r="M18" s="0" t="s">
        <v>813</v>
      </c>
      <c r="N18" s="0" t="s">
        <v>814</v>
      </c>
      <c r="O18" s="0" t="n">
        <v>999</v>
      </c>
      <c r="P18" s="0" t="s">
        <v>301</v>
      </c>
      <c r="Q18" s="0" t="s">
        <v>67</v>
      </c>
      <c r="S18" s="0" t="s">
        <v>96</v>
      </c>
      <c r="T18" s="0" t="s">
        <v>148</v>
      </c>
      <c r="U18" s="0" t="s">
        <v>69</v>
      </c>
      <c r="V18" s="0" t="s">
        <v>101</v>
      </c>
      <c r="W18" s="0" t="s">
        <v>102</v>
      </c>
      <c r="Z18" s="2" t="n">
        <v>42518</v>
      </c>
      <c r="AA18" s="2" t="n">
        <v>43613</v>
      </c>
      <c r="AB18" s="0" t="s">
        <v>72</v>
      </c>
      <c r="AC18" s="0" t="s">
        <v>807</v>
      </c>
      <c r="AD18" s="0" t="s">
        <v>74</v>
      </c>
      <c r="AE18" s="0" t="s">
        <v>808</v>
      </c>
      <c r="AF18" s="0" t="s">
        <v>96</v>
      </c>
      <c r="AG18" s="0" t="s">
        <v>148</v>
      </c>
      <c r="AH18" s="0" t="s">
        <v>69</v>
      </c>
      <c r="AI18" s="0" t="s">
        <v>101</v>
      </c>
      <c r="AJ18" s="0" t="s">
        <v>102</v>
      </c>
      <c r="AK18" s="0" t="s">
        <v>809</v>
      </c>
      <c r="AL18" s="0" t="s">
        <v>148</v>
      </c>
      <c r="AM18" s="2" t="n">
        <v>42518</v>
      </c>
      <c r="AN18" s="2" t="n">
        <v>43613</v>
      </c>
      <c r="AO18" s="0" t="s">
        <v>72</v>
      </c>
      <c r="AQ18" s="0" t="s">
        <v>77</v>
      </c>
      <c r="AR18" s="0" t="s">
        <v>76</v>
      </c>
      <c r="AS18" s="4" t="s">
        <v>80</v>
      </c>
      <c r="AT18" s="0" t="s">
        <v>183</v>
      </c>
      <c r="AU18" s="0" t="s">
        <v>79</v>
      </c>
      <c r="AV18" s="4" t="s">
        <v>80</v>
      </c>
      <c r="AW18" s="4" t="s">
        <v>81</v>
      </c>
      <c r="AX18" s="0" t="s">
        <v>92</v>
      </c>
      <c r="AY18" s="0" t="n">
        <v>-228013.18</v>
      </c>
      <c r="AZ18" s="0" t="n">
        <v>-232065.84</v>
      </c>
      <c r="BA18" s="0" t="n">
        <v>10000000</v>
      </c>
      <c r="BB18" s="0" t="n">
        <f aca="false">0.02*BA18</f>
        <v>200000</v>
      </c>
      <c r="BC18" s="0" t="n">
        <f aca="false">175+0.0075*BB18</f>
        <v>1675</v>
      </c>
      <c r="BD18" s="0" t="n">
        <f aca="false">(3+4*BE18)/100000*BA18</f>
        <v>1920</v>
      </c>
      <c r="BE18" s="0" t="n">
        <v>4.05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842</v>
      </c>
      <c r="E19" s="0" t="s">
        <v>114</v>
      </c>
      <c r="F19" s="2" t="n">
        <v>42518</v>
      </c>
      <c r="G19" s="2" t="s">
        <v>60</v>
      </c>
      <c r="H19" s="2" t="n">
        <v>43613</v>
      </c>
      <c r="I19" s="2" t="n">
        <v>42677</v>
      </c>
      <c r="J19" s="0" t="s">
        <v>61</v>
      </c>
      <c r="K19" s="0" t="s">
        <v>816</v>
      </c>
      <c r="L19" s="0" t="s">
        <v>817</v>
      </c>
      <c r="M19" s="0" t="s">
        <v>818</v>
      </c>
      <c r="N19" s="0" t="s">
        <v>819</v>
      </c>
      <c r="O19" s="0" t="n">
        <v>999</v>
      </c>
      <c r="P19" s="0" t="s">
        <v>301</v>
      </c>
      <c r="Q19" s="0" t="s">
        <v>67</v>
      </c>
      <c r="S19" s="0" t="s">
        <v>114</v>
      </c>
      <c r="T19" s="0" t="s">
        <v>148</v>
      </c>
      <c r="U19" s="0" t="s">
        <v>69</v>
      </c>
      <c r="V19" s="0" t="s">
        <v>119</v>
      </c>
      <c r="W19" s="0" t="s">
        <v>71</v>
      </c>
      <c r="Z19" s="2" t="n">
        <v>42518</v>
      </c>
      <c r="AA19" s="2" t="n">
        <v>43613</v>
      </c>
      <c r="AB19" s="0" t="s">
        <v>72</v>
      </c>
      <c r="AC19" s="0" t="s">
        <v>820</v>
      </c>
      <c r="AD19" s="0" t="s">
        <v>74</v>
      </c>
      <c r="AE19" s="0" t="s">
        <v>808</v>
      </c>
      <c r="AF19" s="0" t="s">
        <v>114</v>
      </c>
      <c r="AG19" s="0" t="s">
        <v>148</v>
      </c>
      <c r="AH19" s="0" t="s">
        <v>69</v>
      </c>
      <c r="AI19" s="0" t="s">
        <v>119</v>
      </c>
      <c r="AJ19" s="0" t="s">
        <v>71</v>
      </c>
      <c r="AK19" s="0" t="s">
        <v>821</v>
      </c>
      <c r="AL19" s="0" t="s">
        <v>148</v>
      </c>
      <c r="AM19" s="2" t="n">
        <v>42518</v>
      </c>
      <c r="AN19" s="2" t="n">
        <v>43613</v>
      </c>
      <c r="AO19" s="0" t="s">
        <v>72</v>
      </c>
      <c r="AQ19" s="0" t="s">
        <v>76</v>
      </c>
      <c r="AR19" s="0" t="s">
        <v>77</v>
      </c>
      <c r="AS19" s="4" t="s">
        <v>80</v>
      </c>
      <c r="AT19" s="0" t="s">
        <v>183</v>
      </c>
      <c r="AU19" s="0" t="s">
        <v>79</v>
      </c>
      <c r="AV19" s="4" t="s">
        <v>80</v>
      </c>
      <c r="AW19" s="4" t="s">
        <v>81</v>
      </c>
      <c r="AX19" s="0" t="s">
        <v>104</v>
      </c>
      <c r="AY19" s="0" t="n">
        <v>62866.02</v>
      </c>
      <c r="AZ19" s="0" t="n">
        <v>73213.58</v>
      </c>
      <c r="BA19" s="0" t="n">
        <v>10000000</v>
      </c>
      <c r="BB19" s="0" t="n">
        <f aca="false">0.02*BA19</f>
        <v>200000</v>
      </c>
      <c r="BC19" s="0" t="n">
        <f aca="false">175+0.0075*BB19</f>
        <v>1675</v>
      </c>
      <c r="BD19" s="0" t="n">
        <f aca="false">(3+4*BE19)/100000*BA19</f>
        <v>1920</v>
      </c>
      <c r="BE19" s="0" t="n">
        <v>4.05</v>
      </c>
    </row>
    <row r="20" customFormat="false" ht="12.8" hidden="false" customHeight="false" outlineLevel="0" collapsed="false">
      <c r="A20" s="2" t="n">
        <v>41628</v>
      </c>
      <c r="B20" s="0" t="s">
        <v>56</v>
      </c>
      <c r="C20" s="0" t="s">
        <v>57</v>
      </c>
      <c r="D20" s="1" t="s">
        <v>843</v>
      </c>
      <c r="E20" s="0" t="s">
        <v>138</v>
      </c>
      <c r="F20" s="2" t="n">
        <v>42341</v>
      </c>
      <c r="G20" s="2" t="s">
        <v>60</v>
      </c>
      <c r="H20" s="2" t="n">
        <v>44168</v>
      </c>
      <c r="I20" s="2" t="n">
        <v>42677</v>
      </c>
      <c r="J20" s="0" t="s">
        <v>61</v>
      </c>
      <c r="K20" s="0" t="n">
        <v>-542</v>
      </c>
      <c r="L20" s="0" t="n">
        <v>-557</v>
      </c>
      <c r="M20" s="0" t="n">
        <v>15</v>
      </c>
      <c r="N20" s="0" t="n">
        <v>0</v>
      </c>
      <c r="O20" s="0" t="n">
        <v>999</v>
      </c>
      <c r="P20" s="0" t="s">
        <v>301</v>
      </c>
      <c r="Q20" s="0" t="s">
        <v>67</v>
      </c>
      <c r="S20" s="0" t="s">
        <v>138</v>
      </c>
      <c r="T20" s="0" t="s">
        <v>148</v>
      </c>
      <c r="U20" s="0" t="s">
        <v>69</v>
      </c>
      <c r="V20" s="0" t="s">
        <v>139</v>
      </c>
      <c r="W20" s="0" t="s">
        <v>71</v>
      </c>
      <c r="Z20" s="2" t="n">
        <v>42341</v>
      </c>
      <c r="AA20" s="2" t="n">
        <v>44168</v>
      </c>
      <c r="AB20" s="0" t="s">
        <v>72</v>
      </c>
      <c r="AC20" s="0" t="s">
        <v>176</v>
      </c>
      <c r="AD20" s="0" t="s">
        <v>74</v>
      </c>
      <c r="AE20" s="0" t="s">
        <v>808</v>
      </c>
      <c r="AF20" s="0" t="s">
        <v>138</v>
      </c>
      <c r="AG20" s="0" t="s">
        <v>148</v>
      </c>
      <c r="AH20" s="0" t="s">
        <v>69</v>
      </c>
      <c r="AI20" s="0" t="s">
        <v>139</v>
      </c>
      <c r="AJ20" s="0" t="s">
        <v>71</v>
      </c>
      <c r="AK20" s="0" t="s">
        <v>823</v>
      </c>
      <c r="AL20" s="0" t="s">
        <v>148</v>
      </c>
      <c r="AM20" s="2" t="n">
        <v>42341</v>
      </c>
      <c r="AN20" s="2" t="n">
        <v>44168</v>
      </c>
      <c r="AO20" s="0" t="s">
        <v>72</v>
      </c>
      <c r="AQ20" s="0" t="s">
        <v>76</v>
      </c>
      <c r="AR20" s="0" t="s">
        <v>77</v>
      </c>
      <c r="AS20" s="4" t="s">
        <v>123</v>
      </c>
      <c r="AT20" s="0" t="s">
        <v>121</v>
      </c>
      <c r="AU20" s="0" t="s">
        <v>122</v>
      </c>
      <c r="AV20" s="4" t="s">
        <v>123</v>
      </c>
      <c r="AW20" s="0" t="s">
        <v>124</v>
      </c>
      <c r="AX20" s="0" t="s">
        <v>160</v>
      </c>
      <c r="AY20" s="0" t="n">
        <v>-542</v>
      </c>
      <c r="AZ20" s="0" t="n">
        <v>-557</v>
      </c>
      <c r="BA20" s="0" t="n">
        <v>10000000</v>
      </c>
      <c r="BB20" s="0" t="n">
        <f aca="false">0.02*BA20</f>
        <v>200000</v>
      </c>
      <c r="BC20" s="0" t="n">
        <f aca="false">175+0.0075*BB20</f>
        <v>1675</v>
      </c>
      <c r="BD20" s="0" t="n">
        <f aca="false">(3+4*BE20)/100000*BA20</f>
        <v>1920</v>
      </c>
      <c r="BE20" s="0" t="n">
        <v>4.05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844</v>
      </c>
      <c r="E21" s="0" t="s">
        <v>306</v>
      </c>
      <c r="F21" s="2" t="n">
        <v>42709</v>
      </c>
      <c r="G21" s="2" t="s">
        <v>60</v>
      </c>
      <c r="H21" s="2" t="n">
        <v>44170</v>
      </c>
      <c r="I21" s="2" t="n">
        <v>42677</v>
      </c>
      <c r="J21" s="0" t="s">
        <v>61</v>
      </c>
      <c r="K21" s="0" t="s">
        <v>825</v>
      </c>
      <c r="L21" s="0" t="s">
        <v>826</v>
      </c>
      <c r="M21" s="0" t="s">
        <v>827</v>
      </c>
      <c r="N21" s="0" t="s">
        <v>828</v>
      </c>
      <c r="O21" s="0" t="n">
        <v>999</v>
      </c>
      <c r="P21" s="0" t="s">
        <v>301</v>
      </c>
      <c r="Q21" s="0" t="s">
        <v>67</v>
      </c>
      <c r="S21" s="0" t="s">
        <v>306</v>
      </c>
      <c r="T21" s="0" t="s">
        <v>148</v>
      </c>
      <c r="U21" s="0" t="s">
        <v>69</v>
      </c>
      <c r="V21" s="0" t="s">
        <v>311</v>
      </c>
      <c r="W21" s="0" t="s">
        <v>102</v>
      </c>
      <c r="Z21" s="2" t="n">
        <v>42709</v>
      </c>
      <c r="AA21" s="2" t="n">
        <v>44170</v>
      </c>
      <c r="AB21" s="0" t="s">
        <v>72</v>
      </c>
      <c r="AC21" s="0" t="s">
        <v>190</v>
      </c>
      <c r="AD21" s="0" t="s">
        <v>74</v>
      </c>
      <c r="AE21" s="0" t="s">
        <v>808</v>
      </c>
      <c r="AF21" s="0" t="s">
        <v>306</v>
      </c>
      <c r="AG21" s="0" t="s">
        <v>148</v>
      </c>
      <c r="AH21" s="0" t="s">
        <v>69</v>
      </c>
      <c r="AI21" s="0" t="s">
        <v>311</v>
      </c>
      <c r="AJ21" s="0" t="s">
        <v>102</v>
      </c>
      <c r="AK21" s="0" t="s">
        <v>829</v>
      </c>
      <c r="AL21" s="0" t="s">
        <v>148</v>
      </c>
      <c r="AM21" s="2" t="n">
        <v>42709</v>
      </c>
      <c r="AN21" s="2" t="n">
        <v>43074</v>
      </c>
      <c r="AO21" s="0" t="s">
        <v>72</v>
      </c>
      <c r="AQ21" s="0" t="s">
        <v>77</v>
      </c>
      <c r="AR21" s="0" t="s">
        <v>76</v>
      </c>
      <c r="AS21" s="4" t="s">
        <v>123</v>
      </c>
      <c r="AT21" s="0" t="s">
        <v>121</v>
      </c>
      <c r="AU21" s="0" t="s">
        <v>122</v>
      </c>
      <c r="AV21" s="4" t="s">
        <v>123</v>
      </c>
      <c r="AW21" s="0" t="s">
        <v>124</v>
      </c>
      <c r="AX21" s="0" t="s">
        <v>125</v>
      </c>
      <c r="AY21" s="0" t="n">
        <v>-88565.01</v>
      </c>
      <c r="AZ21" s="0" t="n">
        <v>-88791.14</v>
      </c>
      <c r="BA21" s="0" t="n">
        <v>10000000</v>
      </c>
      <c r="BB21" s="0" t="n">
        <f aca="false">0.02*BA21</f>
        <v>200000</v>
      </c>
      <c r="BC21" s="0" t="n">
        <f aca="false">175+0.0075*BB21</f>
        <v>1675</v>
      </c>
      <c r="BD21" s="0" t="n">
        <f aca="false">(3+4*BE21)/100000*BA21</f>
        <v>1920</v>
      </c>
      <c r="BE21" s="0" t="n">
        <v>4.05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845</v>
      </c>
      <c r="E22" s="0" t="s">
        <v>96</v>
      </c>
      <c r="F22" s="2" t="n">
        <v>42518</v>
      </c>
      <c r="G22" s="2" t="s">
        <v>60</v>
      </c>
      <c r="H22" s="2" t="n">
        <v>43613</v>
      </c>
      <c r="I22" s="2" t="n">
        <v>42677</v>
      </c>
      <c r="J22" s="0" t="s">
        <v>61</v>
      </c>
      <c r="K22" s="0" t="s">
        <v>803</v>
      </c>
      <c r="L22" s="0" t="s">
        <v>804</v>
      </c>
      <c r="M22" s="0" t="s">
        <v>805</v>
      </c>
      <c r="N22" s="0" t="s">
        <v>806</v>
      </c>
      <c r="O22" s="0" t="n">
        <v>999</v>
      </c>
      <c r="P22" s="0" t="s">
        <v>301</v>
      </c>
      <c r="Q22" s="0" t="s">
        <v>67</v>
      </c>
      <c r="S22" s="0" t="s">
        <v>96</v>
      </c>
      <c r="T22" s="0" t="s">
        <v>148</v>
      </c>
      <c r="U22" s="0" t="s">
        <v>69</v>
      </c>
      <c r="V22" s="0" t="s">
        <v>101</v>
      </c>
      <c r="W22" s="0" t="s">
        <v>102</v>
      </c>
      <c r="Z22" s="2" t="n">
        <v>42518</v>
      </c>
      <c r="AA22" s="2" t="n">
        <v>43613</v>
      </c>
      <c r="AB22" s="0" t="s">
        <v>72</v>
      </c>
      <c r="AC22" s="0" t="s">
        <v>807</v>
      </c>
      <c r="AD22" s="0" t="s">
        <v>74</v>
      </c>
      <c r="AE22" s="0" t="s">
        <v>808</v>
      </c>
      <c r="AF22" s="0" t="s">
        <v>96</v>
      </c>
      <c r="AG22" s="0" t="s">
        <v>148</v>
      </c>
      <c r="AH22" s="0" t="s">
        <v>69</v>
      </c>
      <c r="AI22" s="0" t="s">
        <v>101</v>
      </c>
      <c r="AJ22" s="0" t="s">
        <v>102</v>
      </c>
      <c r="AK22" s="0" t="s">
        <v>809</v>
      </c>
      <c r="AL22" s="0" t="s">
        <v>148</v>
      </c>
      <c r="AM22" s="2" t="n">
        <v>42518</v>
      </c>
      <c r="AN22" s="2" t="n">
        <v>43613</v>
      </c>
      <c r="AO22" s="0" t="s">
        <v>72</v>
      </c>
      <c r="AQ22" s="0" t="s">
        <v>76</v>
      </c>
      <c r="AR22" s="0" t="s">
        <v>77</v>
      </c>
      <c r="AS22" s="4" t="s">
        <v>80</v>
      </c>
      <c r="AT22" s="0" t="s">
        <v>183</v>
      </c>
      <c r="AU22" s="0" t="s">
        <v>79</v>
      </c>
      <c r="AV22" s="4" t="s">
        <v>80</v>
      </c>
      <c r="AW22" s="4" t="s">
        <v>81</v>
      </c>
      <c r="AX22" s="0" t="s">
        <v>104</v>
      </c>
      <c r="AY22" s="0" t="n">
        <v>228013.18</v>
      </c>
      <c r="AZ22" s="0" t="n">
        <v>232065.84</v>
      </c>
      <c r="BA22" s="0" t="n">
        <v>10000000</v>
      </c>
      <c r="BB22" s="0" t="n">
        <f aca="false">0.02*BA22</f>
        <v>200000</v>
      </c>
      <c r="BC22" s="0" t="n">
        <f aca="false">175+0.0075*BB22</f>
        <v>1675</v>
      </c>
      <c r="BD22" s="0" t="n">
        <f aca="false">(3+4*BE22)/100000*BA22</f>
        <v>1920</v>
      </c>
      <c r="BE22" s="0" t="n">
        <v>4.05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846</v>
      </c>
      <c r="E23" s="0" t="s">
        <v>96</v>
      </c>
      <c r="F23" s="2" t="n">
        <v>42518</v>
      </c>
      <c r="G23" s="2" t="s">
        <v>60</v>
      </c>
      <c r="H23" s="2" t="n">
        <v>43613</v>
      </c>
      <c r="I23" s="2" t="n">
        <v>42677</v>
      </c>
      <c r="J23" s="0" t="s">
        <v>61</v>
      </c>
      <c r="K23" s="0" t="s">
        <v>811</v>
      </c>
      <c r="L23" s="0" t="s">
        <v>812</v>
      </c>
      <c r="M23" s="0" t="s">
        <v>813</v>
      </c>
      <c r="N23" s="0" t="s">
        <v>814</v>
      </c>
      <c r="O23" s="0" t="n">
        <v>999</v>
      </c>
      <c r="P23" s="0" t="s">
        <v>301</v>
      </c>
      <c r="Q23" s="0" t="s">
        <v>67</v>
      </c>
      <c r="S23" s="0" t="s">
        <v>96</v>
      </c>
      <c r="T23" s="0" t="s">
        <v>148</v>
      </c>
      <c r="U23" s="0" t="s">
        <v>69</v>
      </c>
      <c r="V23" s="0" t="s">
        <v>101</v>
      </c>
      <c r="W23" s="0" t="s">
        <v>102</v>
      </c>
      <c r="Z23" s="2" t="n">
        <v>42518</v>
      </c>
      <c r="AA23" s="2" t="n">
        <v>43613</v>
      </c>
      <c r="AB23" s="0" t="s">
        <v>72</v>
      </c>
      <c r="AC23" s="0" t="s">
        <v>807</v>
      </c>
      <c r="AD23" s="0" t="s">
        <v>74</v>
      </c>
      <c r="AE23" s="0" t="s">
        <v>808</v>
      </c>
      <c r="AF23" s="0" t="s">
        <v>96</v>
      </c>
      <c r="AG23" s="0" t="s">
        <v>148</v>
      </c>
      <c r="AH23" s="0" t="s">
        <v>69</v>
      </c>
      <c r="AI23" s="0" t="s">
        <v>101</v>
      </c>
      <c r="AJ23" s="0" t="s">
        <v>102</v>
      </c>
      <c r="AK23" s="0" t="s">
        <v>809</v>
      </c>
      <c r="AL23" s="0" t="s">
        <v>148</v>
      </c>
      <c r="AM23" s="2" t="n">
        <v>42518</v>
      </c>
      <c r="AN23" s="2" t="n">
        <v>43613</v>
      </c>
      <c r="AO23" s="0" t="s">
        <v>72</v>
      </c>
      <c r="AQ23" s="0" t="s">
        <v>77</v>
      </c>
      <c r="AR23" s="0" t="s">
        <v>76</v>
      </c>
      <c r="AS23" s="4" t="s">
        <v>80</v>
      </c>
      <c r="AT23" s="0" t="s">
        <v>183</v>
      </c>
      <c r="AU23" s="0" t="s">
        <v>79</v>
      </c>
      <c r="AV23" s="4" t="s">
        <v>80</v>
      </c>
      <c r="AW23" s="4" t="s">
        <v>81</v>
      </c>
      <c r="AX23" s="0" t="s">
        <v>82</v>
      </c>
      <c r="AY23" s="0" t="n">
        <v>-228013.18</v>
      </c>
      <c r="AZ23" s="0" t="n">
        <v>-232065.84</v>
      </c>
      <c r="BA23" s="0" t="n">
        <v>10000000</v>
      </c>
      <c r="BB23" s="0" t="n">
        <f aca="false">0.02*BA23</f>
        <v>200000</v>
      </c>
      <c r="BC23" s="0" t="n">
        <f aca="false">175+0.0075*BB23</f>
        <v>1675</v>
      </c>
      <c r="BD23" s="0" t="n">
        <f aca="false">(3+4*BE23)/100000*BA23</f>
        <v>1920</v>
      </c>
      <c r="BE23" s="0" t="n">
        <v>4.05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847</v>
      </c>
      <c r="E24" s="0" t="s">
        <v>114</v>
      </c>
      <c r="F24" s="2" t="n">
        <v>42518</v>
      </c>
      <c r="G24" s="2" t="s">
        <v>60</v>
      </c>
      <c r="H24" s="2" t="n">
        <v>43613</v>
      </c>
      <c r="I24" s="2" t="n">
        <v>42677</v>
      </c>
      <c r="J24" s="0" t="s">
        <v>61</v>
      </c>
      <c r="K24" s="0" t="s">
        <v>816</v>
      </c>
      <c r="L24" s="0" t="s">
        <v>817</v>
      </c>
      <c r="M24" s="0" t="s">
        <v>818</v>
      </c>
      <c r="N24" s="0" t="s">
        <v>819</v>
      </c>
      <c r="O24" s="0" t="n">
        <v>999</v>
      </c>
      <c r="P24" s="0" t="s">
        <v>301</v>
      </c>
      <c r="Q24" s="0" t="s">
        <v>67</v>
      </c>
      <c r="S24" s="0" t="s">
        <v>114</v>
      </c>
      <c r="T24" s="0" t="s">
        <v>148</v>
      </c>
      <c r="U24" s="0" t="s">
        <v>69</v>
      </c>
      <c r="V24" s="0" t="s">
        <v>119</v>
      </c>
      <c r="W24" s="0" t="s">
        <v>71</v>
      </c>
      <c r="Z24" s="2" t="n">
        <v>42518</v>
      </c>
      <c r="AA24" s="2" t="n">
        <v>43613</v>
      </c>
      <c r="AB24" s="0" t="s">
        <v>72</v>
      </c>
      <c r="AC24" s="0" t="s">
        <v>820</v>
      </c>
      <c r="AD24" s="0" t="s">
        <v>74</v>
      </c>
      <c r="AE24" s="0" t="s">
        <v>808</v>
      </c>
      <c r="AF24" s="0" t="s">
        <v>114</v>
      </c>
      <c r="AG24" s="0" t="s">
        <v>148</v>
      </c>
      <c r="AH24" s="0" t="s">
        <v>69</v>
      </c>
      <c r="AI24" s="0" t="s">
        <v>119</v>
      </c>
      <c r="AJ24" s="0" t="s">
        <v>71</v>
      </c>
      <c r="AK24" s="0" t="s">
        <v>821</v>
      </c>
      <c r="AL24" s="0" t="s">
        <v>148</v>
      </c>
      <c r="AM24" s="2" t="n">
        <v>42518</v>
      </c>
      <c r="AN24" s="2" t="n">
        <v>43613</v>
      </c>
      <c r="AO24" s="0" t="s">
        <v>72</v>
      </c>
      <c r="AQ24" s="0" t="s">
        <v>76</v>
      </c>
      <c r="AR24" s="0" t="s">
        <v>77</v>
      </c>
      <c r="AS24" s="4" t="s">
        <v>80</v>
      </c>
      <c r="AT24" s="0" t="s">
        <v>183</v>
      </c>
      <c r="AU24" s="0" t="s">
        <v>79</v>
      </c>
      <c r="AV24" s="4" t="s">
        <v>80</v>
      </c>
      <c r="AW24" s="4" t="s">
        <v>81</v>
      </c>
      <c r="AX24" s="0" t="s">
        <v>92</v>
      </c>
      <c r="AY24" s="0" t="n">
        <v>62866.02</v>
      </c>
      <c r="AZ24" s="0" t="n">
        <v>73213.58</v>
      </c>
      <c r="BA24" s="0" t="n">
        <v>10000000</v>
      </c>
      <c r="BB24" s="0" t="n">
        <f aca="false">0.02*BA24</f>
        <v>200000</v>
      </c>
      <c r="BC24" s="0" t="n">
        <f aca="false">175+0.0075*BB24</f>
        <v>1675</v>
      </c>
      <c r="BD24" s="0" t="n">
        <f aca="false">(3+4*BE24)/100000*BA24</f>
        <v>1920</v>
      </c>
      <c r="BE24" s="0" t="n">
        <v>4.05</v>
      </c>
    </row>
    <row r="25" customFormat="false" ht="12.8" hidden="false" customHeight="false" outlineLevel="0" collapsed="false">
      <c r="A25" s="2" t="n">
        <v>41628</v>
      </c>
      <c r="B25" s="0" t="s">
        <v>93</v>
      </c>
      <c r="C25" s="0" t="s">
        <v>94</v>
      </c>
      <c r="D25" s="1" t="s">
        <v>848</v>
      </c>
      <c r="E25" s="0" t="s">
        <v>138</v>
      </c>
      <c r="F25" s="2" t="n">
        <v>42341</v>
      </c>
      <c r="G25" s="2" t="s">
        <v>60</v>
      </c>
      <c r="H25" s="2" t="n">
        <v>44168</v>
      </c>
      <c r="I25" s="2" t="n">
        <v>42677</v>
      </c>
      <c r="J25" s="0" t="s">
        <v>61</v>
      </c>
      <c r="K25" s="0" t="n">
        <v>-542</v>
      </c>
      <c r="L25" s="0" t="n">
        <v>-557</v>
      </c>
      <c r="M25" s="0" t="n">
        <v>15</v>
      </c>
      <c r="N25" s="0" t="n">
        <v>0</v>
      </c>
      <c r="O25" s="0" t="n">
        <v>999</v>
      </c>
      <c r="P25" s="0" t="s">
        <v>301</v>
      </c>
      <c r="Q25" s="0" t="s">
        <v>67</v>
      </c>
      <c r="S25" s="0" t="s">
        <v>138</v>
      </c>
      <c r="T25" s="0" t="s">
        <v>148</v>
      </c>
      <c r="U25" s="0" t="s">
        <v>69</v>
      </c>
      <c r="V25" s="0" t="s">
        <v>139</v>
      </c>
      <c r="W25" s="0" t="s">
        <v>71</v>
      </c>
      <c r="Z25" s="2" t="n">
        <v>42341</v>
      </c>
      <c r="AA25" s="2" t="n">
        <v>44168</v>
      </c>
      <c r="AB25" s="0" t="s">
        <v>72</v>
      </c>
      <c r="AC25" s="0" t="s">
        <v>176</v>
      </c>
      <c r="AD25" s="0" t="s">
        <v>74</v>
      </c>
      <c r="AE25" s="0" t="s">
        <v>808</v>
      </c>
      <c r="AF25" s="0" t="s">
        <v>138</v>
      </c>
      <c r="AG25" s="0" t="s">
        <v>148</v>
      </c>
      <c r="AH25" s="0" t="s">
        <v>69</v>
      </c>
      <c r="AI25" s="0" t="s">
        <v>139</v>
      </c>
      <c r="AJ25" s="0" t="s">
        <v>71</v>
      </c>
      <c r="AK25" s="0" t="s">
        <v>823</v>
      </c>
      <c r="AL25" s="0" t="s">
        <v>148</v>
      </c>
      <c r="AM25" s="2" t="n">
        <v>42341</v>
      </c>
      <c r="AN25" s="2" t="n">
        <v>44168</v>
      </c>
      <c r="AO25" s="0" t="s">
        <v>72</v>
      </c>
      <c r="AQ25" s="0" t="s">
        <v>76</v>
      </c>
      <c r="AR25" s="0" t="s">
        <v>77</v>
      </c>
      <c r="AS25" s="4" t="s">
        <v>123</v>
      </c>
      <c r="AT25" s="0" t="s">
        <v>121</v>
      </c>
      <c r="AU25" s="0" t="s">
        <v>122</v>
      </c>
      <c r="AV25" s="4" t="s">
        <v>123</v>
      </c>
      <c r="AW25" s="0" t="s">
        <v>124</v>
      </c>
      <c r="AX25" s="0" t="s">
        <v>249</v>
      </c>
      <c r="AY25" s="0" t="n">
        <v>-542</v>
      </c>
      <c r="AZ25" s="0" t="n">
        <v>-557</v>
      </c>
      <c r="BA25" s="0" t="n">
        <v>10000000</v>
      </c>
      <c r="BB25" s="0" t="n">
        <f aca="false">0.02*BA25</f>
        <v>200000</v>
      </c>
      <c r="BC25" s="0" t="n">
        <f aca="false">175+0.0075*BB25</f>
        <v>1675</v>
      </c>
      <c r="BD25" s="0" t="n">
        <f aca="false">(3+4*BE25)/100000*BA25</f>
        <v>1920</v>
      </c>
      <c r="BE25" s="0" t="n">
        <v>4.05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849</v>
      </c>
      <c r="E26" s="0" t="s">
        <v>306</v>
      </c>
      <c r="F26" s="2" t="n">
        <v>42709</v>
      </c>
      <c r="G26" s="2" t="s">
        <v>60</v>
      </c>
      <c r="H26" s="2" t="n">
        <v>44170</v>
      </c>
      <c r="I26" s="2" t="n">
        <v>42677</v>
      </c>
      <c r="J26" s="0" t="s">
        <v>61</v>
      </c>
      <c r="K26" s="0" t="s">
        <v>825</v>
      </c>
      <c r="L26" s="0" t="s">
        <v>826</v>
      </c>
      <c r="M26" s="0" t="s">
        <v>827</v>
      </c>
      <c r="N26" s="0" t="s">
        <v>828</v>
      </c>
      <c r="O26" s="0" t="n">
        <v>999</v>
      </c>
      <c r="P26" s="0" t="s">
        <v>301</v>
      </c>
      <c r="Q26" s="0" t="s">
        <v>67</v>
      </c>
      <c r="S26" s="0" t="s">
        <v>306</v>
      </c>
      <c r="T26" s="0" t="s">
        <v>148</v>
      </c>
      <c r="U26" s="0" t="s">
        <v>69</v>
      </c>
      <c r="V26" s="0" t="s">
        <v>311</v>
      </c>
      <c r="W26" s="0" t="s">
        <v>102</v>
      </c>
      <c r="Z26" s="2" t="n">
        <v>42709</v>
      </c>
      <c r="AA26" s="2" t="n">
        <v>44170</v>
      </c>
      <c r="AB26" s="0" t="s">
        <v>72</v>
      </c>
      <c r="AC26" s="0" t="s">
        <v>190</v>
      </c>
      <c r="AD26" s="0" t="s">
        <v>74</v>
      </c>
      <c r="AE26" s="0" t="s">
        <v>808</v>
      </c>
      <c r="AF26" s="0" t="s">
        <v>306</v>
      </c>
      <c r="AG26" s="0" t="s">
        <v>148</v>
      </c>
      <c r="AH26" s="0" t="s">
        <v>69</v>
      </c>
      <c r="AI26" s="0" t="s">
        <v>311</v>
      </c>
      <c r="AJ26" s="0" t="s">
        <v>102</v>
      </c>
      <c r="AK26" s="0" t="s">
        <v>829</v>
      </c>
      <c r="AL26" s="0" t="s">
        <v>148</v>
      </c>
      <c r="AM26" s="2" t="n">
        <v>42709</v>
      </c>
      <c r="AN26" s="2" t="n">
        <v>43074</v>
      </c>
      <c r="AO26" s="0" t="s">
        <v>72</v>
      </c>
      <c r="AQ26" s="0" t="s">
        <v>77</v>
      </c>
      <c r="AR26" s="0" t="s">
        <v>76</v>
      </c>
      <c r="AS26" s="4" t="s">
        <v>123</v>
      </c>
      <c r="AT26" s="0" t="s">
        <v>121</v>
      </c>
      <c r="AU26" s="0" t="s">
        <v>122</v>
      </c>
      <c r="AV26" s="4" t="s">
        <v>123</v>
      </c>
      <c r="AW26" s="0" t="s">
        <v>124</v>
      </c>
      <c r="AX26" s="0" t="s">
        <v>160</v>
      </c>
      <c r="AY26" s="0" t="n">
        <v>-88565.01</v>
      </c>
      <c r="AZ26" s="0" t="n">
        <v>-88791.14</v>
      </c>
      <c r="BA26" s="0" t="n">
        <v>10000000</v>
      </c>
      <c r="BB26" s="0" t="n">
        <f aca="false">0.02*BA26</f>
        <v>200000</v>
      </c>
      <c r="BC26" s="0" t="n">
        <f aca="false">175+0.0075*BB26</f>
        <v>1675</v>
      </c>
      <c r="BD26" s="0" t="n">
        <f aca="false">(3+4*BE26)/100000*BA26</f>
        <v>1920</v>
      </c>
      <c r="BE26" s="0" t="n">
        <v>4.05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850</v>
      </c>
      <c r="E27" s="0" t="s">
        <v>96</v>
      </c>
      <c r="F27" s="2" t="n">
        <v>42518</v>
      </c>
      <c r="G27" s="2" t="s">
        <v>60</v>
      </c>
      <c r="H27" s="2" t="n">
        <v>43613</v>
      </c>
      <c r="I27" s="2" t="n">
        <v>42677</v>
      </c>
      <c r="J27" s="0" t="s">
        <v>61</v>
      </c>
      <c r="K27" s="0" t="s">
        <v>803</v>
      </c>
      <c r="L27" s="0" t="s">
        <v>804</v>
      </c>
      <c r="M27" s="0" t="s">
        <v>805</v>
      </c>
      <c r="N27" s="0" t="s">
        <v>806</v>
      </c>
      <c r="O27" s="0" t="n">
        <v>999</v>
      </c>
      <c r="P27" s="0" t="s">
        <v>301</v>
      </c>
      <c r="Q27" s="0" t="s">
        <v>67</v>
      </c>
      <c r="S27" s="0" t="s">
        <v>96</v>
      </c>
      <c r="T27" s="0" t="s">
        <v>148</v>
      </c>
      <c r="U27" s="0" t="s">
        <v>69</v>
      </c>
      <c r="V27" s="0" t="s">
        <v>101</v>
      </c>
      <c r="W27" s="0" t="s">
        <v>102</v>
      </c>
      <c r="Z27" s="2" t="n">
        <v>42518</v>
      </c>
      <c r="AA27" s="2" t="n">
        <v>43613</v>
      </c>
      <c r="AB27" s="0" t="s">
        <v>72</v>
      </c>
      <c r="AC27" s="0" t="s">
        <v>807</v>
      </c>
      <c r="AD27" s="0" t="s">
        <v>74</v>
      </c>
      <c r="AE27" s="0" t="s">
        <v>808</v>
      </c>
      <c r="AF27" s="0" t="s">
        <v>96</v>
      </c>
      <c r="AG27" s="0" t="s">
        <v>148</v>
      </c>
      <c r="AH27" s="0" t="s">
        <v>69</v>
      </c>
      <c r="AI27" s="0" t="s">
        <v>101</v>
      </c>
      <c r="AJ27" s="0" t="s">
        <v>102</v>
      </c>
      <c r="AK27" s="0" t="s">
        <v>809</v>
      </c>
      <c r="AL27" s="0" t="s">
        <v>148</v>
      </c>
      <c r="AM27" s="2" t="n">
        <v>42518</v>
      </c>
      <c r="AN27" s="2" t="n">
        <v>43613</v>
      </c>
      <c r="AO27" s="0" t="s">
        <v>72</v>
      </c>
      <c r="AQ27" s="0" t="s">
        <v>76</v>
      </c>
      <c r="AR27" s="0" t="s">
        <v>77</v>
      </c>
      <c r="AS27" s="4" t="s">
        <v>80</v>
      </c>
      <c r="AT27" s="0" t="s">
        <v>183</v>
      </c>
      <c r="AU27" s="0" t="s">
        <v>79</v>
      </c>
      <c r="AV27" s="4" t="s">
        <v>80</v>
      </c>
      <c r="AW27" s="4" t="s">
        <v>81</v>
      </c>
      <c r="AX27" s="0" t="s">
        <v>92</v>
      </c>
      <c r="AY27" s="0" t="n">
        <v>228013.18</v>
      </c>
      <c r="AZ27" s="0" t="n">
        <v>232065.84</v>
      </c>
      <c r="BA27" s="0" t="n">
        <v>10000000</v>
      </c>
      <c r="BB27" s="0" t="n">
        <f aca="false">0.02*BA27</f>
        <v>200000</v>
      </c>
      <c r="BC27" s="0" t="n">
        <f aca="false">175+0.0075*BB27</f>
        <v>1675</v>
      </c>
      <c r="BD27" s="0" t="n">
        <f aca="false">(3+4*BE27)/100000*BA27</f>
        <v>1920</v>
      </c>
      <c r="BE27" s="0" t="n">
        <v>4.05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851</v>
      </c>
      <c r="E28" s="0" t="s">
        <v>96</v>
      </c>
      <c r="F28" s="2" t="n">
        <v>42518</v>
      </c>
      <c r="G28" s="2" t="s">
        <v>60</v>
      </c>
      <c r="H28" s="2" t="n">
        <v>43613</v>
      </c>
      <c r="I28" s="2" t="n">
        <v>42677</v>
      </c>
      <c r="J28" s="0" t="s">
        <v>61</v>
      </c>
      <c r="K28" s="0" t="s">
        <v>811</v>
      </c>
      <c r="L28" s="0" t="s">
        <v>812</v>
      </c>
      <c r="M28" s="0" t="s">
        <v>813</v>
      </c>
      <c r="N28" s="0" t="s">
        <v>814</v>
      </c>
      <c r="O28" s="0" t="n">
        <v>999</v>
      </c>
      <c r="P28" s="0" t="s">
        <v>301</v>
      </c>
      <c r="Q28" s="0" t="s">
        <v>67</v>
      </c>
      <c r="S28" s="0" t="s">
        <v>96</v>
      </c>
      <c r="T28" s="0" t="s">
        <v>148</v>
      </c>
      <c r="U28" s="0" t="s">
        <v>69</v>
      </c>
      <c r="V28" s="0" t="s">
        <v>101</v>
      </c>
      <c r="W28" s="0" t="s">
        <v>102</v>
      </c>
      <c r="Z28" s="2" t="n">
        <v>42518</v>
      </c>
      <c r="AA28" s="2" t="n">
        <v>43613</v>
      </c>
      <c r="AB28" s="0" t="s">
        <v>72</v>
      </c>
      <c r="AC28" s="0" t="s">
        <v>807</v>
      </c>
      <c r="AD28" s="0" t="s">
        <v>74</v>
      </c>
      <c r="AE28" s="0" t="s">
        <v>808</v>
      </c>
      <c r="AF28" s="0" t="s">
        <v>96</v>
      </c>
      <c r="AG28" s="0" t="s">
        <v>148</v>
      </c>
      <c r="AH28" s="0" t="s">
        <v>69</v>
      </c>
      <c r="AI28" s="0" t="s">
        <v>101</v>
      </c>
      <c r="AJ28" s="0" t="s">
        <v>102</v>
      </c>
      <c r="AK28" s="0" t="s">
        <v>809</v>
      </c>
      <c r="AL28" s="0" t="s">
        <v>148</v>
      </c>
      <c r="AM28" s="2" t="n">
        <v>42518</v>
      </c>
      <c r="AN28" s="2" t="n">
        <v>43613</v>
      </c>
      <c r="AO28" s="0" t="s">
        <v>72</v>
      </c>
      <c r="AQ28" s="0" t="s">
        <v>77</v>
      </c>
      <c r="AR28" s="0" t="s">
        <v>76</v>
      </c>
      <c r="AS28" s="4" t="s">
        <v>80</v>
      </c>
      <c r="AT28" s="0" t="s">
        <v>183</v>
      </c>
      <c r="AU28" s="0" t="s">
        <v>79</v>
      </c>
      <c r="AV28" s="4" t="s">
        <v>80</v>
      </c>
      <c r="AW28" s="4" t="s">
        <v>81</v>
      </c>
      <c r="AX28" s="0" t="s">
        <v>104</v>
      </c>
      <c r="AY28" s="0" t="n">
        <v>-228013.18</v>
      </c>
      <c r="AZ28" s="0" t="n">
        <v>-232065.84</v>
      </c>
      <c r="BA28" s="0" t="n">
        <v>10000000</v>
      </c>
      <c r="BB28" s="0" t="n">
        <f aca="false">0.02*BA28</f>
        <v>200000</v>
      </c>
      <c r="BC28" s="0" t="n">
        <f aca="false">175+0.0075*BB28</f>
        <v>1675</v>
      </c>
      <c r="BD28" s="0" t="n">
        <f aca="false">(3+4*BE28)/100000*BA28</f>
        <v>1920</v>
      </c>
      <c r="BE28" s="0" t="n">
        <v>4.05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852</v>
      </c>
      <c r="E29" s="0" t="s">
        <v>114</v>
      </c>
      <c r="F29" s="2" t="n">
        <v>42518</v>
      </c>
      <c r="G29" s="2" t="s">
        <v>60</v>
      </c>
      <c r="H29" s="2" t="n">
        <v>43613</v>
      </c>
      <c r="I29" s="2" t="n">
        <v>42677</v>
      </c>
      <c r="J29" s="0" t="s">
        <v>61</v>
      </c>
      <c r="K29" s="0" t="s">
        <v>816</v>
      </c>
      <c r="L29" s="0" t="s">
        <v>817</v>
      </c>
      <c r="M29" s="0" t="s">
        <v>818</v>
      </c>
      <c r="N29" s="0" t="s">
        <v>819</v>
      </c>
      <c r="O29" s="0" t="n">
        <v>999</v>
      </c>
      <c r="P29" s="0" t="s">
        <v>301</v>
      </c>
      <c r="Q29" s="0" t="s">
        <v>67</v>
      </c>
      <c r="S29" s="0" t="s">
        <v>114</v>
      </c>
      <c r="T29" s="0" t="s">
        <v>148</v>
      </c>
      <c r="U29" s="0" t="s">
        <v>69</v>
      </c>
      <c r="V29" s="0" t="s">
        <v>119</v>
      </c>
      <c r="W29" s="0" t="s">
        <v>71</v>
      </c>
      <c r="Z29" s="2" t="n">
        <v>42518</v>
      </c>
      <c r="AA29" s="2" t="n">
        <v>43613</v>
      </c>
      <c r="AB29" s="0" t="s">
        <v>72</v>
      </c>
      <c r="AC29" s="0" t="s">
        <v>820</v>
      </c>
      <c r="AD29" s="0" t="s">
        <v>74</v>
      </c>
      <c r="AE29" s="0" t="s">
        <v>808</v>
      </c>
      <c r="AF29" s="0" t="s">
        <v>114</v>
      </c>
      <c r="AG29" s="0" t="s">
        <v>148</v>
      </c>
      <c r="AH29" s="0" t="s">
        <v>69</v>
      </c>
      <c r="AI29" s="0" t="s">
        <v>119</v>
      </c>
      <c r="AJ29" s="0" t="s">
        <v>71</v>
      </c>
      <c r="AK29" s="0" t="s">
        <v>821</v>
      </c>
      <c r="AL29" s="0" t="s">
        <v>148</v>
      </c>
      <c r="AM29" s="2" t="n">
        <v>42518</v>
      </c>
      <c r="AN29" s="2" t="n">
        <v>43613</v>
      </c>
      <c r="AO29" s="0" t="s">
        <v>72</v>
      </c>
      <c r="AQ29" s="0" t="s">
        <v>76</v>
      </c>
      <c r="AR29" s="0" t="s">
        <v>77</v>
      </c>
      <c r="AS29" s="4" t="s">
        <v>80</v>
      </c>
      <c r="AT29" s="0" t="s">
        <v>183</v>
      </c>
      <c r="AU29" s="0" t="s">
        <v>79</v>
      </c>
      <c r="AV29" s="4" t="s">
        <v>80</v>
      </c>
      <c r="AW29" s="4" t="s">
        <v>81</v>
      </c>
      <c r="AX29" s="0" t="s">
        <v>82</v>
      </c>
      <c r="AY29" s="0" t="n">
        <v>62866.02</v>
      </c>
      <c r="AZ29" s="0" t="n">
        <v>73213.58</v>
      </c>
      <c r="BA29" s="0" t="n">
        <v>10000000</v>
      </c>
      <c r="BB29" s="0" t="n">
        <f aca="false">0.02*BA29</f>
        <v>200000</v>
      </c>
      <c r="BC29" s="0" t="n">
        <f aca="false">175+0.0075*BB29</f>
        <v>1675</v>
      </c>
      <c r="BD29" s="0" t="n">
        <f aca="false">(3+4*BE29)/100000*BA29</f>
        <v>1920</v>
      </c>
      <c r="BE29" s="0" t="n">
        <v>4.05</v>
      </c>
    </row>
    <row r="30" customFormat="false" ht="12.8" hidden="false" customHeight="false" outlineLevel="0" collapsed="false">
      <c r="A30" s="2" t="n">
        <v>41628</v>
      </c>
      <c r="B30" s="0" t="s">
        <v>112</v>
      </c>
      <c r="C30" s="0" t="s">
        <v>84</v>
      </c>
      <c r="D30" s="1" t="s">
        <v>853</v>
      </c>
      <c r="E30" s="0" t="s">
        <v>138</v>
      </c>
      <c r="F30" s="2" t="n">
        <v>42341</v>
      </c>
      <c r="G30" s="2" t="s">
        <v>60</v>
      </c>
      <c r="H30" s="2" t="n">
        <v>44168</v>
      </c>
      <c r="I30" s="2" t="n">
        <v>42677</v>
      </c>
      <c r="J30" s="0" t="s">
        <v>61</v>
      </c>
      <c r="K30" s="0" t="n">
        <v>-542</v>
      </c>
      <c r="L30" s="0" t="n">
        <v>-557</v>
      </c>
      <c r="M30" s="0" t="n">
        <v>15</v>
      </c>
      <c r="N30" s="0" t="n">
        <v>0</v>
      </c>
      <c r="O30" s="0" t="n">
        <v>999</v>
      </c>
      <c r="P30" s="0" t="s">
        <v>301</v>
      </c>
      <c r="Q30" s="0" t="s">
        <v>67</v>
      </c>
      <c r="S30" s="0" t="s">
        <v>138</v>
      </c>
      <c r="T30" s="0" t="s">
        <v>148</v>
      </c>
      <c r="U30" s="0" t="s">
        <v>69</v>
      </c>
      <c r="V30" s="0" t="s">
        <v>139</v>
      </c>
      <c r="W30" s="0" t="s">
        <v>71</v>
      </c>
      <c r="Z30" s="2" t="n">
        <v>42341</v>
      </c>
      <c r="AA30" s="2" t="n">
        <v>44168</v>
      </c>
      <c r="AB30" s="0" t="s">
        <v>72</v>
      </c>
      <c r="AC30" s="0" t="s">
        <v>176</v>
      </c>
      <c r="AD30" s="0" t="s">
        <v>74</v>
      </c>
      <c r="AE30" s="0" t="s">
        <v>808</v>
      </c>
      <c r="AF30" s="0" t="s">
        <v>138</v>
      </c>
      <c r="AG30" s="0" t="s">
        <v>148</v>
      </c>
      <c r="AH30" s="0" t="s">
        <v>69</v>
      </c>
      <c r="AI30" s="0" t="s">
        <v>139</v>
      </c>
      <c r="AJ30" s="0" t="s">
        <v>71</v>
      </c>
      <c r="AK30" s="0" t="s">
        <v>823</v>
      </c>
      <c r="AL30" s="0" t="s">
        <v>148</v>
      </c>
      <c r="AM30" s="2" t="n">
        <v>42341</v>
      </c>
      <c r="AN30" s="2" t="n">
        <v>44168</v>
      </c>
      <c r="AO30" s="0" t="s">
        <v>72</v>
      </c>
      <c r="AQ30" s="0" t="s">
        <v>76</v>
      </c>
      <c r="AR30" s="0" t="s">
        <v>77</v>
      </c>
      <c r="AS30" s="4" t="s">
        <v>123</v>
      </c>
      <c r="AT30" s="0" t="s">
        <v>121</v>
      </c>
      <c r="AU30" s="0" t="s">
        <v>122</v>
      </c>
      <c r="AV30" s="4" t="s">
        <v>123</v>
      </c>
      <c r="AW30" s="0" t="s">
        <v>124</v>
      </c>
      <c r="AX30" s="0" t="s">
        <v>125</v>
      </c>
      <c r="AY30" s="0" t="n">
        <v>-542</v>
      </c>
      <c r="AZ30" s="0" t="n">
        <v>-557</v>
      </c>
      <c r="BA30" s="0" t="n">
        <v>10000000</v>
      </c>
      <c r="BB30" s="0" t="n">
        <f aca="false">0.02*BA30</f>
        <v>200000</v>
      </c>
      <c r="BC30" s="0" t="n">
        <f aca="false">175+0.0075*BB30</f>
        <v>1675</v>
      </c>
      <c r="BD30" s="0" t="n">
        <f aca="false">(3+4*BE30)/100000*BA30</f>
        <v>1920</v>
      </c>
      <c r="BE30" s="0" t="n">
        <v>4.05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854</v>
      </c>
      <c r="E31" s="0" t="s">
        <v>306</v>
      </c>
      <c r="F31" s="2" t="n">
        <v>42709</v>
      </c>
      <c r="G31" s="2" t="s">
        <v>60</v>
      </c>
      <c r="H31" s="2" t="n">
        <v>44170</v>
      </c>
      <c r="I31" s="2" t="n">
        <v>42677</v>
      </c>
      <c r="J31" s="0" t="s">
        <v>61</v>
      </c>
      <c r="K31" s="0" t="s">
        <v>825</v>
      </c>
      <c r="L31" s="0" t="s">
        <v>826</v>
      </c>
      <c r="M31" s="0" t="s">
        <v>827</v>
      </c>
      <c r="N31" s="0" t="s">
        <v>828</v>
      </c>
      <c r="O31" s="0" t="n">
        <v>999</v>
      </c>
      <c r="P31" s="0" t="s">
        <v>301</v>
      </c>
      <c r="Q31" s="0" t="s">
        <v>67</v>
      </c>
      <c r="S31" s="0" t="s">
        <v>306</v>
      </c>
      <c r="T31" s="0" t="s">
        <v>148</v>
      </c>
      <c r="U31" s="0" t="s">
        <v>69</v>
      </c>
      <c r="V31" s="0" t="s">
        <v>311</v>
      </c>
      <c r="W31" s="0" t="s">
        <v>102</v>
      </c>
      <c r="Z31" s="2" t="n">
        <v>42709</v>
      </c>
      <c r="AA31" s="2" t="n">
        <v>44170</v>
      </c>
      <c r="AB31" s="0" t="s">
        <v>72</v>
      </c>
      <c r="AC31" s="0" t="s">
        <v>190</v>
      </c>
      <c r="AD31" s="0" t="s">
        <v>74</v>
      </c>
      <c r="AE31" s="0" t="s">
        <v>808</v>
      </c>
      <c r="AF31" s="0" t="s">
        <v>306</v>
      </c>
      <c r="AG31" s="0" t="s">
        <v>148</v>
      </c>
      <c r="AH31" s="0" t="s">
        <v>69</v>
      </c>
      <c r="AI31" s="0" t="s">
        <v>311</v>
      </c>
      <c r="AJ31" s="0" t="s">
        <v>102</v>
      </c>
      <c r="AK31" s="0" t="s">
        <v>829</v>
      </c>
      <c r="AL31" s="0" t="s">
        <v>148</v>
      </c>
      <c r="AM31" s="2" t="n">
        <v>42709</v>
      </c>
      <c r="AN31" s="2" t="n">
        <v>43074</v>
      </c>
      <c r="AO31" s="0" t="s">
        <v>72</v>
      </c>
      <c r="AQ31" s="0" t="s">
        <v>77</v>
      </c>
      <c r="AR31" s="0" t="s">
        <v>76</v>
      </c>
      <c r="AS31" s="4" t="s">
        <v>123</v>
      </c>
      <c r="AT31" s="0" t="s">
        <v>121</v>
      </c>
      <c r="AU31" s="0" t="s">
        <v>122</v>
      </c>
      <c r="AV31" s="4" t="s">
        <v>123</v>
      </c>
      <c r="AW31" s="0" t="s">
        <v>124</v>
      </c>
      <c r="AX31" s="0" t="s">
        <v>249</v>
      </c>
      <c r="AY31" s="0" t="n">
        <v>-88565.01</v>
      </c>
      <c r="AZ31" s="0" t="n">
        <v>-88791.14</v>
      </c>
      <c r="BA31" s="0" t="n">
        <v>10000000</v>
      </c>
      <c r="BB31" s="0" t="n">
        <f aca="false">0.02*BA31</f>
        <v>200000</v>
      </c>
      <c r="BC31" s="0" t="n">
        <f aca="false">175+0.0075*BB31</f>
        <v>1675</v>
      </c>
      <c r="BD31" s="0" t="n">
        <f aca="false">(3+4*BE31)/100000*BA31</f>
        <v>1920</v>
      </c>
      <c r="BE31" s="0" t="n">
        <v>4.05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855</v>
      </c>
      <c r="E32" s="0" t="s">
        <v>96</v>
      </c>
      <c r="F32" s="2" t="n">
        <v>42518</v>
      </c>
      <c r="G32" s="2" t="s">
        <v>60</v>
      </c>
      <c r="H32" s="2" t="n">
        <v>43613</v>
      </c>
      <c r="I32" s="2" t="n">
        <v>42677</v>
      </c>
      <c r="J32" s="0" t="s">
        <v>61</v>
      </c>
      <c r="K32" s="0" t="s">
        <v>803</v>
      </c>
      <c r="L32" s="0" t="s">
        <v>804</v>
      </c>
      <c r="M32" s="0" t="s">
        <v>805</v>
      </c>
      <c r="N32" s="0" t="s">
        <v>806</v>
      </c>
      <c r="O32" s="0" t="n">
        <v>999</v>
      </c>
      <c r="P32" s="0" t="s">
        <v>301</v>
      </c>
      <c r="Q32" s="0" t="s">
        <v>67</v>
      </c>
      <c r="S32" s="0" t="s">
        <v>96</v>
      </c>
      <c r="T32" s="0" t="s">
        <v>148</v>
      </c>
      <c r="U32" s="0" t="s">
        <v>69</v>
      </c>
      <c r="V32" s="0" t="s">
        <v>101</v>
      </c>
      <c r="W32" s="0" t="s">
        <v>102</v>
      </c>
      <c r="Z32" s="2" t="n">
        <v>42518</v>
      </c>
      <c r="AA32" s="2" t="n">
        <v>43613</v>
      </c>
      <c r="AB32" s="0" t="s">
        <v>72</v>
      </c>
      <c r="AC32" s="0" t="s">
        <v>807</v>
      </c>
      <c r="AD32" s="0" t="s">
        <v>74</v>
      </c>
      <c r="AE32" s="0" t="s">
        <v>808</v>
      </c>
      <c r="AF32" s="0" t="s">
        <v>96</v>
      </c>
      <c r="AG32" s="0" t="s">
        <v>148</v>
      </c>
      <c r="AH32" s="0" t="s">
        <v>69</v>
      </c>
      <c r="AI32" s="0" t="s">
        <v>101</v>
      </c>
      <c r="AJ32" s="0" t="s">
        <v>102</v>
      </c>
      <c r="AK32" s="0" t="s">
        <v>809</v>
      </c>
      <c r="AL32" s="0" t="s">
        <v>148</v>
      </c>
      <c r="AM32" s="2" t="n">
        <v>42518</v>
      </c>
      <c r="AN32" s="2" t="n">
        <v>43613</v>
      </c>
      <c r="AO32" s="0" t="s">
        <v>72</v>
      </c>
      <c r="AQ32" s="0" t="s">
        <v>76</v>
      </c>
      <c r="AR32" s="0" t="s">
        <v>77</v>
      </c>
      <c r="AS32" s="4" t="s">
        <v>80</v>
      </c>
      <c r="AT32" s="0" t="s">
        <v>183</v>
      </c>
      <c r="AU32" s="0" t="s">
        <v>79</v>
      </c>
      <c r="AV32" s="4" t="s">
        <v>80</v>
      </c>
      <c r="AW32" s="4" t="s">
        <v>81</v>
      </c>
      <c r="AX32" s="0" t="s">
        <v>82</v>
      </c>
      <c r="AY32" s="0" t="n">
        <v>228013.18</v>
      </c>
      <c r="AZ32" s="0" t="n">
        <v>232065.84</v>
      </c>
      <c r="BA32" s="0" t="n">
        <v>10000000</v>
      </c>
      <c r="BB32" s="0" t="n">
        <f aca="false">0.02*BA32</f>
        <v>200000</v>
      </c>
      <c r="BC32" s="0" t="n">
        <f aca="false">175+0.0075*BB32</f>
        <v>1675</v>
      </c>
      <c r="BD32" s="0" t="n">
        <f aca="false">(3+4*BE32)/100000*BA32</f>
        <v>1920</v>
      </c>
      <c r="BE32" s="0" t="n">
        <v>4.05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856</v>
      </c>
      <c r="E33" s="0" t="s">
        <v>96</v>
      </c>
      <c r="F33" s="2" t="n">
        <v>42518</v>
      </c>
      <c r="G33" s="2" t="s">
        <v>60</v>
      </c>
      <c r="H33" s="2" t="n">
        <v>43613</v>
      </c>
      <c r="I33" s="2" t="n">
        <v>42677</v>
      </c>
      <c r="J33" s="0" t="s">
        <v>61</v>
      </c>
      <c r="K33" s="0" t="s">
        <v>811</v>
      </c>
      <c r="L33" s="0" t="s">
        <v>812</v>
      </c>
      <c r="M33" s="0" t="s">
        <v>813</v>
      </c>
      <c r="N33" s="0" t="s">
        <v>814</v>
      </c>
      <c r="O33" s="0" t="n">
        <v>999</v>
      </c>
      <c r="P33" s="0" t="s">
        <v>301</v>
      </c>
      <c r="Q33" s="0" t="s">
        <v>67</v>
      </c>
      <c r="S33" s="0" t="s">
        <v>96</v>
      </c>
      <c r="T33" s="0" t="s">
        <v>148</v>
      </c>
      <c r="U33" s="0" t="s">
        <v>69</v>
      </c>
      <c r="V33" s="0" t="s">
        <v>101</v>
      </c>
      <c r="W33" s="0" t="s">
        <v>102</v>
      </c>
      <c r="Z33" s="2" t="n">
        <v>42518</v>
      </c>
      <c r="AA33" s="2" t="n">
        <v>43613</v>
      </c>
      <c r="AB33" s="0" t="s">
        <v>72</v>
      </c>
      <c r="AC33" s="0" t="s">
        <v>807</v>
      </c>
      <c r="AD33" s="0" t="s">
        <v>74</v>
      </c>
      <c r="AE33" s="0" t="s">
        <v>808</v>
      </c>
      <c r="AF33" s="0" t="s">
        <v>96</v>
      </c>
      <c r="AG33" s="0" t="s">
        <v>148</v>
      </c>
      <c r="AH33" s="0" t="s">
        <v>69</v>
      </c>
      <c r="AI33" s="0" t="s">
        <v>101</v>
      </c>
      <c r="AJ33" s="0" t="s">
        <v>102</v>
      </c>
      <c r="AK33" s="0" t="s">
        <v>809</v>
      </c>
      <c r="AL33" s="0" t="s">
        <v>148</v>
      </c>
      <c r="AM33" s="2" t="n">
        <v>42518</v>
      </c>
      <c r="AN33" s="2" t="n">
        <v>43613</v>
      </c>
      <c r="AO33" s="0" t="s">
        <v>72</v>
      </c>
      <c r="AQ33" s="0" t="s">
        <v>77</v>
      </c>
      <c r="AR33" s="0" t="s">
        <v>76</v>
      </c>
      <c r="AS33" s="4" t="s">
        <v>80</v>
      </c>
      <c r="AT33" s="0" t="s">
        <v>183</v>
      </c>
      <c r="AU33" s="0" t="s">
        <v>79</v>
      </c>
      <c r="AV33" s="4" t="s">
        <v>80</v>
      </c>
      <c r="AW33" s="4" t="s">
        <v>81</v>
      </c>
      <c r="AX33" s="0" t="s">
        <v>92</v>
      </c>
      <c r="AY33" s="0" t="n">
        <v>-228013.18</v>
      </c>
      <c r="AZ33" s="0" t="n">
        <v>-232065.84</v>
      </c>
      <c r="BA33" s="0" t="n">
        <v>10000000</v>
      </c>
      <c r="BB33" s="0" t="n">
        <f aca="false">0.02*BA33</f>
        <v>200000</v>
      </c>
      <c r="BC33" s="0" t="n">
        <f aca="false">175+0.0075*BB33</f>
        <v>1675</v>
      </c>
      <c r="BD33" s="0" t="n">
        <f aca="false">(3+4*BE33)/100000*BA33</f>
        <v>1920</v>
      </c>
      <c r="BE33" s="0" t="n">
        <v>4.05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857</v>
      </c>
      <c r="E34" s="0" t="s">
        <v>114</v>
      </c>
      <c r="F34" s="2" t="n">
        <v>42518</v>
      </c>
      <c r="G34" s="2" t="s">
        <v>60</v>
      </c>
      <c r="H34" s="2" t="n">
        <v>43613</v>
      </c>
      <c r="I34" s="2" t="n">
        <v>42677</v>
      </c>
      <c r="J34" s="0" t="s">
        <v>61</v>
      </c>
      <c r="K34" s="0" t="s">
        <v>816</v>
      </c>
      <c r="L34" s="0" t="s">
        <v>817</v>
      </c>
      <c r="M34" s="0" t="s">
        <v>818</v>
      </c>
      <c r="N34" s="0" t="s">
        <v>819</v>
      </c>
      <c r="O34" s="0" t="n">
        <v>999</v>
      </c>
      <c r="P34" s="0" t="s">
        <v>301</v>
      </c>
      <c r="Q34" s="0" t="s">
        <v>67</v>
      </c>
      <c r="S34" s="0" t="s">
        <v>114</v>
      </c>
      <c r="T34" s="0" t="s">
        <v>148</v>
      </c>
      <c r="U34" s="0" t="s">
        <v>69</v>
      </c>
      <c r="V34" s="0" t="s">
        <v>119</v>
      </c>
      <c r="W34" s="0" t="s">
        <v>71</v>
      </c>
      <c r="Z34" s="2" t="n">
        <v>42518</v>
      </c>
      <c r="AA34" s="2" t="n">
        <v>43613</v>
      </c>
      <c r="AB34" s="0" t="s">
        <v>72</v>
      </c>
      <c r="AC34" s="0" t="s">
        <v>820</v>
      </c>
      <c r="AD34" s="0" t="s">
        <v>74</v>
      </c>
      <c r="AE34" s="0" t="s">
        <v>808</v>
      </c>
      <c r="AF34" s="0" t="s">
        <v>114</v>
      </c>
      <c r="AG34" s="0" t="s">
        <v>148</v>
      </c>
      <c r="AH34" s="0" t="s">
        <v>69</v>
      </c>
      <c r="AI34" s="0" t="s">
        <v>119</v>
      </c>
      <c r="AJ34" s="0" t="s">
        <v>71</v>
      </c>
      <c r="AK34" s="0" t="s">
        <v>821</v>
      </c>
      <c r="AL34" s="0" t="s">
        <v>148</v>
      </c>
      <c r="AM34" s="2" t="n">
        <v>42518</v>
      </c>
      <c r="AN34" s="2" t="n">
        <v>43613</v>
      </c>
      <c r="AO34" s="0" t="s">
        <v>72</v>
      </c>
      <c r="AQ34" s="0" t="s">
        <v>76</v>
      </c>
      <c r="AR34" s="0" t="s">
        <v>77</v>
      </c>
      <c r="AS34" s="4" t="s">
        <v>80</v>
      </c>
      <c r="AT34" s="0" t="s">
        <v>183</v>
      </c>
      <c r="AU34" s="0" t="s">
        <v>79</v>
      </c>
      <c r="AV34" s="4" t="s">
        <v>80</v>
      </c>
      <c r="AW34" s="4" t="s">
        <v>81</v>
      </c>
      <c r="AX34" s="0" t="s">
        <v>104</v>
      </c>
      <c r="AY34" s="0" t="n">
        <v>62866.02</v>
      </c>
      <c r="AZ34" s="0" t="n">
        <v>73213.58</v>
      </c>
      <c r="BA34" s="0" t="n">
        <v>10000000</v>
      </c>
      <c r="BB34" s="0" t="n">
        <f aca="false">0.02*BA34</f>
        <v>200000</v>
      </c>
      <c r="BC34" s="0" t="n">
        <f aca="false">175+0.0075*BB34</f>
        <v>1675</v>
      </c>
      <c r="BD34" s="0" t="n">
        <f aca="false">(3+4*BE34)/100000*BA34</f>
        <v>1920</v>
      </c>
      <c r="BE34" s="0" t="n">
        <v>4.05</v>
      </c>
    </row>
    <row r="35" customFormat="false" ht="12.8" hidden="false" customHeight="false" outlineLevel="0" collapsed="false">
      <c r="A35" s="2" t="n">
        <v>41628</v>
      </c>
      <c r="B35" s="0" t="s">
        <v>131</v>
      </c>
      <c r="C35" s="0" t="s">
        <v>57</v>
      </c>
      <c r="D35" s="1" t="s">
        <v>858</v>
      </c>
      <c r="E35" s="0" t="s">
        <v>138</v>
      </c>
      <c r="F35" s="2" t="n">
        <v>42341</v>
      </c>
      <c r="G35" s="2" t="s">
        <v>60</v>
      </c>
      <c r="H35" s="2" t="n">
        <v>44168</v>
      </c>
      <c r="I35" s="2" t="n">
        <v>42677</v>
      </c>
      <c r="J35" s="0" t="s">
        <v>61</v>
      </c>
      <c r="K35" s="0" t="n">
        <v>-542</v>
      </c>
      <c r="L35" s="0" t="n">
        <v>-557</v>
      </c>
      <c r="M35" s="0" t="n">
        <v>15</v>
      </c>
      <c r="N35" s="0" t="n">
        <v>0</v>
      </c>
      <c r="O35" s="0" t="n">
        <v>999</v>
      </c>
      <c r="P35" s="0" t="s">
        <v>301</v>
      </c>
      <c r="Q35" s="0" t="s">
        <v>67</v>
      </c>
      <c r="S35" s="0" t="s">
        <v>138</v>
      </c>
      <c r="T35" s="0" t="s">
        <v>148</v>
      </c>
      <c r="U35" s="0" t="s">
        <v>69</v>
      </c>
      <c r="V35" s="0" t="s">
        <v>139</v>
      </c>
      <c r="W35" s="0" t="s">
        <v>71</v>
      </c>
      <c r="Z35" s="2" t="n">
        <v>42341</v>
      </c>
      <c r="AA35" s="2" t="n">
        <v>44168</v>
      </c>
      <c r="AB35" s="0" t="s">
        <v>72</v>
      </c>
      <c r="AC35" s="0" t="s">
        <v>176</v>
      </c>
      <c r="AD35" s="0" t="s">
        <v>74</v>
      </c>
      <c r="AE35" s="0" t="s">
        <v>808</v>
      </c>
      <c r="AF35" s="0" t="s">
        <v>138</v>
      </c>
      <c r="AG35" s="0" t="s">
        <v>148</v>
      </c>
      <c r="AH35" s="0" t="s">
        <v>69</v>
      </c>
      <c r="AI35" s="0" t="s">
        <v>139</v>
      </c>
      <c r="AJ35" s="0" t="s">
        <v>71</v>
      </c>
      <c r="AK35" s="0" t="s">
        <v>823</v>
      </c>
      <c r="AL35" s="0" t="s">
        <v>148</v>
      </c>
      <c r="AM35" s="2" t="n">
        <v>42341</v>
      </c>
      <c r="AN35" s="2" t="n">
        <v>44168</v>
      </c>
      <c r="AO35" s="0" t="s">
        <v>72</v>
      </c>
      <c r="AQ35" s="0" t="s">
        <v>76</v>
      </c>
      <c r="AR35" s="0" t="s">
        <v>77</v>
      </c>
      <c r="AS35" s="4" t="s">
        <v>123</v>
      </c>
      <c r="AT35" s="0" t="s">
        <v>121</v>
      </c>
      <c r="AU35" s="0" t="s">
        <v>122</v>
      </c>
      <c r="AV35" s="4" t="s">
        <v>123</v>
      </c>
      <c r="AW35" s="0" t="s">
        <v>124</v>
      </c>
      <c r="AX35" s="0" t="s">
        <v>160</v>
      </c>
      <c r="AY35" s="0" t="n">
        <v>-542</v>
      </c>
      <c r="AZ35" s="0" t="n">
        <v>-557</v>
      </c>
      <c r="BA35" s="0" t="n">
        <v>10000000</v>
      </c>
      <c r="BB35" s="0" t="n">
        <f aca="false">0.02*BA35</f>
        <v>200000</v>
      </c>
      <c r="BC35" s="0" t="n">
        <f aca="false">175+0.0075*BB35</f>
        <v>1675</v>
      </c>
      <c r="BD35" s="0" t="n">
        <f aca="false">(3+4*BE35)/100000*BA35</f>
        <v>1920</v>
      </c>
      <c r="BE35" s="0" t="n">
        <v>4.05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859</v>
      </c>
      <c r="E36" s="0" t="s">
        <v>306</v>
      </c>
      <c r="F36" s="2" t="n">
        <v>42709</v>
      </c>
      <c r="G36" s="2" t="s">
        <v>60</v>
      </c>
      <c r="H36" s="2" t="n">
        <v>44170</v>
      </c>
      <c r="I36" s="2" t="n">
        <v>42677</v>
      </c>
      <c r="J36" s="0" t="s">
        <v>61</v>
      </c>
      <c r="K36" s="0" t="s">
        <v>825</v>
      </c>
      <c r="L36" s="0" t="s">
        <v>826</v>
      </c>
      <c r="M36" s="0" t="s">
        <v>827</v>
      </c>
      <c r="N36" s="0" t="s">
        <v>828</v>
      </c>
      <c r="O36" s="0" t="n">
        <v>999</v>
      </c>
      <c r="P36" s="0" t="s">
        <v>301</v>
      </c>
      <c r="Q36" s="0" t="s">
        <v>67</v>
      </c>
      <c r="S36" s="0" t="s">
        <v>306</v>
      </c>
      <c r="T36" s="0" t="s">
        <v>148</v>
      </c>
      <c r="U36" s="0" t="s">
        <v>69</v>
      </c>
      <c r="V36" s="0" t="s">
        <v>311</v>
      </c>
      <c r="W36" s="0" t="s">
        <v>102</v>
      </c>
      <c r="Z36" s="2" t="n">
        <v>42709</v>
      </c>
      <c r="AA36" s="2" t="n">
        <v>44170</v>
      </c>
      <c r="AB36" s="0" t="s">
        <v>72</v>
      </c>
      <c r="AC36" s="0" t="s">
        <v>190</v>
      </c>
      <c r="AD36" s="0" t="s">
        <v>74</v>
      </c>
      <c r="AE36" s="0" t="s">
        <v>808</v>
      </c>
      <c r="AF36" s="0" t="s">
        <v>306</v>
      </c>
      <c r="AG36" s="0" t="s">
        <v>148</v>
      </c>
      <c r="AH36" s="0" t="s">
        <v>69</v>
      </c>
      <c r="AI36" s="0" t="s">
        <v>311</v>
      </c>
      <c r="AJ36" s="0" t="s">
        <v>102</v>
      </c>
      <c r="AK36" s="0" t="s">
        <v>829</v>
      </c>
      <c r="AL36" s="0" t="s">
        <v>148</v>
      </c>
      <c r="AM36" s="2" t="n">
        <v>42709</v>
      </c>
      <c r="AN36" s="2" t="n">
        <v>43074</v>
      </c>
      <c r="AO36" s="0" t="s">
        <v>72</v>
      </c>
      <c r="AQ36" s="0" t="s">
        <v>77</v>
      </c>
      <c r="AR36" s="0" t="s">
        <v>76</v>
      </c>
      <c r="AS36" s="4" t="s">
        <v>123</v>
      </c>
      <c r="AT36" s="0" t="s">
        <v>121</v>
      </c>
      <c r="AU36" s="0" t="s">
        <v>122</v>
      </c>
      <c r="AV36" s="4" t="s">
        <v>123</v>
      </c>
      <c r="AW36" s="0" t="s">
        <v>124</v>
      </c>
      <c r="AX36" s="0" t="s">
        <v>125</v>
      </c>
      <c r="AY36" s="0" t="n">
        <v>-88565.01</v>
      </c>
      <c r="AZ36" s="0" t="n">
        <v>-88791.14</v>
      </c>
      <c r="BA36" s="0" t="n">
        <v>10000000</v>
      </c>
      <c r="BB36" s="0" t="n">
        <f aca="false">0.02*BA36</f>
        <v>200000</v>
      </c>
      <c r="BC36" s="0" t="n">
        <f aca="false">175+0.0075*BB36</f>
        <v>1675</v>
      </c>
      <c r="BD36" s="0" t="n">
        <f aca="false">(3+4*BE36)/100000*BA36</f>
        <v>1920</v>
      </c>
      <c r="BE36" s="0" t="n">
        <v>4.05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860</v>
      </c>
      <c r="E37" s="0" t="s">
        <v>96</v>
      </c>
      <c r="F37" s="2" t="n">
        <v>42518</v>
      </c>
      <c r="G37" s="2" t="s">
        <v>60</v>
      </c>
      <c r="H37" s="2" t="n">
        <v>43613</v>
      </c>
      <c r="I37" s="2" t="n">
        <v>42677</v>
      </c>
      <c r="J37" s="0" t="s">
        <v>61</v>
      </c>
      <c r="K37" s="0" t="s">
        <v>803</v>
      </c>
      <c r="L37" s="0" t="s">
        <v>804</v>
      </c>
      <c r="M37" s="0" t="s">
        <v>805</v>
      </c>
      <c r="N37" s="0" t="s">
        <v>806</v>
      </c>
      <c r="O37" s="0" t="n">
        <v>999</v>
      </c>
      <c r="P37" s="0" t="s">
        <v>301</v>
      </c>
      <c r="Q37" s="0" t="s">
        <v>67</v>
      </c>
      <c r="S37" s="0" t="s">
        <v>96</v>
      </c>
      <c r="T37" s="0" t="s">
        <v>148</v>
      </c>
      <c r="U37" s="0" t="s">
        <v>69</v>
      </c>
      <c r="V37" s="0" t="s">
        <v>101</v>
      </c>
      <c r="W37" s="0" t="s">
        <v>102</v>
      </c>
      <c r="Z37" s="2" t="n">
        <v>42518</v>
      </c>
      <c r="AA37" s="2" t="n">
        <v>43613</v>
      </c>
      <c r="AB37" s="0" t="s">
        <v>72</v>
      </c>
      <c r="AC37" s="0" t="s">
        <v>807</v>
      </c>
      <c r="AD37" s="0" t="s">
        <v>74</v>
      </c>
      <c r="AE37" s="0" t="s">
        <v>808</v>
      </c>
      <c r="AF37" s="0" t="s">
        <v>96</v>
      </c>
      <c r="AG37" s="0" t="s">
        <v>148</v>
      </c>
      <c r="AH37" s="0" t="s">
        <v>69</v>
      </c>
      <c r="AI37" s="0" t="s">
        <v>101</v>
      </c>
      <c r="AJ37" s="0" t="s">
        <v>102</v>
      </c>
      <c r="AK37" s="0" t="s">
        <v>809</v>
      </c>
      <c r="AL37" s="0" t="s">
        <v>148</v>
      </c>
      <c r="AM37" s="2" t="n">
        <v>42518</v>
      </c>
      <c r="AN37" s="2" t="n">
        <v>43613</v>
      </c>
      <c r="AO37" s="0" t="s">
        <v>72</v>
      </c>
      <c r="AQ37" s="0" t="s">
        <v>76</v>
      </c>
      <c r="AR37" s="0" t="s">
        <v>77</v>
      </c>
      <c r="AS37" s="4" t="s">
        <v>80</v>
      </c>
      <c r="AT37" s="0" t="s">
        <v>183</v>
      </c>
      <c r="AU37" s="0" t="s">
        <v>79</v>
      </c>
      <c r="AV37" s="4" t="s">
        <v>80</v>
      </c>
      <c r="AW37" s="4" t="s">
        <v>81</v>
      </c>
      <c r="AX37" s="0" t="s">
        <v>104</v>
      </c>
      <c r="AY37" s="0" t="n">
        <v>228013.18</v>
      </c>
      <c r="AZ37" s="0" t="n">
        <v>232065.84</v>
      </c>
      <c r="BA37" s="0" t="n">
        <v>10000000</v>
      </c>
      <c r="BB37" s="0" t="n">
        <f aca="false">0.02*BA37</f>
        <v>200000</v>
      </c>
      <c r="BC37" s="0" t="n">
        <f aca="false">175+0.0075*BB37</f>
        <v>1675</v>
      </c>
      <c r="BD37" s="0" t="n">
        <f aca="false">(3+4*BE37)/100000*BA37</f>
        <v>1920</v>
      </c>
      <c r="BE37" s="0" t="n">
        <v>4.05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861</v>
      </c>
      <c r="E38" s="0" t="s">
        <v>96</v>
      </c>
      <c r="F38" s="2" t="n">
        <v>42518</v>
      </c>
      <c r="G38" s="2" t="s">
        <v>60</v>
      </c>
      <c r="H38" s="2" t="n">
        <v>43613</v>
      </c>
      <c r="I38" s="2" t="n">
        <v>42677</v>
      </c>
      <c r="J38" s="0" t="s">
        <v>61</v>
      </c>
      <c r="K38" s="0" t="s">
        <v>811</v>
      </c>
      <c r="L38" s="0" t="s">
        <v>812</v>
      </c>
      <c r="M38" s="0" t="s">
        <v>813</v>
      </c>
      <c r="N38" s="0" t="s">
        <v>814</v>
      </c>
      <c r="O38" s="0" t="n">
        <v>999</v>
      </c>
      <c r="P38" s="0" t="s">
        <v>301</v>
      </c>
      <c r="Q38" s="0" t="s">
        <v>67</v>
      </c>
      <c r="S38" s="0" t="s">
        <v>96</v>
      </c>
      <c r="T38" s="0" t="s">
        <v>148</v>
      </c>
      <c r="U38" s="0" t="s">
        <v>69</v>
      </c>
      <c r="V38" s="0" t="s">
        <v>101</v>
      </c>
      <c r="W38" s="0" t="s">
        <v>102</v>
      </c>
      <c r="Z38" s="2" t="n">
        <v>42518</v>
      </c>
      <c r="AA38" s="2" t="n">
        <v>43613</v>
      </c>
      <c r="AB38" s="0" t="s">
        <v>72</v>
      </c>
      <c r="AC38" s="0" t="s">
        <v>807</v>
      </c>
      <c r="AD38" s="0" t="s">
        <v>74</v>
      </c>
      <c r="AE38" s="0" t="s">
        <v>808</v>
      </c>
      <c r="AF38" s="0" t="s">
        <v>96</v>
      </c>
      <c r="AG38" s="0" t="s">
        <v>148</v>
      </c>
      <c r="AH38" s="0" t="s">
        <v>69</v>
      </c>
      <c r="AI38" s="0" t="s">
        <v>101</v>
      </c>
      <c r="AJ38" s="0" t="s">
        <v>102</v>
      </c>
      <c r="AK38" s="0" t="s">
        <v>809</v>
      </c>
      <c r="AL38" s="0" t="s">
        <v>148</v>
      </c>
      <c r="AM38" s="2" t="n">
        <v>42518</v>
      </c>
      <c r="AN38" s="2" t="n">
        <v>43613</v>
      </c>
      <c r="AO38" s="0" t="s">
        <v>72</v>
      </c>
      <c r="AQ38" s="0" t="s">
        <v>77</v>
      </c>
      <c r="AR38" s="0" t="s">
        <v>76</v>
      </c>
      <c r="AS38" s="4" t="s">
        <v>80</v>
      </c>
      <c r="AT38" s="0" t="s">
        <v>183</v>
      </c>
      <c r="AU38" s="0" t="s">
        <v>79</v>
      </c>
      <c r="AV38" s="4" t="s">
        <v>80</v>
      </c>
      <c r="AW38" s="4" t="s">
        <v>81</v>
      </c>
      <c r="AX38" s="0" t="s">
        <v>82</v>
      </c>
      <c r="AY38" s="0" t="n">
        <v>-228013.18</v>
      </c>
      <c r="AZ38" s="0" t="n">
        <v>-232065.84</v>
      </c>
      <c r="BA38" s="0" t="n">
        <v>10000000</v>
      </c>
      <c r="BB38" s="0" t="n">
        <f aca="false">0.02*BA38</f>
        <v>200000</v>
      </c>
      <c r="BC38" s="0" t="n">
        <f aca="false">175+0.0075*BB38</f>
        <v>1675</v>
      </c>
      <c r="BD38" s="0" t="n">
        <f aca="false">(3+4*BE38)/100000*BA38</f>
        <v>1920</v>
      </c>
      <c r="BE38" s="0" t="n">
        <v>4.05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862</v>
      </c>
      <c r="E39" s="0" t="s">
        <v>114</v>
      </c>
      <c r="F39" s="2" t="n">
        <v>42518</v>
      </c>
      <c r="G39" s="2" t="s">
        <v>60</v>
      </c>
      <c r="H39" s="2" t="n">
        <v>43613</v>
      </c>
      <c r="I39" s="2" t="n">
        <v>42677</v>
      </c>
      <c r="J39" s="0" t="s">
        <v>61</v>
      </c>
      <c r="K39" s="0" t="s">
        <v>816</v>
      </c>
      <c r="L39" s="0" t="s">
        <v>817</v>
      </c>
      <c r="M39" s="0" t="s">
        <v>818</v>
      </c>
      <c r="N39" s="0" t="s">
        <v>819</v>
      </c>
      <c r="O39" s="0" t="n">
        <v>999</v>
      </c>
      <c r="P39" s="0" t="s">
        <v>301</v>
      </c>
      <c r="Q39" s="0" t="s">
        <v>67</v>
      </c>
      <c r="S39" s="0" t="s">
        <v>114</v>
      </c>
      <c r="T39" s="0" t="s">
        <v>148</v>
      </c>
      <c r="U39" s="0" t="s">
        <v>69</v>
      </c>
      <c r="V39" s="0" t="s">
        <v>119</v>
      </c>
      <c r="W39" s="0" t="s">
        <v>71</v>
      </c>
      <c r="Z39" s="2" t="n">
        <v>42518</v>
      </c>
      <c r="AA39" s="2" t="n">
        <v>43613</v>
      </c>
      <c r="AB39" s="0" t="s">
        <v>72</v>
      </c>
      <c r="AC39" s="0" t="s">
        <v>820</v>
      </c>
      <c r="AD39" s="0" t="s">
        <v>74</v>
      </c>
      <c r="AE39" s="0" t="s">
        <v>808</v>
      </c>
      <c r="AF39" s="0" t="s">
        <v>114</v>
      </c>
      <c r="AG39" s="0" t="s">
        <v>148</v>
      </c>
      <c r="AH39" s="0" t="s">
        <v>69</v>
      </c>
      <c r="AI39" s="0" t="s">
        <v>119</v>
      </c>
      <c r="AJ39" s="0" t="s">
        <v>71</v>
      </c>
      <c r="AK39" s="0" t="s">
        <v>821</v>
      </c>
      <c r="AL39" s="0" t="s">
        <v>148</v>
      </c>
      <c r="AM39" s="2" t="n">
        <v>42518</v>
      </c>
      <c r="AN39" s="2" t="n">
        <v>43613</v>
      </c>
      <c r="AO39" s="0" t="s">
        <v>72</v>
      </c>
      <c r="AQ39" s="0" t="s">
        <v>76</v>
      </c>
      <c r="AR39" s="0" t="s">
        <v>77</v>
      </c>
      <c r="AS39" s="4" t="s">
        <v>80</v>
      </c>
      <c r="AT39" s="0" t="s">
        <v>183</v>
      </c>
      <c r="AU39" s="0" t="s">
        <v>79</v>
      </c>
      <c r="AV39" s="4" t="s">
        <v>80</v>
      </c>
      <c r="AW39" s="4" t="s">
        <v>81</v>
      </c>
      <c r="AX39" s="0" t="s">
        <v>92</v>
      </c>
      <c r="AY39" s="0" t="n">
        <v>62866.02</v>
      </c>
      <c r="AZ39" s="0" t="n">
        <v>73213.58</v>
      </c>
      <c r="BA39" s="0" t="n">
        <v>10000000</v>
      </c>
      <c r="BB39" s="0" t="n">
        <f aca="false">0.02*BA39</f>
        <v>200000</v>
      </c>
      <c r="BC39" s="0" t="n">
        <f aca="false">175+0.0075*BB39</f>
        <v>1675</v>
      </c>
      <c r="BD39" s="0" t="n">
        <f aca="false">(3+4*BE39)/100000*BA39</f>
        <v>1920</v>
      </c>
      <c r="BE39" s="0" t="n">
        <v>4.05</v>
      </c>
    </row>
    <row r="40" customFormat="false" ht="12.8" hidden="false" customHeight="false" outlineLevel="0" collapsed="false">
      <c r="A40" s="2" t="n">
        <v>41628</v>
      </c>
      <c r="B40" s="0" t="s">
        <v>93</v>
      </c>
      <c r="C40" s="0" t="s">
        <v>94</v>
      </c>
      <c r="D40" s="1" t="s">
        <v>863</v>
      </c>
      <c r="E40" s="0" t="s">
        <v>138</v>
      </c>
      <c r="F40" s="2" t="n">
        <v>42341</v>
      </c>
      <c r="G40" s="2" t="s">
        <v>60</v>
      </c>
      <c r="H40" s="2" t="n">
        <v>44168</v>
      </c>
      <c r="I40" s="2" t="n">
        <v>42677</v>
      </c>
      <c r="J40" s="0" t="s">
        <v>61</v>
      </c>
      <c r="K40" s="0" t="n">
        <v>-542</v>
      </c>
      <c r="L40" s="0" t="n">
        <v>-557</v>
      </c>
      <c r="M40" s="0" t="n">
        <v>15</v>
      </c>
      <c r="N40" s="0" t="n">
        <v>0</v>
      </c>
      <c r="O40" s="0" t="n">
        <v>999</v>
      </c>
      <c r="P40" s="0" t="s">
        <v>301</v>
      </c>
      <c r="Q40" s="0" t="s">
        <v>67</v>
      </c>
      <c r="S40" s="0" t="s">
        <v>138</v>
      </c>
      <c r="T40" s="0" t="s">
        <v>148</v>
      </c>
      <c r="U40" s="0" t="s">
        <v>69</v>
      </c>
      <c r="V40" s="0" t="s">
        <v>139</v>
      </c>
      <c r="W40" s="0" t="s">
        <v>71</v>
      </c>
      <c r="Z40" s="2" t="n">
        <v>42341</v>
      </c>
      <c r="AA40" s="2" t="n">
        <v>44168</v>
      </c>
      <c r="AB40" s="0" t="s">
        <v>72</v>
      </c>
      <c r="AC40" s="0" t="s">
        <v>176</v>
      </c>
      <c r="AD40" s="0" t="s">
        <v>74</v>
      </c>
      <c r="AE40" s="0" t="s">
        <v>808</v>
      </c>
      <c r="AF40" s="0" t="s">
        <v>138</v>
      </c>
      <c r="AG40" s="0" t="s">
        <v>148</v>
      </c>
      <c r="AH40" s="0" t="s">
        <v>69</v>
      </c>
      <c r="AI40" s="0" t="s">
        <v>139</v>
      </c>
      <c r="AJ40" s="0" t="s">
        <v>71</v>
      </c>
      <c r="AK40" s="0" t="s">
        <v>823</v>
      </c>
      <c r="AL40" s="0" t="s">
        <v>148</v>
      </c>
      <c r="AM40" s="2" t="n">
        <v>42341</v>
      </c>
      <c r="AN40" s="2" t="n">
        <v>44168</v>
      </c>
      <c r="AO40" s="0" t="s">
        <v>72</v>
      </c>
      <c r="AQ40" s="0" t="s">
        <v>76</v>
      </c>
      <c r="AR40" s="0" t="s">
        <v>77</v>
      </c>
      <c r="AS40" s="4" t="s">
        <v>123</v>
      </c>
      <c r="AT40" s="0" t="s">
        <v>121</v>
      </c>
      <c r="AU40" s="0" t="s">
        <v>122</v>
      </c>
      <c r="AV40" s="4" t="s">
        <v>123</v>
      </c>
      <c r="AW40" s="0" t="s">
        <v>124</v>
      </c>
      <c r="AX40" s="0" t="s">
        <v>249</v>
      </c>
      <c r="AY40" s="0" t="n">
        <v>-542</v>
      </c>
      <c r="AZ40" s="0" t="n">
        <v>-557</v>
      </c>
      <c r="BA40" s="0" t="n">
        <v>10000000</v>
      </c>
      <c r="BB40" s="0" t="n">
        <f aca="false">0.02*BA40</f>
        <v>200000</v>
      </c>
      <c r="BC40" s="0" t="n">
        <f aca="false">175+0.0075*BB40</f>
        <v>1675</v>
      </c>
      <c r="BD40" s="0" t="n">
        <f aca="false">(3+4*BE40)/100000*BA40</f>
        <v>1920</v>
      </c>
      <c r="BE40" s="0" t="n">
        <v>4.05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864</v>
      </c>
      <c r="E41" s="0" t="s">
        <v>306</v>
      </c>
      <c r="F41" s="2" t="n">
        <v>42709</v>
      </c>
      <c r="G41" s="2" t="s">
        <v>60</v>
      </c>
      <c r="H41" s="2" t="n">
        <v>44170</v>
      </c>
      <c r="I41" s="2" t="n">
        <v>42677</v>
      </c>
      <c r="J41" s="0" t="s">
        <v>61</v>
      </c>
      <c r="K41" s="0" t="s">
        <v>825</v>
      </c>
      <c r="L41" s="0" t="s">
        <v>826</v>
      </c>
      <c r="M41" s="0" t="s">
        <v>827</v>
      </c>
      <c r="N41" s="0" t="s">
        <v>828</v>
      </c>
      <c r="O41" s="0" t="n">
        <v>999</v>
      </c>
      <c r="P41" s="0" t="s">
        <v>301</v>
      </c>
      <c r="Q41" s="0" t="s">
        <v>67</v>
      </c>
      <c r="S41" s="0" t="s">
        <v>306</v>
      </c>
      <c r="T41" s="0" t="s">
        <v>148</v>
      </c>
      <c r="U41" s="0" t="s">
        <v>69</v>
      </c>
      <c r="V41" s="0" t="s">
        <v>311</v>
      </c>
      <c r="W41" s="0" t="s">
        <v>102</v>
      </c>
      <c r="Z41" s="2" t="n">
        <v>42709</v>
      </c>
      <c r="AA41" s="2" t="n">
        <v>44170</v>
      </c>
      <c r="AB41" s="0" t="s">
        <v>72</v>
      </c>
      <c r="AC41" s="0" t="s">
        <v>190</v>
      </c>
      <c r="AD41" s="0" t="s">
        <v>74</v>
      </c>
      <c r="AE41" s="0" t="s">
        <v>808</v>
      </c>
      <c r="AF41" s="0" t="s">
        <v>306</v>
      </c>
      <c r="AG41" s="0" t="s">
        <v>148</v>
      </c>
      <c r="AH41" s="0" t="s">
        <v>69</v>
      </c>
      <c r="AI41" s="0" t="s">
        <v>311</v>
      </c>
      <c r="AJ41" s="0" t="s">
        <v>102</v>
      </c>
      <c r="AK41" s="0" t="s">
        <v>829</v>
      </c>
      <c r="AL41" s="0" t="s">
        <v>148</v>
      </c>
      <c r="AM41" s="2" t="n">
        <v>42709</v>
      </c>
      <c r="AN41" s="2" t="n">
        <v>43074</v>
      </c>
      <c r="AO41" s="0" t="s">
        <v>72</v>
      </c>
      <c r="AQ41" s="0" t="s">
        <v>77</v>
      </c>
      <c r="AR41" s="0" t="s">
        <v>76</v>
      </c>
      <c r="AS41" s="4" t="s">
        <v>123</v>
      </c>
      <c r="AT41" s="0" t="s">
        <v>121</v>
      </c>
      <c r="AU41" s="0" t="s">
        <v>122</v>
      </c>
      <c r="AV41" s="4" t="s">
        <v>123</v>
      </c>
      <c r="AW41" s="0" t="s">
        <v>124</v>
      </c>
      <c r="AX41" s="0" t="s">
        <v>160</v>
      </c>
      <c r="AY41" s="0" t="n">
        <v>-88565.01</v>
      </c>
      <c r="AZ41" s="0" t="n">
        <v>-88791.14</v>
      </c>
      <c r="BA41" s="0" t="n">
        <v>10000000</v>
      </c>
      <c r="BB41" s="0" t="n">
        <f aca="false">0.02*BA41</f>
        <v>200000</v>
      </c>
      <c r="BC41" s="0" t="n">
        <f aca="false">175+0.0075*BB41</f>
        <v>1675</v>
      </c>
      <c r="BD41" s="0" t="n">
        <f aca="false">(3+4*BE41)/100000*BA41</f>
        <v>1920</v>
      </c>
      <c r="BE41" s="0" t="n">
        <v>4.05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865</v>
      </c>
      <c r="E42" s="0" t="s">
        <v>96</v>
      </c>
      <c r="F42" s="2" t="n">
        <v>42518</v>
      </c>
      <c r="G42" s="2" t="s">
        <v>60</v>
      </c>
      <c r="H42" s="2" t="n">
        <v>43613</v>
      </c>
      <c r="I42" s="2" t="n">
        <v>42677</v>
      </c>
      <c r="J42" s="0" t="s">
        <v>61</v>
      </c>
      <c r="K42" s="0" t="s">
        <v>803</v>
      </c>
      <c r="L42" s="0" t="s">
        <v>804</v>
      </c>
      <c r="M42" s="0" t="s">
        <v>805</v>
      </c>
      <c r="N42" s="0" t="s">
        <v>806</v>
      </c>
      <c r="O42" s="0" t="n">
        <v>999</v>
      </c>
      <c r="P42" s="0" t="s">
        <v>301</v>
      </c>
      <c r="Q42" s="0" t="s">
        <v>67</v>
      </c>
      <c r="S42" s="0" t="s">
        <v>96</v>
      </c>
      <c r="T42" s="0" t="s">
        <v>148</v>
      </c>
      <c r="U42" s="0" t="s">
        <v>69</v>
      </c>
      <c r="V42" s="0" t="s">
        <v>101</v>
      </c>
      <c r="W42" s="0" t="s">
        <v>102</v>
      </c>
      <c r="Z42" s="2" t="n">
        <v>42518</v>
      </c>
      <c r="AA42" s="2" t="n">
        <v>43613</v>
      </c>
      <c r="AB42" s="0" t="s">
        <v>72</v>
      </c>
      <c r="AC42" s="0" t="s">
        <v>807</v>
      </c>
      <c r="AD42" s="0" t="s">
        <v>74</v>
      </c>
      <c r="AE42" s="0" t="s">
        <v>808</v>
      </c>
      <c r="AF42" s="0" t="s">
        <v>96</v>
      </c>
      <c r="AG42" s="0" t="s">
        <v>148</v>
      </c>
      <c r="AH42" s="0" t="s">
        <v>69</v>
      </c>
      <c r="AI42" s="0" t="s">
        <v>101</v>
      </c>
      <c r="AJ42" s="0" t="s">
        <v>102</v>
      </c>
      <c r="AK42" s="0" t="s">
        <v>809</v>
      </c>
      <c r="AL42" s="0" t="s">
        <v>148</v>
      </c>
      <c r="AM42" s="2" t="n">
        <v>42518</v>
      </c>
      <c r="AN42" s="2" t="n">
        <v>43613</v>
      </c>
      <c r="AO42" s="0" t="s">
        <v>72</v>
      </c>
      <c r="AQ42" s="0" t="s">
        <v>76</v>
      </c>
      <c r="AR42" s="0" t="s">
        <v>77</v>
      </c>
      <c r="AS42" s="4" t="s">
        <v>80</v>
      </c>
      <c r="AT42" s="0" t="s">
        <v>183</v>
      </c>
      <c r="AU42" s="0" t="s">
        <v>79</v>
      </c>
      <c r="AV42" s="4" t="s">
        <v>80</v>
      </c>
      <c r="AW42" s="4" t="s">
        <v>81</v>
      </c>
      <c r="AX42" s="0" t="s">
        <v>92</v>
      </c>
      <c r="AY42" s="0" t="n">
        <v>228013.18</v>
      </c>
      <c r="AZ42" s="0" t="n">
        <v>232065.84</v>
      </c>
      <c r="BA42" s="0" t="n">
        <v>10000000</v>
      </c>
      <c r="BB42" s="0" t="n">
        <f aca="false">0.02*BA42</f>
        <v>200000</v>
      </c>
      <c r="BC42" s="0" t="n">
        <f aca="false">175+0.0075*BB42</f>
        <v>1675</v>
      </c>
      <c r="BD42" s="0" t="n">
        <f aca="false">(3+4*BE42)/100000*BA42</f>
        <v>1920</v>
      </c>
      <c r="BE42" s="0" t="n">
        <v>4.05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866</v>
      </c>
      <c r="E43" s="0" t="s">
        <v>96</v>
      </c>
      <c r="F43" s="2" t="n">
        <v>42518</v>
      </c>
      <c r="G43" s="2" t="s">
        <v>60</v>
      </c>
      <c r="H43" s="2" t="n">
        <v>43613</v>
      </c>
      <c r="I43" s="2" t="n">
        <v>42677</v>
      </c>
      <c r="J43" s="0" t="s">
        <v>61</v>
      </c>
      <c r="K43" s="0" t="s">
        <v>811</v>
      </c>
      <c r="L43" s="0" t="s">
        <v>812</v>
      </c>
      <c r="M43" s="0" t="s">
        <v>813</v>
      </c>
      <c r="N43" s="0" t="s">
        <v>814</v>
      </c>
      <c r="O43" s="0" t="n">
        <v>999</v>
      </c>
      <c r="P43" s="0" t="s">
        <v>301</v>
      </c>
      <c r="Q43" s="0" t="s">
        <v>67</v>
      </c>
      <c r="S43" s="0" t="s">
        <v>96</v>
      </c>
      <c r="T43" s="0" t="s">
        <v>148</v>
      </c>
      <c r="U43" s="0" t="s">
        <v>69</v>
      </c>
      <c r="V43" s="0" t="s">
        <v>101</v>
      </c>
      <c r="W43" s="0" t="s">
        <v>102</v>
      </c>
      <c r="Z43" s="2" t="n">
        <v>42518</v>
      </c>
      <c r="AA43" s="2" t="n">
        <v>43613</v>
      </c>
      <c r="AB43" s="0" t="s">
        <v>72</v>
      </c>
      <c r="AC43" s="0" t="s">
        <v>807</v>
      </c>
      <c r="AD43" s="0" t="s">
        <v>74</v>
      </c>
      <c r="AE43" s="0" t="s">
        <v>808</v>
      </c>
      <c r="AF43" s="0" t="s">
        <v>96</v>
      </c>
      <c r="AG43" s="0" t="s">
        <v>148</v>
      </c>
      <c r="AH43" s="0" t="s">
        <v>69</v>
      </c>
      <c r="AI43" s="0" t="s">
        <v>101</v>
      </c>
      <c r="AJ43" s="0" t="s">
        <v>102</v>
      </c>
      <c r="AK43" s="0" t="s">
        <v>809</v>
      </c>
      <c r="AL43" s="0" t="s">
        <v>148</v>
      </c>
      <c r="AM43" s="2" t="n">
        <v>42518</v>
      </c>
      <c r="AN43" s="2" t="n">
        <v>43613</v>
      </c>
      <c r="AO43" s="0" t="s">
        <v>72</v>
      </c>
      <c r="AQ43" s="0" t="s">
        <v>77</v>
      </c>
      <c r="AR43" s="0" t="s">
        <v>76</v>
      </c>
      <c r="AS43" s="4" t="s">
        <v>80</v>
      </c>
      <c r="AT43" s="0" t="s">
        <v>183</v>
      </c>
      <c r="AU43" s="0" t="s">
        <v>79</v>
      </c>
      <c r="AV43" s="4" t="s">
        <v>80</v>
      </c>
      <c r="AW43" s="4" t="s">
        <v>81</v>
      </c>
      <c r="AX43" s="0" t="s">
        <v>104</v>
      </c>
      <c r="AY43" s="0" t="n">
        <v>-228013.18</v>
      </c>
      <c r="AZ43" s="0" t="n">
        <v>-232065.84</v>
      </c>
      <c r="BA43" s="0" t="n">
        <v>10000000</v>
      </c>
      <c r="BB43" s="0" t="n">
        <f aca="false">0.02*BA43</f>
        <v>200000</v>
      </c>
      <c r="BC43" s="0" t="n">
        <f aca="false">175+0.0075*BB43</f>
        <v>1675</v>
      </c>
      <c r="BD43" s="0" t="n">
        <f aca="false">(3+4*BE43)/100000*BA43</f>
        <v>1920</v>
      </c>
      <c r="BE43" s="0" t="n">
        <v>4.05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867</v>
      </c>
      <c r="E44" s="0" t="s">
        <v>114</v>
      </c>
      <c r="F44" s="2" t="n">
        <v>42518</v>
      </c>
      <c r="G44" s="2" t="s">
        <v>60</v>
      </c>
      <c r="H44" s="2" t="n">
        <v>43613</v>
      </c>
      <c r="I44" s="2" t="n">
        <v>42677</v>
      </c>
      <c r="J44" s="0" t="s">
        <v>61</v>
      </c>
      <c r="K44" s="0" t="s">
        <v>816</v>
      </c>
      <c r="L44" s="0" t="s">
        <v>817</v>
      </c>
      <c r="M44" s="0" t="s">
        <v>818</v>
      </c>
      <c r="N44" s="0" t="s">
        <v>819</v>
      </c>
      <c r="O44" s="0" t="n">
        <v>999</v>
      </c>
      <c r="P44" s="0" t="s">
        <v>301</v>
      </c>
      <c r="Q44" s="0" t="s">
        <v>67</v>
      </c>
      <c r="S44" s="0" t="s">
        <v>114</v>
      </c>
      <c r="T44" s="0" t="s">
        <v>148</v>
      </c>
      <c r="U44" s="0" t="s">
        <v>69</v>
      </c>
      <c r="V44" s="0" t="s">
        <v>119</v>
      </c>
      <c r="W44" s="0" t="s">
        <v>71</v>
      </c>
      <c r="Z44" s="2" t="n">
        <v>42518</v>
      </c>
      <c r="AA44" s="2" t="n">
        <v>43613</v>
      </c>
      <c r="AB44" s="0" t="s">
        <v>72</v>
      </c>
      <c r="AC44" s="0" t="s">
        <v>820</v>
      </c>
      <c r="AD44" s="0" t="s">
        <v>74</v>
      </c>
      <c r="AE44" s="0" t="s">
        <v>808</v>
      </c>
      <c r="AF44" s="0" t="s">
        <v>114</v>
      </c>
      <c r="AG44" s="0" t="s">
        <v>148</v>
      </c>
      <c r="AH44" s="0" t="s">
        <v>69</v>
      </c>
      <c r="AI44" s="0" t="s">
        <v>119</v>
      </c>
      <c r="AJ44" s="0" t="s">
        <v>71</v>
      </c>
      <c r="AK44" s="0" t="s">
        <v>821</v>
      </c>
      <c r="AL44" s="0" t="s">
        <v>148</v>
      </c>
      <c r="AM44" s="2" t="n">
        <v>42518</v>
      </c>
      <c r="AN44" s="2" t="n">
        <v>43613</v>
      </c>
      <c r="AO44" s="0" t="s">
        <v>72</v>
      </c>
      <c r="AQ44" s="0" t="s">
        <v>76</v>
      </c>
      <c r="AR44" s="0" t="s">
        <v>77</v>
      </c>
      <c r="AS44" s="4" t="s">
        <v>80</v>
      </c>
      <c r="AT44" s="0" t="s">
        <v>183</v>
      </c>
      <c r="AU44" s="0" t="s">
        <v>79</v>
      </c>
      <c r="AV44" s="4" t="s">
        <v>80</v>
      </c>
      <c r="AW44" s="4" t="s">
        <v>81</v>
      </c>
      <c r="AX44" s="0" t="s">
        <v>82</v>
      </c>
      <c r="AY44" s="0" t="n">
        <v>62866.02</v>
      </c>
      <c r="AZ44" s="0" t="n">
        <v>73213.58</v>
      </c>
      <c r="BA44" s="0" t="n">
        <v>10000000</v>
      </c>
      <c r="BB44" s="0" t="n">
        <f aca="false">0.02*BA44</f>
        <v>200000</v>
      </c>
      <c r="BC44" s="0" t="n">
        <f aca="false">175+0.0075*BB44</f>
        <v>1675</v>
      </c>
      <c r="BD44" s="0" t="n">
        <f aca="false">(3+4*BE44)/100000*BA44</f>
        <v>1920</v>
      </c>
      <c r="BE44" s="0" t="n">
        <v>4.05</v>
      </c>
    </row>
    <row r="45" customFormat="false" ht="12.8" hidden="false" customHeight="false" outlineLevel="0" collapsed="false">
      <c r="A45" s="2" t="n">
        <v>41628</v>
      </c>
      <c r="B45" s="0" t="s">
        <v>83</v>
      </c>
      <c r="C45" s="0" t="s">
        <v>84</v>
      </c>
      <c r="D45" s="1" t="s">
        <v>868</v>
      </c>
      <c r="E45" s="0" t="s">
        <v>138</v>
      </c>
      <c r="F45" s="2" t="n">
        <v>42341</v>
      </c>
      <c r="G45" s="2" t="s">
        <v>60</v>
      </c>
      <c r="H45" s="2" t="n">
        <v>44168</v>
      </c>
      <c r="I45" s="2" t="n">
        <v>42677</v>
      </c>
      <c r="J45" s="0" t="s">
        <v>61</v>
      </c>
      <c r="K45" s="0" t="n">
        <v>-542</v>
      </c>
      <c r="L45" s="0" t="n">
        <v>-557</v>
      </c>
      <c r="M45" s="0" t="n">
        <v>15</v>
      </c>
      <c r="N45" s="0" t="n">
        <v>0</v>
      </c>
      <c r="O45" s="0" t="n">
        <v>999</v>
      </c>
      <c r="P45" s="0" t="s">
        <v>301</v>
      </c>
      <c r="Q45" s="0" t="s">
        <v>67</v>
      </c>
      <c r="S45" s="0" t="s">
        <v>138</v>
      </c>
      <c r="T45" s="0" t="s">
        <v>148</v>
      </c>
      <c r="U45" s="0" t="s">
        <v>69</v>
      </c>
      <c r="V45" s="0" t="s">
        <v>139</v>
      </c>
      <c r="W45" s="0" t="s">
        <v>71</v>
      </c>
      <c r="Z45" s="2" t="n">
        <v>42341</v>
      </c>
      <c r="AA45" s="2" t="n">
        <v>44168</v>
      </c>
      <c r="AB45" s="0" t="s">
        <v>72</v>
      </c>
      <c r="AC45" s="0" t="s">
        <v>176</v>
      </c>
      <c r="AD45" s="0" t="s">
        <v>74</v>
      </c>
      <c r="AE45" s="0" t="s">
        <v>808</v>
      </c>
      <c r="AF45" s="0" t="s">
        <v>138</v>
      </c>
      <c r="AG45" s="0" t="s">
        <v>148</v>
      </c>
      <c r="AH45" s="0" t="s">
        <v>69</v>
      </c>
      <c r="AI45" s="0" t="s">
        <v>139</v>
      </c>
      <c r="AJ45" s="0" t="s">
        <v>71</v>
      </c>
      <c r="AK45" s="0" t="s">
        <v>823</v>
      </c>
      <c r="AL45" s="0" t="s">
        <v>148</v>
      </c>
      <c r="AM45" s="2" t="n">
        <v>42341</v>
      </c>
      <c r="AN45" s="2" t="n">
        <v>44168</v>
      </c>
      <c r="AO45" s="0" t="s">
        <v>72</v>
      </c>
      <c r="AQ45" s="0" t="s">
        <v>76</v>
      </c>
      <c r="AR45" s="0" t="s">
        <v>77</v>
      </c>
      <c r="AS45" s="4" t="s">
        <v>123</v>
      </c>
      <c r="AT45" s="0" t="s">
        <v>121</v>
      </c>
      <c r="AU45" s="0" t="s">
        <v>122</v>
      </c>
      <c r="AV45" s="4" t="s">
        <v>123</v>
      </c>
      <c r="AW45" s="0" t="s">
        <v>124</v>
      </c>
      <c r="AX45" s="0" t="s">
        <v>125</v>
      </c>
      <c r="AY45" s="0" t="n">
        <v>-542</v>
      </c>
      <c r="AZ45" s="0" t="n">
        <v>-557</v>
      </c>
      <c r="BA45" s="0" t="n">
        <v>10000000</v>
      </c>
      <c r="BB45" s="0" t="n">
        <f aca="false">0.02*BA45</f>
        <v>200000</v>
      </c>
      <c r="BC45" s="0" t="n">
        <f aca="false">175+0.0075*BB45</f>
        <v>1675</v>
      </c>
      <c r="BD45" s="0" t="n">
        <f aca="false">(3+4*BE45)/100000*BA45</f>
        <v>1920</v>
      </c>
      <c r="BE45" s="0" t="n">
        <v>4.05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869</v>
      </c>
      <c r="E46" s="0" t="s">
        <v>306</v>
      </c>
      <c r="F46" s="2" t="n">
        <v>42709</v>
      </c>
      <c r="G46" s="2" t="s">
        <v>60</v>
      </c>
      <c r="H46" s="2" t="n">
        <v>44170</v>
      </c>
      <c r="I46" s="2" t="n">
        <v>42677</v>
      </c>
      <c r="J46" s="0" t="s">
        <v>61</v>
      </c>
      <c r="K46" s="0" t="s">
        <v>825</v>
      </c>
      <c r="L46" s="0" t="s">
        <v>826</v>
      </c>
      <c r="M46" s="0" t="s">
        <v>827</v>
      </c>
      <c r="N46" s="0" t="s">
        <v>828</v>
      </c>
      <c r="O46" s="0" t="n">
        <v>999</v>
      </c>
      <c r="P46" s="0" t="s">
        <v>301</v>
      </c>
      <c r="Q46" s="0" t="s">
        <v>67</v>
      </c>
      <c r="S46" s="0" t="s">
        <v>306</v>
      </c>
      <c r="T46" s="0" t="s">
        <v>148</v>
      </c>
      <c r="U46" s="0" t="s">
        <v>69</v>
      </c>
      <c r="V46" s="0" t="s">
        <v>311</v>
      </c>
      <c r="W46" s="0" t="s">
        <v>102</v>
      </c>
      <c r="Z46" s="2" t="n">
        <v>42709</v>
      </c>
      <c r="AA46" s="2" t="n">
        <v>44170</v>
      </c>
      <c r="AB46" s="0" t="s">
        <v>72</v>
      </c>
      <c r="AC46" s="0" t="s">
        <v>190</v>
      </c>
      <c r="AD46" s="0" t="s">
        <v>74</v>
      </c>
      <c r="AE46" s="0" t="s">
        <v>808</v>
      </c>
      <c r="AF46" s="0" t="s">
        <v>306</v>
      </c>
      <c r="AG46" s="0" t="s">
        <v>148</v>
      </c>
      <c r="AH46" s="0" t="s">
        <v>69</v>
      </c>
      <c r="AI46" s="0" t="s">
        <v>311</v>
      </c>
      <c r="AJ46" s="0" t="s">
        <v>102</v>
      </c>
      <c r="AK46" s="0" t="s">
        <v>829</v>
      </c>
      <c r="AL46" s="0" t="s">
        <v>148</v>
      </c>
      <c r="AM46" s="2" t="n">
        <v>42709</v>
      </c>
      <c r="AN46" s="2" t="n">
        <v>43074</v>
      </c>
      <c r="AO46" s="0" t="s">
        <v>72</v>
      </c>
      <c r="AQ46" s="0" t="s">
        <v>77</v>
      </c>
      <c r="AR46" s="0" t="s">
        <v>76</v>
      </c>
      <c r="AS46" s="4" t="s">
        <v>123</v>
      </c>
      <c r="AT46" s="0" t="s">
        <v>121</v>
      </c>
      <c r="AU46" s="0" t="s">
        <v>122</v>
      </c>
      <c r="AV46" s="4" t="s">
        <v>123</v>
      </c>
      <c r="AW46" s="0" t="s">
        <v>124</v>
      </c>
      <c r="AX46" s="0" t="s">
        <v>249</v>
      </c>
      <c r="AY46" s="0" t="n">
        <v>-88565.01</v>
      </c>
      <c r="AZ46" s="0" t="n">
        <v>-88791.14</v>
      </c>
      <c r="BA46" s="0" t="n">
        <v>10000000</v>
      </c>
      <c r="BB46" s="0" t="n">
        <f aca="false">0.02*BA46</f>
        <v>200000</v>
      </c>
      <c r="BC46" s="0" t="n">
        <f aca="false">175+0.0075*BB46</f>
        <v>1675</v>
      </c>
      <c r="BD46" s="0" t="n">
        <f aca="false">(3+4*BE46)/100000*BA46</f>
        <v>1920</v>
      </c>
      <c r="BE46" s="0" t="n">
        <v>4.05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870</v>
      </c>
      <c r="E47" s="0" t="s">
        <v>96</v>
      </c>
      <c r="F47" s="2" t="n">
        <v>42518</v>
      </c>
      <c r="G47" s="2" t="s">
        <v>60</v>
      </c>
      <c r="H47" s="2" t="n">
        <v>43613</v>
      </c>
      <c r="I47" s="2" t="n">
        <v>42677</v>
      </c>
      <c r="J47" s="0" t="s">
        <v>61</v>
      </c>
      <c r="K47" s="0" t="s">
        <v>803</v>
      </c>
      <c r="L47" s="0" t="s">
        <v>804</v>
      </c>
      <c r="M47" s="0" t="s">
        <v>805</v>
      </c>
      <c r="N47" s="0" t="s">
        <v>806</v>
      </c>
      <c r="O47" s="0" t="n">
        <v>999</v>
      </c>
      <c r="P47" s="0" t="s">
        <v>301</v>
      </c>
      <c r="Q47" s="0" t="s">
        <v>67</v>
      </c>
      <c r="S47" s="0" t="s">
        <v>96</v>
      </c>
      <c r="T47" s="0" t="s">
        <v>148</v>
      </c>
      <c r="U47" s="0" t="s">
        <v>69</v>
      </c>
      <c r="V47" s="0" t="s">
        <v>101</v>
      </c>
      <c r="W47" s="0" t="s">
        <v>102</v>
      </c>
      <c r="Z47" s="2" t="n">
        <v>42518</v>
      </c>
      <c r="AA47" s="2" t="n">
        <v>43613</v>
      </c>
      <c r="AB47" s="0" t="s">
        <v>72</v>
      </c>
      <c r="AC47" s="0" t="s">
        <v>807</v>
      </c>
      <c r="AD47" s="0" t="s">
        <v>74</v>
      </c>
      <c r="AE47" s="0" t="s">
        <v>808</v>
      </c>
      <c r="AF47" s="0" t="s">
        <v>96</v>
      </c>
      <c r="AG47" s="0" t="s">
        <v>148</v>
      </c>
      <c r="AH47" s="0" t="s">
        <v>69</v>
      </c>
      <c r="AI47" s="0" t="s">
        <v>101</v>
      </c>
      <c r="AJ47" s="0" t="s">
        <v>102</v>
      </c>
      <c r="AK47" s="0" t="s">
        <v>809</v>
      </c>
      <c r="AL47" s="0" t="s">
        <v>148</v>
      </c>
      <c r="AM47" s="2" t="n">
        <v>42518</v>
      </c>
      <c r="AN47" s="2" t="n">
        <v>43613</v>
      </c>
      <c r="AO47" s="0" t="s">
        <v>72</v>
      </c>
      <c r="AQ47" s="0" t="s">
        <v>76</v>
      </c>
      <c r="AR47" s="0" t="s">
        <v>77</v>
      </c>
      <c r="AS47" s="4" t="s">
        <v>80</v>
      </c>
      <c r="AT47" s="0" t="s">
        <v>183</v>
      </c>
      <c r="AU47" s="0" t="s">
        <v>79</v>
      </c>
      <c r="AV47" s="4" t="s">
        <v>80</v>
      </c>
      <c r="AW47" s="4" t="s">
        <v>81</v>
      </c>
      <c r="AX47" s="0" t="s">
        <v>82</v>
      </c>
      <c r="AY47" s="0" t="n">
        <v>228013.18</v>
      </c>
      <c r="AZ47" s="0" t="n">
        <v>232065.84</v>
      </c>
      <c r="BA47" s="0" t="n">
        <v>10000000</v>
      </c>
      <c r="BB47" s="0" t="n">
        <f aca="false">0.02*BA47</f>
        <v>200000</v>
      </c>
      <c r="BC47" s="0" t="n">
        <f aca="false">175+0.0075*BB47</f>
        <v>1675</v>
      </c>
      <c r="BD47" s="0" t="n">
        <f aca="false">(3+4*BE47)/100000*BA47</f>
        <v>1920</v>
      </c>
      <c r="BE47" s="0" t="n">
        <v>4.05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871</v>
      </c>
      <c r="E48" s="0" t="s">
        <v>96</v>
      </c>
      <c r="F48" s="2" t="n">
        <v>42518</v>
      </c>
      <c r="G48" s="2" t="s">
        <v>60</v>
      </c>
      <c r="H48" s="2" t="n">
        <v>43613</v>
      </c>
      <c r="I48" s="2" t="n">
        <v>42677</v>
      </c>
      <c r="J48" s="0" t="s">
        <v>61</v>
      </c>
      <c r="K48" s="0" t="s">
        <v>811</v>
      </c>
      <c r="L48" s="0" t="s">
        <v>812</v>
      </c>
      <c r="M48" s="0" t="s">
        <v>813</v>
      </c>
      <c r="N48" s="0" t="s">
        <v>814</v>
      </c>
      <c r="O48" s="0" t="n">
        <v>999</v>
      </c>
      <c r="P48" s="0" t="s">
        <v>301</v>
      </c>
      <c r="Q48" s="0" t="s">
        <v>67</v>
      </c>
      <c r="S48" s="0" t="s">
        <v>96</v>
      </c>
      <c r="T48" s="0" t="s">
        <v>148</v>
      </c>
      <c r="U48" s="0" t="s">
        <v>69</v>
      </c>
      <c r="V48" s="0" t="s">
        <v>101</v>
      </c>
      <c r="W48" s="0" t="s">
        <v>102</v>
      </c>
      <c r="Z48" s="2" t="n">
        <v>42518</v>
      </c>
      <c r="AA48" s="2" t="n">
        <v>43613</v>
      </c>
      <c r="AB48" s="0" t="s">
        <v>72</v>
      </c>
      <c r="AC48" s="0" t="s">
        <v>807</v>
      </c>
      <c r="AD48" s="0" t="s">
        <v>74</v>
      </c>
      <c r="AE48" s="0" t="s">
        <v>808</v>
      </c>
      <c r="AF48" s="0" t="s">
        <v>96</v>
      </c>
      <c r="AG48" s="0" t="s">
        <v>148</v>
      </c>
      <c r="AH48" s="0" t="s">
        <v>69</v>
      </c>
      <c r="AI48" s="0" t="s">
        <v>101</v>
      </c>
      <c r="AJ48" s="0" t="s">
        <v>102</v>
      </c>
      <c r="AK48" s="0" t="s">
        <v>809</v>
      </c>
      <c r="AL48" s="0" t="s">
        <v>148</v>
      </c>
      <c r="AM48" s="2" t="n">
        <v>42518</v>
      </c>
      <c r="AN48" s="2" t="n">
        <v>43613</v>
      </c>
      <c r="AO48" s="0" t="s">
        <v>72</v>
      </c>
      <c r="AQ48" s="0" t="s">
        <v>77</v>
      </c>
      <c r="AR48" s="0" t="s">
        <v>76</v>
      </c>
      <c r="AS48" s="4" t="s">
        <v>80</v>
      </c>
      <c r="AT48" s="0" t="s">
        <v>183</v>
      </c>
      <c r="AU48" s="0" t="s">
        <v>79</v>
      </c>
      <c r="AV48" s="4" t="s">
        <v>80</v>
      </c>
      <c r="AW48" s="4" t="s">
        <v>81</v>
      </c>
      <c r="AX48" s="0" t="s">
        <v>92</v>
      </c>
      <c r="AY48" s="0" t="n">
        <v>-228013.18</v>
      </c>
      <c r="AZ48" s="0" t="n">
        <v>-232065.84</v>
      </c>
      <c r="BA48" s="0" t="n">
        <v>10000000</v>
      </c>
      <c r="BB48" s="0" t="n">
        <f aca="false">0.02*BA48</f>
        <v>200000</v>
      </c>
      <c r="BC48" s="0" t="n">
        <f aca="false">175+0.0075*BB48</f>
        <v>1675</v>
      </c>
      <c r="BD48" s="0" t="n">
        <f aca="false">(3+4*BE48)/100000*BA48</f>
        <v>1920</v>
      </c>
      <c r="BE48" s="0" t="n">
        <v>4.05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872</v>
      </c>
      <c r="E49" s="0" t="s">
        <v>114</v>
      </c>
      <c r="F49" s="2" t="n">
        <v>42518</v>
      </c>
      <c r="G49" s="2" t="s">
        <v>60</v>
      </c>
      <c r="H49" s="2" t="n">
        <v>43613</v>
      </c>
      <c r="I49" s="2" t="n">
        <v>42677</v>
      </c>
      <c r="J49" s="0" t="s">
        <v>61</v>
      </c>
      <c r="K49" s="0" t="s">
        <v>816</v>
      </c>
      <c r="L49" s="0" t="s">
        <v>817</v>
      </c>
      <c r="M49" s="0" t="s">
        <v>818</v>
      </c>
      <c r="N49" s="0" t="s">
        <v>819</v>
      </c>
      <c r="O49" s="0" t="n">
        <v>999</v>
      </c>
      <c r="P49" s="0" t="s">
        <v>301</v>
      </c>
      <c r="Q49" s="0" t="s">
        <v>67</v>
      </c>
      <c r="S49" s="0" t="s">
        <v>114</v>
      </c>
      <c r="T49" s="0" t="s">
        <v>148</v>
      </c>
      <c r="U49" s="0" t="s">
        <v>69</v>
      </c>
      <c r="V49" s="0" t="s">
        <v>119</v>
      </c>
      <c r="W49" s="0" t="s">
        <v>71</v>
      </c>
      <c r="Z49" s="2" t="n">
        <v>42518</v>
      </c>
      <c r="AA49" s="2" t="n">
        <v>43613</v>
      </c>
      <c r="AB49" s="0" t="s">
        <v>72</v>
      </c>
      <c r="AC49" s="0" t="s">
        <v>820</v>
      </c>
      <c r="AD49" s="0" t="s">
        <v>74</v>
      </c>
      <c r="AE49" s="0" t="s">
        <v>808</v>
      </c>
      <c r="AF49" s="0" t="s">
        <v>114</v>
      </c>
      <c r="AG49" s="0" t="s">
        <v>148</v>
      </c>
      <c r="AH49" s="0" t="s">
        <v>69</v>
      </c>
      <c r="AI49" s="0" t="s">
        <v>119</v>
      </c>
      <c r="AJ49" s="0" t="s">
        <v>71</v>
      </c>
      <c r="AK49" s="0" t="s">
        <v>821</v>
      </c>
      <c r="AL49" s="0" t="s">
        <v>148</v>
      </c>
      <c r="AM49" s="2" t="n">
        <v>42518</v>
      </c>
      <c r="AN49" s="2" t="n">
        <v>43613</v>
      </c>
      <c r="AO49" s="0" t="s">
        <v>72</v>
      </c>
      <c r="AQ49" s="0" t="s">
        <v>76</v>
      </c>
      <c r="AR49" s="0" t="s">
        <v>77</v>
      </c>
      <c r="AS49" s="4" t="s">
        <v>80</v>
      </c>
      <c r="AT49" s="0" t="s">
        <v>183</v>
      </c>
      <c r="AU49" s="0" t="s">
        <v>79</v>
      </c>
      <c r="AV49" s="4" t="s">
        <v>80</v>
      </c>
      <c r="AW49" s="4" t="s">
        <v>81</v>
      </c>
      <c r="AX49" s="0" t="s">
        <v>104</v>
      </c>
      <c r="AY49" s="0" t="n">
        <v>62866.02</v>
      </c>
      <c r="AZ49" s="0" t="n">
        <v>73213.58</v>
      </c>
      <c r="BA49" s="0" t="n">
        <v>10000000</v>
      </c>
      <c r="BB49" s="0" t="n">
        <f aca="false">0.02*BA49</f>
        <v>200000</v>
      </c>
      <c r="BC49" s="0" t="n">
        <f aca="false">175+0.0075*BB49</f>
        <v>1675</v>
      </c>
      <c r="BD49" s="0" t="n">
        <f aca="false">(3+4*BE49)/100000*BA49</f>
        <v>1920</v>
      </c>
      <c r="BE49" s="0" t="n">
        <v>4.05</v>
      </c>
    </row>
    <row r="50" customFormat="false" ht="12.8" hidden="false" customHeight="false" outlineLevel="0" collapsed="false">
      <c r="A50" s="2" t="n">
        <v>41628</v>
      </c>
      <c r="B50" s="0" t="s">
        <v>105</v>
      </c>
      <c r="C50" s="0" t="s">
        <v>57</v>
      </c>
      <c r="D50" s="1" t="s">
        <v>873</v>
      </c>
      <c r="E50" s="0" t="s">
        <v>138</v>
      </c>
      <c r="F50" s="2" t="n">
        <v>42341</v>
      </c>
      <c r="G50" s="2" t="s">
        <v>60</v>
      </c>
      <c r="H50" s="2" t="n">
        <v>44168</v>
      </c>
      <c r="I50" s="2" t="n">
        <v>42677</v>
      </c>
      <c r="J50" s="0" t="s">
        <v>61</v>
      </c>
      <c r="K50" s="0" t="n">
        <v>-542</v>
      </c>
      <c r="L50" s="0" t="n">
        <v>-557</v>
      </c>
      <c r="M50" s="0" t="n">
        <v>15</v>
      </c>
      <c r="N50" s="0" t="n">
        <v>0</v>
      </c>
      <c r="O50" s="0" t="n">
        <v>999</v>
      </c>
      <c r="P50" s="0" t="s">
        <v>301</v>
      </c>
      <c r="Q50" s="0" t="s">
        <v>67</v>
      </c>
      <c r="S50" s="0" t="s">
        <v>138</v>
      </c>
      <c r="T50" s="0" t="s">
        <v>148</v>
      </c>
      <c r="U50" s="0" t="s">
        <v>69</v>
      </c>
      <c r="V50" s="0" t="s">
        <v>139</v>
      </c>
      <c r="W50" s="0" t="s">
        <v>71</v>
      </c>
      <c r="Z50" s="2" t="n">
        <v>42341</v>
      </c>
      <c r="AA50" s="2" t="n">
        <v>44168</v>
      </c>
      <c r="AB50" s="0" t="s">
        <v>72</v>
      </c>
      <c r="AC50" s="0" t="s">
        <v>176</v>
      </c>
      <c r="AD50" s="0" t="s">
        <v>74</v>
      </c>
      <c r="AE50" s="0" t="s">
        <v>808</v>
      </c>
      <c r="AF50" s="0" t="s">
        <v>138</v>
      </c>
      <c r="AG50" s="0" t="s">
        <v>148</v>
      </c>
      <c r="AH50" s="0" t="s">
        <v>69</v>
      </c>
      <c r="AI50" s="0" t="s">
        <v>139</v>
      </c>
      <c r="AJ50" s="0" t="s">
        <v>71</v>
      </c>
      <c r="AK50" s="0" t="s">
        <v>823</v>
      </c>
      <c r="AL50" s="0" t="s">
        <v>148</v>
      </c>
      <c r="AM50" s="2" t="n">
        <v>42341</v>
      </c>
      <c r="AN50" s="2" t="n">
        <v>44168</v>
      </c>
      <c r="AO50" s="0" t="s">
        <v>72</v>
      </c>
      <c r="AQ50" s="0" t="s">
        <v>76</v>
      </c>
      <c r="AR50" s="0" t="s">
        <v>77</v>
      </c>
      <c r="AS50" s="4" t="s">
        <v>123</v>
      </c>
      <c r="AT50" s="0" t="s">
        <v>121</v>
      </c>
      <c r="AU50" s="0" t="s">
        <v>122</v>
      </c>
      <c r="AV50" s="4" t="s">
        <v>123</v>
      </c>
      <c r="AW50" s="0" t="s">
        <v>124</v>
      </c>
      <c r="AX50" s="0" t="s">
        <v>160</v>
      </c>
      <c r="AY50" s="0" t="n">
        <v>-542</v>
      </c>
      <c r="AZ50" s="0" t="n">
        <v>-557</v>
      </c>
      <c r="BA50" s="0" t="n">
        <v>10000000</v>
      </c>
      <c r="BB50" s="0" t="n">
        <f aca="false">0.02*BA50</f>
        <v>200000</v>
      </c>
      <c r="BC50" s="0" t="n">
        <f aca="false">175+0.0075*BB50</f>
        <v>1675</v>
      </c>
      <c r="BD50" s="0" t="n">
        <f aca="false">(3+4*BE50)/100000*BA50</f>
        <v>1920</v>
      </c>
      <c r="BE50" s="0" t="n">
        <v>4.05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874</v>
      </c>
      <c r="E51" s="0" t="s">
        <v>306</v>
      </c>
      <c r="F51" s="2" t="n">
        <v>42709</v>
      </c>
      <c r="G51" s="2" t="s">
        <v>60</v>
      </c>
      <c r="H51" s="2" t="n">
        <v>44170</v>
      </c>
      <c r="I51" s="2" t="n">
        <v>42677</v>
      </c>
      <c r="J51" s="0" t="s">
        <v>61</v>
      </c>
      <c r="K51" s="0" t="s">
        <v>825</v>
      </c>
      <c r="L51" s="0" t="s">
        <v>826</v>
      </c>
      <c r="M51" s="0" t="s">
        <v>827</v>
      </c>
      <c r="N51" s="0" t="s">
        <v>828</v>
      </c>
      <c r="O51" s="0" t="n">
        <v>999</v>
      </c>
      <c r="P51" s="0" t="s">
        <v>301</v>
      </c>
      <c r="Q51" s="0" t="s">
        <v>67</v>
      </c>
      <c r="S51" s="0" t="s">
        <v>306</v>
      </c>
      <c r="T51" s="0" t="s">
        <v>148</v>
      </c>
      <c r="U51" s="0" t="s">
        <v>69</v>
      </c>
      <c r="V51" s="0" t="s">
        <v>311</v>
      </c>
      <c r="W51" s="0" t="s">
        <v>102</v>
      </c>
      <c r="Z51" s="2" t="n">
        <v>42709</v>
      </c>
      <c r="AA51" s="2" t="n">
        <v>44170</v>
      </c>
      <c r="AB51" s="0" t="s">
        <v>72</v>
      </c>
      <c r="AC51" s="0" t="s">
        <v>190</v>
      </c>
      <c r="AD51" s="0" t="s">
        <v>74</v>
      </c>
      <c r="AE51" s="0" t="s">
        <v>808</v>
      </c>
      <c r="AF51" s="0" t="s">
        <v>306</v>
      </c>
      <c r="AG51" s="0" t="s">
        <v>148</v>
      </c>
      <c r="AH51" s="0" t="s">
        <v>69</v>
      </c>
      <c r="AI51" s="0" t="s">
        <v>311</v>
      </c>
      <c r="AJ51" s="0" t="s">
        <v>102</v>
      </c>
      <c r="AK51" s="0" t="s">
        <v>829</v>
      </c>
      <c r="AL51" s="0" t="s">
        <v>148</v>
      </c>
      <c r="AM51" s="2" t="n">
        <v>42709</v>
      </c>
      <c r="AN51" s="2" t="n">
        <v>43074</v>
      </c>
      <c r="AO51" s="0" t="s">
        <v>72</v>
      </c>
      <c r="AQ51" s="0" t="s">
        <v>77</v>
      </c>
      <c r="AR51" s="0" t="s">
        <v>76</v>
      </c>
      <c r="AS51" s="4" t="s">
        <v>123</v>
      </c>
      <c r="AT51" s="0" t="s">
        <v>121</v>
      </c>
      <c r="AU51" s="0" t="s">
        <v>122</v>
      </c>
      <c r="AV51" s="4" t="s">
        <v>123</v>
      </c>
      <c r="AW51" s="0" t="s">
        <v>124</v>
      </c>
      <c r="AX51" s="0" t="s">
        <v>125</v>
      </c>
      <c r="AY51" s="0" t="n">
        <v>-88565.01</v>
      </c>
      <c r="AZ51" s="0" t="n">
        <v>-88791.14</v>
      </c>
      <c r="BA51" s="0" t="n">
        <v>10000000</v>
      </c>
      <c r="BB51" s="0" t="n">
        <f aca="false">0.02*BA51</f>
        <v>200000</v>
      </c>
      <c r="BC51" s="0" t="n">
        <f aca="false">175+0.0075*BB51</f>
        <v>1675</v>
      </c>
      <c r="BD51" s="0" t="n">
        <f aca="false">(3+4*BE51)/100000*BA51</f>
        <v>1920</v>
      </c>
      <c r="BE51" s="0" t="n">
        <v>4.05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875</v>
      </c>
      <c r="E52" s="0" t="s">
        <v>96</v>
      </c>
      <c r="F52" s="2" t="n">
        <v>42518</v>
      </c>
      <c r="G52" s="2" t="s">
        <v>60</v>
      </c>
      <c r="H52" s="2" t="n">
        <v>43613</v>
      </c>
      <c r="I52" s="2" t="n">
        <v>42677</v>
      </c>
      <c r="J52" s="0" t="s">
        <v>61</v>
      </c>
      <c r="K52" s="0" t="s">
        <v>803</v>
      </c>
      <c r="L52" s="0" t="s">
        <v>804</v>
      </c>
      <c r="M52" s="0" t="s">
        <v>805</v>
      </c>
      <c r="N52" s="0" t="s">
        <v>806</v>
      </c>
      <c r="O52" s="0" t="n">
        <v>999</v>
      </c>
      <c r="P52" s="0" t="s">
        <v>301</v>
      </c>
      <c r="Q52" s="0" t="s">
        <v>67</v>
      </c>
      <c r="S52" s="0" t="s">
        <v>96</v>
      </c>
      <c r="T52" s="0" t="s">
        <v>148</v>
      </c>
      <c r="U52" s="0" t="s">
        <v>69</v>
      </c>
      <c r="V52" s="0" t="s">
        <v>101</v>
      </c>
      <c r="W52" s="0" t="s">
        <v>102</v>
      </c>
      <c r="Z52" s="2" t="n">
        <v>42518</v>
      </c>
      <c r="AA52" s="2" t="n">
        <v>43613</v>
      </c>
      <c r="AB52" s="0" t="s">
        <v>72</v>
      </c>
      <c r="AC52" s="0" t="s">
        <v>807</v>
      </c>
      <c r="AD52" s="0" t="s">
        <v>74</v>
      </c>
      <c r="AE52" s="0" t="s">
        <v>808</v>
      </c>
      <c r="AF52" s="0" t="s">
        <v>96</v>
      </c>
      <c r="AG52" s="0" t="s">
        <v>148</v>
      </c>
      <c r="AH52" s="0" t="s">
        <v>69</v>
      </c>
      <c r="AI52" s="0" t="s">
        <v>101</v>
      </c>
      <c r="AJ52" s="0" t="s">
        <v>102</v>
      </c>
      <c r="AK52" s="0" t="s">
        <v>809</v>
      </c>
      <c r="AL52" s="0" t="s">
        <v>148</v>
      </c>
      <c r="AM52" s="2" t="n">
        <v>42518</v>
      </c>
      <c r="AN52" s="2" t="n">
        <v>43613</v>
      </c>
      <c r="AO52" s="0" t="s">
        <v>72</v>
      </c>
      <c r="AQ52" s="0" t="s">
        <v>76</v>
      </c>
      <c r="AR52" s="0" t="s">
        <v>77</v>
      </c>
      <c r="AS52" s="4" t="s">
        <v>80</v>
      </c>
      <c r="AT52" s="0" t="s">
        <v>183</v>
      </c>
      <c r="AU52" s="0" t="s">
        <v>79</v>
      </c>
      <c r="AV52" s="4" t="s">
        <v>80</v>
      </c>
      <c r="AW52" s="4" t="s">
        <v>81</v>
      </c>
      <c r="AX52" s="0" t="s">
        <v>104</v>
      </c>
      <c r="AY52" s="0" t="n">
        <v>228013.18</v>
      </c>
      <c r="AZ52" s="0" t="n">
        <v>232065.84</v>
      </c>
      <c r="BA52" s="0" t="n">
        <v>10000000</v>
      </c>
      <c r="BB52" s="0" t="n">
        <f aca="false">0.02*BA52</f>
        <v>200000</v>
      </c>
      <c r="BC52" s="0" t="n">
        <f aca="false">175+0.0075*BB52</f>
        <v>1675</v>
      </c>
      <c r="BD52" s="0" t="n">
        <f aca="false">(3+4*BE52)/100000*BA52</f>
        <v>1920</v>
      </c>
      <c r="BE52" s="0" t="n">
        <v>4.05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876</v>
      </c>
      <c r="E53" s="0" t="s">
        <v>96</v>
      </c>
      <c r="F53" s="2" t="n">
        <v>42518</v>
      </c>
      <c r="G53" s="2" t="s">
        <v>60</v>
      </c>
      <c r="H53" s="2" t="n">
        <v>43613</v>
      </c>
      <c r="I53" s="2" t="n">
        <v>42677</v>
      </c>
      <c r="J53" s="0" t="s">
        <v>61</v>
      </c>
      <c r="K53" s="0" t="s">
        <v>811</v>
      </c>
      <c r="L53" s="0" t="s">
        <v>812</v>
      </c>
      <c r="M53" s="0" t="s">
        <v>813</v>
      </c>
      <c r="N53" s="0" t="s">
        <v>814</v>
      </c>
      <c r="O53" s="0" t="n">
        <v>999</v>
      </c>
      <c r="P53" s="0" t="s">
        <v>301</v>
      </c>
      <c r="Q53" s="0" t="s">
        <v>67</v>
      </c>
      <c r="S53" s="0" t="s">
        <v>96</v>
      </c>
      <c r="T53" s="0" t="s">
        <v>148</v>
      </c>
      <c r="U53" s="0" t="s">
        <v>69</v>
      </c>
      <c r="V53" s="0" t="s">
        <v>101</v>
      </c>
      <c r="W53" s="0" t="s">
        <v>102</v>
      </c>
      <c r="Z53" s="2" t="n">
        <v>42518</v>
      </c>
      <c r="AA53" s="2" t="n">
        <v>43613</v>
      </c>
      <c r="AB53" s="0" t="s">
        <v>72</v>
      </c>
      <c r="AC53" s="0" t="s">
        <v>807</v>
      </c>
      <c r="AD53" s="0" t="s">
        <v>74</v>
      </c>
      <c r="AE53" s="0" t="s">
        <v>808</v>
      </c>
      <c r="AF53" s="0" t="s">
        <v>96</v>
      </c>
      <c r="AG53" s="0" t="s">
        <v>148</v>
      </c>
      <c r="AH53" s="0" t="s">
        <v>69</v>
      </c>
      <c r="AI53" s="0" t="s">
        <v>101</v>
      </c>
      <c r="AJ53" s="0" t="s">
        <v>102</v>
      </c>
      <c r="AK53" s="0" t="s">
        <v>809</v>
      </c>
      <c r="AL53" s="0" t="s">
        <v>148</v>
      </c>
      <c r="AM53" s="2" t="n">
        <v>42518</v>
      </c>
      <c r="AN53" s="2" t="n">
        <v>43613</v>
      </c>
      <c r="AO53" s="0" t="s">
        <v>72</v>
      </c>
      <c r="AQ53" s="0" t="s">
        <v>77</v>
      </c>
      <c r="AR53" s="0" t="s">
        <v>76</v>
      </c>
      <c r="AS53" s="4" t="s">
        <v>80</v>
      </c>
      <c r="AT53" s="0" t="s">
        <v>183</v>
      </c>
      <c r="AU53" s="0" t="s">
        <v>79</v>
      </c>
      <c r="AV53" s="4" t="s">
        <v>80</v>
      </c>
      <c r="AW53" s="4" t="s">
        <v>81</v>
      </c>
      <c r="AX53" s="0" t="s">
        <v>82</v>
      </c>
      <c r="AY53" s="0" t="n">
        <v>-228013.18</v>
      </c>
      <c r="AZ53" s="0" t="n">
        <v>-232065.84</v>
      </c>
      <c r="BA53" s="0" t="n">
        <v>10000000</v>
      </c>
      <c r="BB53" s="0" t="n">
        <f aca="false">0.02*BA53</f>
        <v>200000</v>
      </c>
      <c r="BC53" s="0" t="n">
        <f aca="false">175+0.0075*BB53</f>
        <v>1675</v>
      </c>
      <c r="BD53" s="0" t="n">
        <f aca="false">(3+4*BE53)/100000*BA53</f>
        <v>1920</v>
      </c>
      <c r="BE53" s="0" t="n">
        <v>4.05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877</v>
      </c>
      <c r="E54" s="0" t="s">
        <v>114</v>
      </c>
      <c r="F54" s="2" t="n">
        <v>42518</v>
      </c>
      <c r="G54" s="2" t="s">
        <v>60</v>
      </c>
      <c r="H54" s="2" t="n">
        <v>43613</v>
      </c>
      <c r="I54" s="2" t="n">
        <v>42677</v>
      </c>
      <c r="J54" s="0" t="s">
        <v>61</v>
      </c>
      <c r="K54" s="0" t="s">
        <v>816</v>
      </c>
      <c r="L54" s="0" t="s">
        <v>817</v>
      </c>
      <c r="M54" s="0" t="s">
        <v>818</v>
      </c>
      <c r="N54" s="0" t="s">
        <v>819</v>
      </c>
      <c r="O54" s="0" t="n">
        <v>999</v>
      </c>
      <c r="P54" s="0" t="s">
        <v>301</v>
      </c>
      <c r="Q54" s="0" t="s">
        <v>67</v>
      </c>
      <c r="S54" s="0" t="s">
        <v>114</v>
      </c>
      <c r="T54" s="0" t="s">
        <v>148</v>
      </c>
      <c r="U54" s="0" t="s">
        <v>69</v>
      </c>
      <c r="V54" s="0" t="s">
        <v>119</v>
      </c>
      <c r="W54" s="0" t="s">
        <v>71</v>
      </c>
      <c r="Z54" s="2" t="n">
        <v>42518</v>
      </c>
      <c r="AA54" s="2" t="n">
        <v>43613</v>
      </c>
      <c r="AB54" s="0" t="s">
        <v>72</v>
      </c>
      <c r="AC54" s="0" t="s">
        <v>820</v>
      </c>
      <c r="AD54" s="0" t="s">
        <v>74</v>
      </c>
      <c r="AE54" s="0" t="s">
        <v>808</v>
      </c>
      <c r="AF54" s="0" t="s">
        <v>114</v>
      </c>
      <c r="AG54" s="0" t="s">
        <v>148</v>
      </c>
      <c r="AH54" s="0" t="s">
        <v>69</v>
      </c>
      <c r="AI54" s="0" t="s">
        <v>119</v>
      </c>
      <c r="AJ54" s="0" t="s">
        <v>71</v>
      </c>
      <c r="AK54" s="0" t="s">
        <v>821</v>
      </c>
      <c r="AL54" s="0" t="s">
        <v>148</v>
      </c>
      <c r="AM54" s="2" t="n">
        <v>42518</v>
      </c>
      <c r="AN54" s="2" t="n">
        <v>43613</v>
      </c>
      <c r="AO54" s="0" t="s">
        <v>72</v>
      </c>
      <c r="AQ54" s="0" t="s">
        <v>76</v>
      </c>
      <c r="AR54" s="0" t="s">
        <v>77</v>
      </c>
      <c r="AS54" s="4" t="s">
        <v>80</v>
      </c>
      <c r="AT54" s="0" t="s">
        <v>183</v>
      </c>
      <c r="AU54" s="0" t="s">
        <v>79</v>
      </c>
      <c r="AV54" s="4" t="s">
        <v>80</v>
      </c>
      <c r="AW54" s="4" t="s">
        <v>81</v>
      </c>
      <c r="AX54" s="0" t="s">
        <v>92</v>
      </c>
      <c r="AY54" s="0" t="n">
        <v>62866.02</v>
      </c>
      <c r="AZ54" s="0" t="n">
        <v>73213.58</v>
      </c>
      <c r="BA54" s="0" t="n">
        <v>10000000</v>
      </c>
      <c r="BB54" s="0" t="n">
        <f aca="false">0.02*BA54</f>
        <v>200000</v>
      </c>
      <c r="BC54" s="0" t="n">
        <f aca="false">175+0.0075*BB54</f>
        <v>1675</v>
      </c>
      <c r="BD54" s="0" t="n">
        <f aca="false">(3+4*BE54)/100000*BA54</f>
        <v>1920</v>
      </c>
      <c r="BE54" s="0" t="n">
        <v>4.05</v>
      </c>
    </row>
    <row r="55" customFormat="false" ht="12.8" hidden="false" customHeight="false" outlineLevel="0" collapsed="false">
      <c r="A55" s="2" t="n">
        <v>41628</v>
      </c>
      <c r="B55" s="0" t="s">
        <v>93</v>
      </c>
      <c r="C55" s="0" t="s">
        <v>94</v>
      </c>
      <c r="D55" s="1" t="s">
        <v>878</v>
      </c>
      <c r="E55" s="0" t="s">
        <v>138</v>
      </c>
      <c r="F55" s="2" t="n">
        <v>42341</v>
      </c>
      <c r="G55" s="2" t="s">
        <v>60</v>
      </c>
      <c r="H55" s="2" t="n">
        <v>44168</v>
      </c>
      <c r="I55" s="2" t="n">
        <v>42677</v>
      </c>
      <c r="J55" s="0" t="s">
        <v>61</v>
      </c>
      <c r="K55" s="0" t="n">
        <v>-542</v>
      </c>
      <c r="L55" s="0" t="n">
        <v>-557</v>
      </c>
      <c r="M55" s="0" t="n">
        <v>15</v>
      </c>
      <c r="N55" s="0" t="n">
        <v>0</v>
      </c>
      <c r="O55" s="0" t="n">
        <v>999</v>
      </c>
      <c r="P55" s="0" t="s">
        <v>301</v>
      </c>
      <c r="Q55" s="0" t="s">
        <v>67</v>
      </c>
      <c r="S55" s="0" t="s">
        <v>138</v>
      </c>
      <c r="T55" s="0" t="s">
        <v>148</v>
      </c>
      <c r="U55" s="0" t="s">
        <v>69</v>
      </c>
      <c r="V55" s="0" t="s">
        <v>139</v>
      </c>
      <c r="W55" s="0" t="s">
        <v>71</v>
      </c>
      <c r="Z55" s="2" t="n">
        <v>42341</v>
      </c>
      <c r="AA55" s="2" t="n">
        <v>44168</v>
      </c>
      <c r="AB55" s="0" t="s">
        <v>72</v>
      </c>
      <c r="AC55" s="0" t="s">
        <v>176</v>
      </c>
      <c r="AD55" s="0" t="s">
        <v>74</v>
      </c>
      <c r="AE55" s="0" t="s">
        <v>808</v>
      </c>
      <c r="AF55" s="0" t="s">
        <v>138</v>
      </c>
      <c r="AG55" s="0" t="s">
        <v>148</v>
      </c>
      <c r="AH55" s="0" t="s">
        <v>69</v>
      </c>
      <c r="AI55" s="0" t="s">
        <v>139</v>
      </c>
      <c r="AJ55" s="0" t="s">
        <v>71</v>
      </c>
      <c r="AK55" s="0" t="s">
        <v>823</v>
      </c>
      <c r="AL55" s="0" t="s">
        <v>148</v>
      </c>
      <c r="AM55" s="2" t="n">
        <v>42341</v>
      </c>
      <c r="AN55" s="2" t="n">
        <v>44168</v>
      </c>
      <c r="AO55" s="0" t="s">
        <v>72</v>
      </c>
      <c r="AQ55" s="0" t="s">
        <v>76</v>
      </c>
      <c r="AR55" s="0" t="s">
        <v>77</v>
      </c>
      <c r="AS55" s="4" t="s">
        <v>123</v>
      </c>
      <c r="AT55" s="0" t="s">
        <v>121</v>
      </c>
      <c r="AU55" s="0" t="s">
        <v>122</v>
      </c>
      <c r="AV55" s="4" t="s">
        <v>123</v>
      </c>
      <c r="AW55" s="0" t="s">
        <v>124</v>
      </c>
      <c r="AX55" s="0" t="s">
        <v>249</v>
      </c>
      <c r="AY55" s="0" t="n">
        <v>-542</v>
      </c>
      <c r="AZ55" s="0" t="n">
        <v>-557</v>
      </c>
      <c r="BA55" s="0" t="n">
        <v>10000000</v>
      </c>
      <c r="BB55" s="0" t="n">
        <f aca="false">0.02*BA55</f>
        <v>200000</v>
      </c>
      <c r="BC55" s="0" t="n">
        <f aca="false">175+0.0075*BB55</f>
        <v>1675</v>
      </c>
      <c r="BD55" s="0" t="n">
        <f aca="false">(3+4*BE55)/100000*BA55</f>
        <v>1920</v>
      </c>
      <c r="BE55" s="0" t="n">
        <v>4.05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879</v>
      </c>
      <c r="E56" s="0" t="s">
        <v>306</v>
      </c>
      <c r="F56" s="2" t="n">
        <v>42709</v>
      </c>
      <c r="G56" s="2" t="s">
        <v>60</v>
      </c>
      <c r="H56" s="2" t="n">
        <v>44170</v>
      </c>
      <c r="I56" s="2" t="n">
        <v>42677</v>
      </c>
      <c r="J56" s="0" t="s">
        <v>61</v>
      </c>
      <c r="K56" s="0" t="s">
        <v>825</v>
      </c>
      <c r="L56" s="0" t="s">
        <v>826</v>
      </c>
      <c r="M56" s="0" t="s">
        <v>827</v>
      </c>
      <c r="N56" s="0" t="s">
        <v>828</v>
      </c>
      <c r="O56" s="0" t="n">
        <v>999</v>
      </c>
      <c r="P56" s="0" t="s">
        <v>301</v>
      </c>
      <c r="Q56" s="0" t="s">
        <v>67</v>
      </c>
      <c r="S56" s="0" t="s">
        <v>306</v>
      </c>
      <c r="T56" s="0" t="s">
        <v>148</v>
      </c>
      <c r="U56" s="0" t="s">
        <v>69</v>
      </c>
      <c r="V56" s="0" t="s">
        <v>311</v>
      </c>
      <c r="W56" s="0" t="s">
        <v>102</v>
      </c>
      <c r="Z56" s="2" t="n">
        <v>42709</v>
      </c>
      <c r="AA56" s="2" t="n">
        <v>44170</v>
      </c>
      <c r="AB56" s="0" t="s">
        <v>72</v>
      </c>
      <c r="AC56" s="0" t="s">
        <v>190</v>
      </c>
      <c r="AD56" s="0" t="s">
        <v>74</v>
      </c>
      <c r="AE56" s="0" t="s">
        <v>808</v>
      </c>
      <c r="AF56" s="0" t="s">
        <v>306</v>
      </c>
      <c r="AG56" s="0" t="s">
        <v>148</v>
      </c>
      <c r="AH56" s="0" t="s">
        <v>69</v>
      </c>
      <c r="AI56" s="0" t="s">
        <v>311</v>
      </c>
      <c r="AJ56" s="0" t="s">
        <v>102</v>
      </c>
      <c r="AK56" s="0" t="s">
        <v>829</v>
      </c>
      <c r="AL56" s="0" t="s">
        <v>148</v>
      </c>
      <c r="AM56" s="2" t="n">
        <v>42709</v>
      </c>
      <c r="AN56" s="2" t="n">
        <v>43074</v>
      </c>
      <c r="AO56" s="0" t="s">
        <v>72</v>
      </c>
      <c r="AQ56" s="0" t="s">
        <v>77</v>
      </c>
      <c r="AR56" s="0" t="s">
        <v>76</v>
      </c>
      <c r="AS56" s="4" t="s">
        <v>123</v>
      </c>
      <c r="AT56" s="0" t="s">
        <v>121</v>
      </c>
      <c r="AU56" s="0" t="s">
        <v>122</v>
      </c>
      <c r="AV56" s="4" t="s">
        <v>123</v>
      </c>
      <c r="AW56" s="0" t="s">
        <v>124</v>
      </c>
      <c r="AX56" s="0" t="s">
        <v>160</v>
      </c>
      <c r="AY56" s="0" t="n">
        <v>-88565.01</v>
      </c>
      <c r="AZ56" s="0" t="n">
        <v>-88791.14</v>
      </c>
      <c r="BA56" s="0" t="n">
        <v>10000000</v>
      </c>
      <c r="BB56" s="0" t="n">
        <f aca="false">0.02*BA56</f>
        <v>200000</v>
      </c>
      <c r="BC56" s="0" t="n">
        <f aca="false">175+0.0075*BB56</f>
        <v>1675</v>
      </c>
      <c r="BD56" s="0" t="n">
        <f aca="false">(3+4*BE56)/100000*BA56</f>
        <v>1920</v>
      </c>
      <c r="BE56" s="0" t="n">
        <v>4.05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880</v>
      </c>
      <c r="E57" s="0" t="s">
        <v>96</v>
      </c>
      <c r="F57" s="2" t="n">
        <v>42518</v>
      </c>
      <c r="G57" s="2" t="s">
        <v>60</v>
      </c>
      <c r="H57" s="2" t="n">
        <v>43613</v>
      </c>
      <c r="I57" s="2" t="n">
        <v>42677</v>
      </c>
      <c r="J57" s="0" t="s">
        <v>61</v>
      </c>
      <c r="K57" s="0" t="s">
        <v>803</v>
      </c>
      <c r="L57" s="0" t="s">
        <v>804</v>
      </c>
      <c r="M57" s="0" t="s">
        <v>805</v>
      </c>
      <c r="N57" s="0" t="s">
        <v>806</v>
      </c>
      <c r="O57" s="0" t="n">
        <v>999</v>
      </c>
      <c r="P57" s="0" t="s">
        <v>301</v>
      </c>
      <c r="Q57" s="0" t="s">
        <v>67</v>
      </c>
      <c r="S57" s="0" t="s">
        <v>96</v>
      </c>
      <c r="T57" s="0" t="s">
        <v>148</v>
      </c>
      <c r="U57" s="0" t="s">
        <v>69</v>
      </c>
      <c r="V57" s="0" t="s">
        <v>101</v>
      </c>
      <c r="W57" s="0" t="s">
        <v>102</v>
      </c>
      <c r="Z57" s="2" t="n">
        <v>42518</v>
      </c>
      <c r="AA57" s="2" t="n">
        <v>43613</v>
      </c>
      <c r="AB57" s="0" t="s">
        <v>72</v>
      </c>
      <c r="AC57" s="0" t="s">
        <v>807</v>
      </c>
      <c r="AD57" s="0" t="s">
        <v>74</v>
      </c>
      <c r="AE57" s="0" t="s">
        <v>808</v>
      </c>
      <c r="AF57" s="0" t="s">
        <v>96</v>
      </c>
      <c r="AG57" s="0" t="s">
        <v>148</v>
      </c>
      <c r="AH57" s="0" t="s">
        <v>69</v>
      </c>
      <c r="AI57" s="0" t="s">
        <v>101</v>
      </c>
      <c r="AJ57" s="0" t="s">
        <v>102</v>
      </c>
      <c r="AK57" s="0" t="s">
        <v>809</v>
      </c>
      <c r="AL57" s="0" t="s">
        <v>148</v>
      </c>
      <c r="AM57" s="2" t="n">
        <v>42518</v>
      </c>
      <c r="AN57" s="2" t="n">
        <v>43613</v>
      </c>
      <c r="AO57" s="0" t="s">
        <v>72</v>
      </c>
      <c r="AQ57" s="0" t="s">
        <v>76</v>
      </c>
      <c r="AR57" s="0" t="s">
        <v>77</v>
      </c>
      <c r="AS57" s="4" t="s">
        <v>80</v>
      </c>
      <c r="AT57" s="0" t="s">
        <v>183</v>
      </c>
      <c r="AU57" s="0" t="s">
        <v>79</v>
      </c>
      <c r="AV57" s="4" t="s">
        <v>80</v>
      </c>
      <c r="AW57" s="4" t="s">
        <v>81</v>
      </c>
      <c r="AX57" s="0" t="s">
        <v>92</v>
      </c>
      <c r="AY57" s="0" t="n">
        <v>228013.18</v>
      </c>
      <c r="AZ57" s="0" t="n">
        <v>232065.84</v>
      </c>
      <c r="BA57" s="0" t="n">
        <v>10000000</v>
      </c>
      <c r="BB57" s="0" t="n">
        <f aca="false">0.02*BA57</f>
        <v>200000</v>
      </c>
      <c r="BC57" s="0" t="n">
        <f aca="false">175+0.0075*BB57</f>
        <v>1675</v>
      </c>
      <c r="BD57" s="0" t="n">
        <f aca="false">(3+4*BE57)/100000*BA57</f>
        <v>1920</v>
      </c>
      <c r="BE57" s="0" t="n">
        <v>4.05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881</v>
      </c>
      <c r="E58" s="0" t="s">
        <v>96</v>
      </c>
      <c r="F58" s="2" t="n">
        <v>42518</v>
      </c>
      <c r="G58" s="2" t="s">
        <v>60</v>
      </c>
      <c r="H58" s="2" t="n">
        <v>43613</v>
      </c>
      <c r="I58" s="2" t="n">
        <v>42677</v>
      </c>
      <c r="J58" s="0" t="s">
        <v>61</v>
      </c>
      <c r="K58" s="0" t="s">
        <v>811</v>
      </c>
      <c r="L58" s="0" t="s">
        <v>812</v>
      </c>
      <c r="M58" s="0" t="s">
        <v>813</v>
      </c>
      <c r="N58" s="0" t="s">
        <v>814</v>
      </c>
      <c r="O58" s="0" t="n">
        <v>999</v>
      </c>
      <c r="P58" s="0" t="s">
        <v>301</v>
      </c>
      <c r="Q58" s="0" t="s">
        <v>67</v>
      </c>
      <c r="S58" s="0" t="s">
        <v>96</v>
      </c>
      <c r="T58" s="0" t="s">
        <v>148</v>
      </c>
      <c r="U58" s="0" t="s">
        <v>69</v>
      </c>
      <c r="V58" s="0" t="s">
        <v>101</v>
      </c>
      <c r="W58" s="0" t="s">
        <v>102</v>
      </c>
      <c r="Z58" s="2" t="n">
        <v>42518</v>
      </c>
      <c r="AA58" s="2" t="n">
        <v>43613</v>
      </c>
      <c r="AB58" s="0" t="s">
        <v>72</v>
      </c>
      <c r="AC58" s="0" t="s">
        <v>807</v>
      </c>
      <c r="AD58" s="0" t="s">
        <v>74</v>
      </c>
      <c r="AE58" s="0" t="s">
        <v>808</v>
      </c>
      <c r="AF58" s="0" t="s">
        <v>96</v>
      </c>
      <c r="AG58" s="0" t="s">
        <v>148</v>
      </c>
      <c r="AH58" s="0" t="s">
        <v>69</v>
      </c>
      <c r="AI58" s="0" t="s">
        <v>101</v>
      </c>
      <c r="AJ58" s="0" t="s">
        <v>102</v>
      </c>
      <c r="AK58" s="0" t="s">
        <v>809</v>
      </c>
      <c r="AL58" s="0" t="s">
        <v>148</v>
      </c>
      <c r="AM58" s="2" t="n">
        <v>42518</v>
      </c>
      <c r="AN58" s="2" t="n">
        <v>43613</v>
      </c>
      <c r="AO58" s="0" t="s">
        <v>72</v>
      </c>
      <c r="AQ58" s="0" t="s">
        <v>77</v>
      </c>
      <c r="AR58" s="0" t="s">
        <v>76</v>
      </c>
      <c r="AS58" s="4" t="s">
        <v>80</v>
      </c>
      <c r="AT58" s="0" t="s">
        <v>183</v>
      </c>
      <c r="AU58" s="0" t="s">
        <v>79</v>
      </c>
      <c r="AV58" s="4" t="s">
        <v>80</v>
      </c>
      <c r="AW58" s="4" t="s">
        <v>81</v>
      </c>
      <c r="AX58" s="0" t="s">
        <v>104</v>
      </c>
      <c r="AY58" s="0" t="n">
        <v>-228013.18</v>
      </c>
      <c r="AZ58" s="0" t="n">
        <v>-232065.84</v>
      </c>
      <c r="BA58" s="0" t="n">
        <v>10000000</v>
      </c>
      <c r="BB58" s="0" t="n">
        <f aca="false">0.02*BA58</f>
        <v>200000</v>
      </c>
      <c r="BC58" s="0" t="n">
        <f aca="false">175+0.0075*BB58</f>
        <v>1675</v>
      </c>
      <c r="BD58" s="0" t="n">
        <f aca="false">(3+4*BE58)/100000*BA58</f>
        <v>1920</v>
      </c>
      <c r="BE58" s="0" t="n">
        <v>4.05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882</v>
      </c>
      <c r="E59" s="0" t="s">
        <v>114</v>
      </c>
      <c r="F59" s="2" t="n">
        <v>42518</v>
      </c>
      <c r="G59" s="2" t="s">
        <v>60</v>
      </c>
      <c r="H59" s="2" t="n">
        <v>43613</v>
      </c>
      <c r="I59" s="2" t="n">
        <v>42677</v>
      </c>
      <c r="J59" s="0" t="s">
        <v>61</v>
      </c>
      <c r="K59" s="0" t="s">
        <v>816</v>
      </c>
      <c r="L59" s="0" t="s">
        <v>817</v>
      </c>
      <c r="M59" s="0" t="s">
        <v>818</v>
      </c>
      <c r="N59" s="0" t="s">
        <v>819</v>
      </c>
      <c r="O59" s="0" t="n">
        <v>999</v>
      </c>
      <c r="P59" s="0" t="s">
        <v>301</v>
      </c>
      <c r="Q59" s="0" t="s">
        <v>67</v>
      </c>
      <c r="S59" s="0" t="s">
        <v>114</v>
      </c>
      <c r="T59" s="0" t="s">
        <v>148</v>
      </c>
      <c r="U59" s="0" t="s">
        <v>69</v>
      </c>
      <c r="V59" s="0" t="s">
        <v>119</v>
      </c>
      <c r="W59" s="0" t="s">
        <v>71</v>
      </c>
      <c r="Z59" s="2" t="n">
        <v>42518</v>
      </c>
      <c r="AA59" s="2" t="n">
        <v>43613</v>
      </c>
      <c r="AB59" s="0" t="s">
        <v>72</v>
      </c>
      <c r="AC59" s="0" t="s">
        <v>820</v>
      </c>
      <c r="AD59" s="0" t="s">
        <v>74</v>
      </c>
      <c r="AE59" s="0" t="s">
        <v>808</v>
      </c>
      <c r="AF59" s="0" t="s">
        <v>114</v>
      </c>
      <c r="AG59" s="0" t="s">
        <v>148</v>
      </c>
      <c r="AH59" s="0" t="s">
        <v>69</v>
      </c>
      <c r="AI59" s="0" t="s">
        <v>119</v>
      </c>
      <c r="AJ59" s="0" t="s">
        <v>71</v>
      </c>
      <c r="AK59" s="0" t="s">
        <v>821</v>
      </c>
      <c r="AL59" s="0" t="s">
        <v>148</v>
      </c>
      <c r="AM59" s="2" t="n">
        <v>42518</v>
      </c>
      <c r="AN59" s="2" t="n">
        <v>43613</v>
      </c>
      <c r="AO59" s="0" t="s">
        <v>72</v>
      </c>
      <c r="AQ59" s="0" t="s">
        <v>76</v>
      </c>
      <c r="AR59" s="0" t="s">
        <v>77</v>
      </c>
      <c r="AS59" s="4" t="s">
        <v>80</v>
      </c>
      <c r="AT59" s="0" t="s">
        <v>183</v>
      </c>
      <c r="AU59" s="0" t="s">
        <v>79</v>
      </c>
      <c r="AV59" s="4" t="s">
        <v>80</v>
      </c>
      <c r="AW59" s="4" t="s">
        <v>81</v>
      </c>
      <c r="AX59" s="0" t="s">
        <v>82</v>
      </c>
      <c r="AY59" s="0" t="n">
        <v>62866.02</v>
      </c>
      <c r="AZ59" s="0" t="n">
        <v>73213.58</v>
      </c>
      <c r="BA59" s="0" t="n">
        <v>10000000</v>
      </c>
      <c r="BB59" s="0" t="n">
        <f aca="false">0.02*BA59</f>
        <v>200000</v>
      </c>
      <c r="BC59" s="0" t="n">
        <f aca="false">175+0.0075*BB59</f>
        <v>1675</v>
      </c>
      <c r="BD59" s="0" t="n">
        <f aca="false">(3+4*BE59)/100000*BA59</f>
        <v>1920</v>
      </c>
      <c r="BE59" s="0" t="n">
        <v>4.05</v>
      </c>
    </row>
    <row r="60" customFormat="false" ht="12.8" hidden="false" customHeight="false" outlineLevel="0" collapsed="false">
      <c r="A60" s="2" t="n">
        <v>41628</v>
      </c>
      <c r="B60" s="0" t="s">
        <v>112</v>
      </c>
      <c r="C60" s="0" t="s">
        <v>84</v>
      </c>
      <c r="D60" s="1" t="s">
        <v>883</v>
      </c>
      <c r="E60" s="0" t="s">
        <v>138</v>
      </c>
      <c r="F60" s="2" t="n">
        <v>42341</v>
      </c>
      <c r="G60" s="2" t="s">
        <v>60</v>
      </c>
      <c r="H60" s="2" t="n">
        <v>44168</v>
      </c>
      <c r="I60" s="2" t="n">
        <v>42677</v>
      </c>
      <c r="J60" s="0" t="s">
        <v>61</v>
      </c>
      <c r="K60" s="0" t="n">
        <v>-542</v>
      </c>
      <c r="L60" s="0" t="n">
        <v>-557</v>
      </c>
      <c r="M60" s="0" t="n">
        <v>15</v>
      </c>
      <c r="N60" s="0" t="n">
        <v>0</v>
      </c>
      <c r="O60" s="0" t="n">
        <v>999</v>
      </c>
      <c r="P60" s="0" t="s">
        <v>301</v>
      </c>
      <c r="Q60" s="0" t="s">
        <v>67</v>
      </c>
      <c r="S60" s="0" t="s">
        <v>138</v>
      </c>
      <c r="T60" s="0" t="s">
        <v>148</v>
      </c>
      <c r="U60" s="0" t="s">
        <v>69</v>
      </c>
      <c r="V60" s="0" t="s">
        <v>139</v>
      </c>
      <c r="W60" s="0" t="s">
        <v>71</v>
      </c>
      <c r="Z60" s="2" t="n">
        <v>42341</v>
      </c>
      <c r="AA60" s="2" t="n">
        <v>44168</v>
      </c>
      <c r="AB60" s="0" t="s">
        <v>72</v>
      </c>
      <c r="AC60" s="0" t="s">
        <v>176</v>
      </c>
      <c r="AD60" s="0" t="s">
        <v>74</v>
      </c>
      <c r="AE60" s="0" t="s">
        <v>808</v>
      </c>
      <c r="AF60" s="0" t="s">
        <v>138</v>
      </c>
      <c r="AG60" s="0" t="s">
        <v>148</v>
      </c>
      <c r="AH60" s="0" t="s">
        <v>69</v>
      </c>
      <c r="AI60" s="0" t="s">
        <v>139</v>
      </c>
      <c r="AJ60" s="0" t="s">
        <v>71</v>
      </c>
      <c r="AK60" s="0" t="s">
        <v>823</v>
      </c>
      <c r="AL60" s="0" t="s">
        <v>148</v>
      </c>
      <c r="AM60" s="2" t="n">
        <v>42341</v>
      </c>
      <c r="AN60" s="2" t="n">
        <v>44168</v>
      </c>
      <c r="AO60" s="0" t="s">
        <v>72</v>
      </c>
      <c r="AQ60" s="0" t="s">
        <v>76</v>
      </c>
      <c r="AR60" s="0" t="s">
        <v>77</v>
      </c>
      <c r="AS60" s="4" t="s">
        <v>123</v>
      </c>
      <c r="AT60" s="0" t="s">
        <v>121</v>
      </c>
      <c r="AU60" s="0" t="s">
        <v>122</v>
      </c>
      <c r="AV60" s="4" t="s">
        <v>123</v>
      </c>
      <c r="AW60" s="0" t="s">
        <v>124</v>
      </c>
      <c r="AX60" s="0" t="s">
        <v>125</v>
      </c>
      <c r="AY60" s="0" t="n">
        <v>-542</v>
      </c>
      <c r="AZ60" s="0" t="n">
        <v>-557</v>
      </c>
      <c r="BA60" s="0" t="n">
        <v>10000000</v>
      </c>
      <c r="BB60" s="0" t="n">
        <f aca="false">0.02*BA60</f>
        <v>200000</v>
      </c>
      <c r="BC60" s="0" t="n">
        <f aca="false">175+0.0075*BB60</f>
        <v>1675</v>
      </c>
      <c r="BD60" s="0" t="n">
        <f aca="false">(3+4*BE60)/100000*BA60</f>
        <v>1920</v>
      </c>
      <c r="BE60" s="0" t="n">
        <v>4.05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884</v>
      </c>
      <c r="E61" s="0" t="s">
        <v>306</v>
      </c>
      <c r="F61" s="2" t="n">
        <v>42709</v>
      </c>
      <c r="G61" s="2" t="s">
        <v>60</v>
      </c>
      <c r="H61" s="2" t="n">
        <v>44170</v>
      </c>
      <c r="I61" s="2" t="n">
        <v>42677</v>
      </c>
      <c r="J61" s="0" t="s">
        <v>61</v>
      </c>
      <c r="K61" s="0" t="s">
        <v>825</v>
      </c>
      <c r="L61" s="0" t="s">
        <v>826</v>
      </c>
      <c r="M61" s="0" t="s">
        <v>827</v>
      </c>
      <c r="N61" s="0" t="s">
        <v>828</v>
      </c>
      <c r="O61" s="0" t="n">
        <v>999</v>
      </c>
      <c r="P61" s="0" t="s">
        <v>301</v>
      </c>
      <c r="Q61" s="0" t="s">
        <v>67</v>
      </c>
      <c r="S61" s="0" t="s">
        <v>306</v>
      </c>
      <c r="T61" s="0" t="s">
        <v>148</v>
      </c>
      <c r="U61" s="0" t="s">
        <v>69</v>
      </c>
      <c r="V61" s="0" t="s">
        <v>311</v>
      </c>
      <c r="W61" s="0" t="s">
        <v>102</v>
      </c>
      <c r="Z61" s="2" t="n">
        <v>42709</v>
      </c>
      <c r="AA61" s="2" t="n">
        <v>44170</v>
      </c>
      <c r="AB61" s="0" t="s">
        <v>72</v>
      </c>
      <c r="AC61" s="0" t="s">
        <v>190</v>
      </c>
      <c r="AD61" s="0" t="s">
        <v>74</v>
      </c>
      <c r="AE61" s="0" t="s">
        <v>808</v>
      </c>
      <c r="AF61" s="0" t="s">
        <v>306</v>
      </c>
      <c r="AG61" s="0" t="s">
        <v>148</v>
      </c>
      <c r="AH61" s="0" t="s">
        <v>69</v>
      </c>
      <c r="AI61" s="0" t="s">
        <v>311</v>
      </c>
      <c r="AJ61" s="0" t="s">
        <v>102</v>
      </c>
      <c r="AK61" s="0" t="s">
        <v>829</v>
      </c>
      <c r="AL61" s="0" t="s">
        <v>148</v>
      </c>
      <c r="AM61" s="2" t="n">
        <v>42709</v>
      </c>
      <c r="AN61" s="2" t="n">
        <v>43074</v>
      </c>
      <c r="AO61" s="0" t="s">
        <v>72</v>
      </c>
      <c r="AQ61" s="0" t="s">
        <v>77</v>
      </c>
      <c r="AR61" s="0" t="s">
        <v>76</v>
      </c>
      <c r="AS61" s="4" t="s">
        <v>123</v>
      </c>
      <c r="AT61" s="0" t="s">
        <v>121</v>
      </c>
      <c r="AU61" s="0" t="s">
        <v>122</v>
      </c>
      <c r="AV61" s="4" t="s">
        <v>123</v>
      </c>
      <c r="AW61" s="0" t="s">
        <v>124</v>
      </c>
      <c r="AX61" s="0" t="s">
        <v>249</v>
      </c>
      <c r="AY61" s="0" t="n">
        <v>-88565.01</v>
      </c>
      <c r="AZ61" s="0" t="n">
        <v>-88791.14</v>
      </c>
      <c r="BA61" s="0" t="n">
        <v>10000000</v>
      </c>
      <c r="BB61" s="0" t="n">
        <f aca="false">0.02*BA61</f>
        <v>200000</v>
      </c>
      <c r="BC61" s="0" t="n">
        <f aca="false">175+0.0075*BB61</f>
        <v>1675</v>
      </c>
      <c r="BD61" s="0" t="n">
        <f aca="false">(3+4*BE61)/100000*BA61</f>
        <v>1920</v>
      </c>
      <c r="BE61" s="0" t="n">
        <v>4.05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885</v>
      </c>
      <c r="E62" s="0" t="s">
        <v>96</v>
      </c>
      <c r="F62" s="2" t="n">
        <v>42518</v>
      </c>
      <c r="G62" s="2" t="s">
        <v>60</v>
      </c>
      <c r="H62" s="2" t="n">
        <v>43613</v>
      </c>
      <c r="I62" s="2" t="n">
        <v>42677</v>
      </c>
      <c r="J62" s="0" t="s">
        <v>61</v>
      </c>
      <c r="K62" s="0" t="s">
        <v>803</v>
      </c>
      <c r="L62" s="0" t="s">
        <v>804</v>
      </c>
      <c r="M62" s="0" t="s">
        <v>805</v>
      </c>
      <c r="N62" s="0" t="s">
        <v>806</v>
      </c>
      <c r="O62" s="0" t="n">
        <v>999</v>
      </c>
      <c r="P62" s="0" t="s">
        <v>301</v>
      </c>
      <c r="Q62" s="0" t="s">
        <v>67</v>
      </c>
      <c r="S62" s="0" t="s">
        <v>96</v>
      </c>
      <c r="T62" s="0" t="s">
        <v>148</v>
      </c>
      <c r="U62" s="0" t="s">
        <v>69</v>
      </c>
      <c r="V62" s="0" t="s">
        <v>101</v>
      </c>
      <c r="W62" s="0" t="s">
        <v>102</v>
      </c>
      <c r="Z62" s="2" t="n">
        <v>42518</v>
      </c>
      <c r="AA62" s="2" t="n">
        <v>43613</v>
      </c>
      <c r="AB62" s="0" t="s">
        <v>72</v>
      </c>
      <c r="AC62" s="0" t="s">
        <v>807</v>
      </c>
      <c r="AD62" s="0" t="s">
        <v>74</v>
      </c>
      <c r="AE62" s="0" t="s">
        <v>808</v>
      </c>
      <c r="AF62" s="0" t="s">
        <v>96</v>
      </c>
      <c r="AG62" s="0" t="s">
        <v>148</v>
      </c>
      <c r="AH62" s="0" t="s">
        <v>69</v>
      </c>
      <c r="AI62" s="0" t="s">
        <v>101</v>
      </c>
      <c r="AJ62" s="0" t="s">
        <v>102</v>
      </c>
      <c r="AK62" s="0" t="s">
        <v>809</v>
      </c>
      <c r="AL62" s="0" t="s">
        <v>148</v>
      </c>
      <c r="AM62" s="2" t="n">
        <v>42518</v>
      </c>
      <c r="AN62" s="2" t="n">
        <v>43613</v>
      </c>
      <c r="AO62" s="0" t="s">
        <v>72</v>
      </c>
      <c r="AQ62" s="0" t="s">
        <v>76</v>
      </c>
      <c r="AR62" s="0" t="s">
        <v>77</v>
      </c>
      <c r="AS62" s="4" t="s">
        <v>80</v>
      </c>
      <c r="AT62" s="0" t="s">
        <v>183</v>
      </c>
      <c r="AU62" s="0" t="s">
        <v>79</v>
      </c>
      <c r="AV62" s="4" t="s">
        <v>80</v>
      </c>
      <c r="AW62" s="4" t="s">
        <v>81</v>
      </c>
      <c r="AX62" s="0" t="s">
        <v>82</v>
      </c>
      <c r="AY62" s="0" t="n">
        <v>228013.18</v>
      </c>
      <c r="AZ62" s="0" t="n">
        <v>232065.84</v>
      </c>
      <c r="BA62" s="0" t="n">
        <v>10000000</v>
      </c>
      <c r="BB62" s="0" t="n">
        <f aca="false">0.02*BA62</f>
        <v>200000</v>
      </c>
      <c r="BC62" s="0" t="n">
        <f aca="false">175+0.0075*BB62</f>
        <v>1675</v>
      </c>
      <c r="BD62" s="0" t="n">
        <f aca="false">(3+4*BE62)/100000*BA62</f>
        <v>1920</v>
      </c>
      <c r="BE62" s="0" t="n">
        <v>4.05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886</v>
      </c>
      <c r="E63" s="0" t="s">
        <v>96</v>
      </c>
      <c r="F63" s="2" t="n">
        <v>42518</v>
      </c>
      <c r="G63" s="2" t="s">
        <v>60</v>
      </c>
      <c r="H63" s="2" t="n">
        <v>43613</v>
      </c>
      <c r="I63" s="2" t="n">
        <v>42677</v>
      </c>
      <c r="J63" s="0" t="s">
        <v>61</v>
      </c>
      <c r="K63" s="0" t="s">
        <v>811</v>
      </c>
      <c r="L63" s="0" t="s">
        <v>812</v>
      </c>
      <c r="M63" s="0" t="s">
        <v>813</v>
      </c>
      <c r="N63" s="0" t="s">
        <v>814</v>
      </c>
      <c r="O63" s="0" t="n">
        <v>999</v>
      </c>
      <c r="P63" s="0" t="s">
        <v>301</v>
      </c>
      <c r="Q63" s="0" t="s">
        <v>67</v>
      </c>
      <c r="S63" s="0" t="s">
        <v>96</v>
      </c>
      <c r="T63" s="0" t="s">
        <v>148</v>
      </c>
      <c r="U63" s="0" t="s">
        <v>69</v>
      </c>
      <c r="V63" s="0" t="s">
        <v>101</v>
      </c>
      <c r="W63" s="0" t="s">
        <v>102</v>
      </c>
      <c r="Z63" s="2" t="n">
        <v>42518</v>
      </c>
      <c r="AA63" s="2" t="n">
        <v>43613</v>
      </c>
      <c r="AB63" s="0" t="s">
        <v>72</v>
      </c>
      <c r="AC63" s="0" t="s">
        <v>807</v>
      </c>
      <c r="AD63" s="0" t="s">
        <v>74</v>
      </c>
      <c r="AE63" s="0" t="s">
        <v>808</v>
      </c>
      <c r="AF63" s="0" t="s">
        <v>96</v>
      </c>
      <c r="AG63" s="0" t="s">
        <v>148</v>
      </c>
      <c r="AH63" s="0" t="s">
        <v>69</v>
      </c>
      <c r="AI63" s="0" t="s">
        <v>101</v>
      </c>
      <c r="AJ63" s="0" t="s">
        <v>102</v>
      </c>
      <c r="AK63" s="0" t="s">
        <v>809</v>
      </c>
      <c r="AL63" s="0" t="s">
        <v>148</v>
      </c>
      <c r="AM63" s="2" t="n">
        <v>42518</v>
      </c>
      <c r="AN63" s="2" t="n">
        <v>43613</v>
      </c>
      <c r="AO63" s="0" t="s">
        <v>72</v>
      </c>
      <c r="AQ63" s="0" t="s">
        <v>77</v>
      </c>
      <c r="AR63" s="0" t="s">
        <v>76</v>
      </c>
      <c r="AS63" s="4" t="s">
        <v>80</v>
      </c>
      <c r="AT63" s="0" t="s">
        <v>183</v>
      </c>
      <c r="AU63" s="0" t="s">
        <v>79</v>
      </c>
      <c r="AV63" s="4" t="s">
        <v>80</v>
      </c>
      <c r="AW63" s="4" t="s">
        <v>81</v>
      </c>
      <c r="AX63" s="0" t="s">
        <v>92</v>
      </c>
      <c r="AY63" s="0" t="n">
        <v>-228013.18</v>
      </c>
      <c r="AZ63" s="0" t="n">
        <v>-232065.84</v>
      </c>
      <c r="BA63" s="0" t="n">
        <v>10000000</v>
      </c>
      <c r="BB63" s="0" t="n">
        <f aca="false">0.02*BA63</f>
        <v>200000</v>
      </c>
      <c r="BC63" s="0" t="n">
        <f aca="false">175+0.0075*BB63</f>
        <v>1675</v>
      </c>
      <c r="BD63" s="0" t="n">
        <f aca="false">(3+4*BE63)/100000*BA63</f>
        <v>1920</v>
      </c>
      <c r="BE63" s="0" t="n">
        <v>4.05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887</v>
      </c>
      <c r="E64" s="0" t="s">
        <v>114</v>
      </c>
      <c r="F64" s="2" t="n">
        <v>42518</v>
      </c>
      <c r="G64" s="2" t="s">
        <v>60</v>
      </c>
      <c r="H64" s="2" t="n">
        <v>43613</v>
      </c>
      <c r="I64" s="2" t="n">
        <v>42677</v>
      </c>
      <c r="J64" s="0" t="s">
        <v>61</v>
      </c>
      <c r="K64" s="0" t="s">
        <v>816</v>
      </c>
      <c r="L64" s="0" t="s">
        <v>817</v>
      </c>
      <c r="M64" s="0" t="s">
        <v>818</v>
      </c>
      <c r="N64" s="0" t="s">
        <v>819</v>
      </c>
      <c r="O64" s="0" t="n">
        <v>999</v>
      </c>
      <c r="P64" s="0" t="s">
        <v>301</v>
      </c>
      <c r="Q64" s="0" t="s">
        <v>67</v>
      </c>
      <c r="S64" s="0" t="s">
        <v>114</v>
      </c>
      <c r="T64" s="0" t="s">
        <v>148</v>
      </c>
      <c r="U64" s="0" t="s">
        <v>69</v>
      </c>
      <c r="V64" s="0" t="s">
        <v>119</v>
      </c>
      <c r="W64" s="0" t="s">
        <v>71</v>
      </c>
      <c r="Z64" s="2" t="n">
        <v>42518</v>
      </c>
      <c r="AA64" s="2" t="n">
        <v>43613</v>
      </c>
      <c r="AB64" s="0" t="s">
        <v>72</v>
      </c>
      <c r="AC64" s="0" t="s">
        <v>820</v>
      </c>
      <c r="AD64" s="0" t="s">
        <v>74</v>
      </c>
      <c r="AE64" s="0" t="s">
        <v>808</v>
      </c>
      <c r="AF64" s="0" t="s">
        <v>114</v>
      </c>
      <c r="AG64" s="0" t="s">
        <v>148</v>
      </c>
      <c r="AH64" s="0" t="s">
        <v>69</v>
      </c>
      <c r="AI64" s="0" t="s">
        <v>119</v>
      </c>
      <c r="AJ64" s="0" t="s">
        <v>71</v>
      </c>
      <c r="AK64" s="0" t="s">
        <v>821</v>
      </c>
      <c r="AL64" s="0" t="s">
        <v>148</v>
      </c>
      <c r="AM64" s="2" t="n">
        <v>42518</v>
      </c>
      <c r="AN64" s="2" t="n">
        <v>43613</v>
      </c>
      <c r="AO64" s="0" t="s">
        <v>72</v>
      </c>
      <c r="AQ64" s="0" t="s">
        <v>76</v>
      </c>
      <c r="AR64" s="0" t="s">
        <v>77</v>
      </c>
      <c r="AS64" s="4" t="s">
        <v>80</v>
      </c>
      <c r="AT64" s="0" t="s">
        <v>183</v>
      </c>
      <c r="AU64" s="0" t="s">
        <v>79</v>
      </c>
      <c r="AV64" s="4" t="s">
        <v>80</v>
      </c>
      <c r="AW64" s="4" t="s">
        <v>81</v>
      </c>
      <c r="AX64" s="0" t="s">
        <v>104</v>
      </c>
      <c r="AY64" s="0" t="n">
        <v>62866.02</v>
      </c>
      <c r="AZ64" s="0" t="n">
        <v>73213.58</v>
      </c>
      <c r="BA64" s="0" t="n">
        <v>10000000</v>
      </c>
      <c r="BB64" s="0" t="n">
        <f aca="false">0.02*BA64</f>
        <v>200000</v>
      </c>
      <c r="BC64" s="0" t="n">
        <f aca="false">175+0.0075*BB64</f>
        <v>1675</v>
      </c>
      <c r="BD64" s="0" t="n">
        <f aca="false">(3+4*BE64)/100000*BA64</f>
        <v>1920</v>
      </c>
      <c r="BE64" s="0" t="n">
        <v>4.05</v>
      </c>
    </row>
    <row r="65" customFormat="false" ht="12.8" hidden="false" customHeight="false" outlineLevel="0" collapsed="false">
      <c r="A65" s="2" t="n">
        <v>41628</v>
      </c>
      <c r="B65" s="0" t="s">
        <v>56</v>
      </c>
      <c r="C65" s="0" t="s">
        <v>57</v>
      </c>
      <c r="D65" s="1" t="s">
        <v>888</v>
      </c>
      <c r="E65" s="0" t="s">
        <v>138</v>
      </c>
      <c r="F65" s="2" t="n">
        <v>42341</v>
      </c>
      <c r="G65" s="2" t="s">
        <v>60</v>
      </c>
      <c r="H65" s="2" t="n">
        <v>44168</v>
      </c>
      <c r="I65" s="2" t="n">
        <v>42677</v>
      </c>
      <c r="J65" s="0" t="s">
        <v>61</v>
      </c>
      <c r="K65" s="0" t="n">
        <v>-542</v>
      </c>
      <c r="L65" s="0" t="n">
        <v>-557</v>
      </c>
      <c r="M65" s="0" t="n">
        <v>15</v>
      </c>
      <c r="N65" s="0" t="n">
        <v>0</v>
      </c>
      <c r="O65" s="0" t="n">
        <v>999</v>
      </c>
      <c r="P65" s="0" t="s">
        <v>301</v>
      </c>
      <c r="Q65" s="0" t="s">
        <v>67</v>
      </c>
      <c r="S65" s="0" t="s">
        <v>138</v>
      </c>
      <c r="T65" s="0" t="s">
        <v>148</v>
      </c>
      <c r="U65" s="0" t="s">
        <v>69</v>
      </c>
      <c r="V65" s="0" t="s">
        <v>139</v>
      </c>
      <c r="W65" s="0" t="s">
        <v>71</v>
      </c>
      <c r="Z65" s="2" t="n">
        <v>42341</v>
      </c>
      <c r="AA65" s="2" t="n">
        <v>44168</v>
      </c>
      <c r="AB65" s="0" t="s">
        <v>72</v>
      </c>
      <c r="AC65" s="0" t="s">
        <v>176</v>
      </c>
      <c r="AD65" s="0" t="s">
        <v>74</v>
      </c>
      <c r="AE65" s="0" t="s">
        <v>808</v>
      </c>
      <c r="AF65" s="0" t="s">
        <v>138</v>
      </c>
      <c r="AG65" s="0" t="s">
        <v>148</v>
      </c>
      <c r="AH65" s="0" t="s">
        <v>69</v>
      </c>
      <c r="AI65" s="0" t="s">
        <v>139</v>
      </c>
      <c r="AJ65" s="0" t="s">
        <v>71</v>
      </c>
      <c r="AK65" s="0" t="s">
        <v>823</v>
      </c>
      <c r="AL65" s="0" t="s">
        <v>148</v>
      </c>
      <c r="AM65" s="2" t="n">
        <v>42341</v>
      </c>
      <c r="AN65" s="2" t="n">
        <v>44168</v>
      </c>
      <c r="AO65" s="0" t="s">
        <v>72</v>
      </c>
      <c r="AQ65" s="0" t="s">
        <v>76</v>
      </c>
      <c r="AR65" s="0" t="s">
        <v>77</v>
      </c>
      <c r="AS65" s="4" t="s">
        <v>123</v>
      </c>
      <c r="AT65" s="0" t="s">
        <v>121</v>
      </c>
      <c r="AU65" s="0" t="s">
        <v>122</v>
      </c>
      <c r="AV65" s="4" t="s">
        <v>123</v>
      </c>
      <c r="AW65" s="0" t="s">
        <v>124</v>
      </c>
      <c r="AX65" s="0" t="s">
        <v>160</v>
      </c>
      <c r="AY65" s="0" t="n">
        <v>-542</v>
      </c>
      <c r="AZ65" s="0" t="n">
        <v>-557</v>
      </c>
      <c r="BA65" s="0" t="n">
        <v>10000000</v>
      </c>
      <c r="BB65" s="0" t="n">
        <f aca="false">0.02*BA65</f>
        <v>200000</v>
      </c>
      <c r="BC65" s="0" t="n">
        <f aca="false">175+0.0075*BB65</f>
        <v>1675</v>
      </c>
      <c r="BD65" s="0" t="n">
        <f aca="false">(3+4*BE65)/100000*BA65</f>
        <v>1920</v>
      </c>
      <c r="BE65" s="0" t="n">
        <v>4.05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889</v>
      </c>
      <c r="E66" s="0" t="s">
        <v>306</v>
      </c>
      <c r="F66" s="2" t="n">
        <v>42709</v>
      </c>
      <c r="G66" s="2" t="s">
        <v>60</v>
      </c>
      <c r="H66" s="2" t="n">
        <v>44170</v>
      </c>
      <c r="I66" s="2" t="n">
        <v>42677</v>
      </c>
      <c r="J66" s="0" t="s">
        <v>61</v>
      </c>
      <c r="K66" s="0" t="s">
        <v>825</v>
      </c>
      <c r="L66" s="0" t="s">
        <v>826</v>
      </c>
      <c r="M66" s="0" t="s">
        <v>827</v>
      </c>
      <c r="N66" s="0" t="s">
        <v>828</v>
      </c>
      <c r="O66" s="0" t="n">
        <v>999</v>
      </c>
      <c r="P66" s="0" t="s">
        <v>301</v>
      </c>
      <c r="Q66" s="0" t="s">
        <v>67</v>
      </c>
      <c r="S66" s="0" t="s">
        <v>306</v>
      </c>
      <c r="T66" s="0" t="s">
        <v>148</v>
      </c>
      <c r="U66" s="0" t="s">
        <v>69</v>
      </c>
      <c r="V66" s="0" t="s">
        <v>311</v>
      </c>
      <c r="W66" s="0" t="s">
        <v>102</v>
      </c>
      <c r="Z66" s="2" t="n">
        <v>42709</v>
      </c>
      <c r="AA66" s="2" t="n">
        <v>44170</v>
      </c>
      <c r="AB66" s="0" t="s">
        <v>72</v>
      </c>
      <c r="AC66" s="0" t="s">
        <v>190</v>
      </c>
      <c r="AD66" s="0" t="s">
        <v>74</v>
      </c>
      <c r="AE66" s="0" t="s">
        <v>808</v>
      </c>
      <c r="AF66" s="0" t="s">
        <v>306</v>
      </c>
      <c r="AG66" s="0" t="s">
        <v>148</v>
      </c>
      <c r="AH66" s="0" t="s">
        <v>69</v>
      </c>
      <c r="AI66" s="0" t="s">
        <v>311</v>
      </c>
      <c r="AJ66" s="0" t="s">
        <v>102</v>
      </c>
      <c r="AK66" s="0" t="s">
        <v>829</v>
      </c>
      <c r="AL66" s="0" t="s">
        <v>148</v>
      </c>
      <c r="AM66" s="2" t="n">
        <v>42709</v>
      </c>
      <c r="AN66" s="2" t="n">
        <v>43074</v>
      </c>
      <c r="AO66" s="0" t="s">
        <v>72</v>
      </c>
      <c r="AQ66" s="0" t="s">
        <v>77</v>
      </c>
      <c r="AR66" s="0" t="s">
        <v>76</v>
      </c>
      <c r="AS66" s="4" t="s">
        <v>123</v>
      </c>
      <c r="AT66" s="0" t="s">
        <v>121</v>
      </c>
      <c r="AU66" s="0" t="s">
        <v>122</v>
      </c>
      <c r="AV66" s="4" t="s">
        <v>123</v>
      </c>
      <c r="AW66" s="0" t="s">
        <v>124</v>
      </c>
      <c r="AX66" s="0" t="s">
        <v>125</v>
      </c>
      <c r="AY66" s="0" t="n">
        <v>-88565.01</v>
      </c>
      <c r="AZ66" s="0" t="n">
        <v>-88791.14</v>
      </c>
      <c r="BA66" s="0" t="n">
        <v>10000000</v>
      </c>
      <c r="BB66" s="0" t="n">
        <f aca="false">0.02*BA66</f>
        <v>200000</v>
      </c>
      <c r="BC66" s="0" t="n">
        <f aca="false">175+0.0075*BB66</f>
        <v>1675</v>
      </c>
      <c r="BD66" s="0" t="n">
        <f aca="false">(3+4*BE66)/100000*BA66</f>
        <v>1920</v>
      </c>
      <c r="BE66" s="0" t="n">
        <v>4.05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890</v>
      </c>
      <c r="E67" s="0" t="s">
        <v>96</v>
      </c>
      <c r="F67" s="2" t="n">
        <v>42518</v>
      </c>
      <c r="G67" s="2" t="s">
        <v>60</v>
      </c>
      <c r="H67" s="2" t="n">
        <v>43613</v>
      </c>
      <c r="I67" s="2" t="n">
        <v>42677</v>
      </c>
      <c r="J67" s="0" t="s">
        <v>61</v>
      </c>
      <c r="K67" s="0" t="s">
        <v>803</v>
      </c>
      <c r="L67" s="0" t="s">
        <v>804</v>
      </c>
      <c r="M67" s="0" t="s">
        <v>805</v>
      </c>
      <c r="N67" s="0" t="s">
        <v>806</v>
      </c>
      <c r="O67" s="0" t="n">
        <v>999</v>
      </c>
      <c r="P67" s="0" t="s">
        <v>301</v>
      </c>
      <c r="Q67" s="0" t="s">
        <v>67</v>
      </c>
      <c r="S67" s="0" t="s">
        <v>96</v>
      </c>
      <c r="T67" s="0" t="s">
        <v>148</v>
      </c>
      <c r="U67" s="0" t="s">
        <v>69</v>
      </c>
      <c r="V67" s="0" t="s">
        <v>101</v>
      </c>
      <c r="W67" s="0" t="s">
        <v>102</v>
      </c>
      <c r="Z67" s="2" t="n">
        <v>42518</v>
      </c>
      <c r="AA67" s="2" t="n">
        <v>43613</v>
      </c>
      <c r="AB67" s="0" t="s">
        <v>72</v>
      </c>
      <c r="AC67" s="0" t="s">
        <v>807</v>
      </c>
      <c r="AD67" s="0" t="s">
        <v>74</v>
      </c>
      <c r="AE67" s="0" t="s">
        <v>808</v>
      </c>
      <c r="AF67" s="0" t="s">
        <v>96</v>
      </c>
      <c r="AG67" s="0" t="s">
        <v>148</v>
      </c>
      <c r="AH67" s="0" t="s">
        <v>69</v>
      </c>
      <c r="AI67" s="0" t="s">
        <v>101</v>
      </c>
      <c r="AJ67" s="0" t="s">
        <v>102</v>
      </c>
      <c r="AK67" s="0" t="s">
        <v>809</v>
      </c>
      <c r="AL67" s="0" t="s">
        <v>148</v>
      </c>
      <c r="AM67" s="2" t="n">
        <v>42518</v>
      </c>
      <c r="AN67" s="2" t="n">
        <v>43613</v>
      </c>
      <c r="AO67" s="0" t="s">
        <v>72</v>
      </c>
      <c r="AQ67" s="0" t="s">
        <v>76</v>
      </c>
      <c r="AR67" s="0" t="s">
        <v>77</v>
      </c>
      <c r="AS67" s="4" t="s">
        <v>80</v>
      </c>
      <c r="AT67" s="0" t="s">
        <v>183</v>
      </c>
      <c r="AU67" s="0" t="s">
        <v>79</v>
      </c>
      <c r="AV67" s="4" t="s">
        <v>80</v>
      </c>
      <c r="AW67" s="4" t="s">
        <v>81</v>
      </c>
      <c r="AX67" s="0" t="s">
        <v>104</v>
      </c>
      <c r="AY67" s="0" t="n">
        <v>228013.18</v>
      </c>
      <c r="AZ67" s="0" t="n">
        <v>232065.84</v>
      </c>
      <c r="BA67" s="0" t="n">
        <v>10000000</v>
      </c>
      <c r="BB67" s="0" t="n">
        <f aca="false">0.02*BA67</f>
        <v>200000</v>
      </c>
      <c r="BC67" s="0" t="n">
        <f aca="false">175+0.0075*BB67</f>
        <v>1675</v>
      </c>
      <c r="BD67" s="0" t="n">
        <f aca="false">(3+4*BE67)/100000*BA67</f>
        <v>1920</v>
      </c>
      <c r="BE67" s="0" t="n">
        <v>4.05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891</v>
      </c>
      <c r="E68" s="0" t="s">
        <v>96</v>
      </c>
      <c r="F68" s="2" t="n">
        <v>42518</v>
      </c>
      <c r="G68" s="2" t="s">
        <v>60</v>
      </c>
      <c r="H68" s="2" t="n">
        <v>43613</v>
      </c>
      <c r="I68" s="2" t="n">
        <v>42677</v>
      </c>
      <c r="J68" s="0" t="s">
        <v>61</v>
      </c>
      <c r="K68" s="0" t="s">
        <v>811</v>
      </c>
      <c r="L68" s="0" t="s">
        <v>812</v>
      </c>
      <c r="M68" s="0" t="s">
        <v>813</v>
      </c>
      <c r="N68" s="0" t="s">
        <v>814</v>
      </c>
      <c r="O68" s="0" t="n">
        <v>999</v>
      </c>
      <c r="P68" s="0" t="s">
        <v>301</v>
      </c>
      <c r="Q68" s="0" t="s">
        <v>67</v>
      </c>
      <c r="S68" s="0" t="s">
        <v>96</v>
      </c>
      <c r="T68" s="0" t="s">
        <v>148</v>
      </c>
      <c r="U68" s="0" t="s">
        <v>69</v>
      </c>
      <c r="V68" s="0" t="s">
        <v>101</v>
      </c>
      <c r="W68" s="0" t="s">
        <v>102</v>
      </c>
      <c r="Z68" s="2" t="n">
        <v>42518</v>
      </c>
      <c r="AA68" s="2" t="n">
        <v>43613</v>
      </c>
      <c r="AB68" s="0" t="s">
        <v>72</v>
      </c>
      <c r="AC68" s="0" t="s">
        <v>807</v>
      </c>
      <c r="AD68" s="0" t="s">
        <v>74</v>
      </c>
      <c r="AE68" s="0" t="s">
        <v>808</v>
      </c>
      <c r="AF68" s="0" t="s">
        <v>96</v>
      </c>
      <c r="AG68" s="0" t="s">
        <v>148</v>
      </c>
      <c r="AH68" s="0" t="s">
        <v>69</v>
      </c>
      <c r="AI68" s="0" t="s">
        <v>101</v>
      </c>
      <c r="AJ68" s="0" t="s">
        <v>102</v>
      </c>
      <c r="AK68" s="0" t="s">
        <v>809</v>
      </c>
      <c r="AL68" s="0" t="s">
        <v>148</v>
      </c>
      <c r="AM68" s="2" t="n">
        <v>42518</v>
      </c>
      <c r="AN68" s="2" t="n">
        <v>43613</v>
      </c>
      <c r="AO68" s="0" t="s">
        <v>72</v>
      </c>
      <c r="AQ68" s="0" t="s">
        <v>77</v>
      </c>
      <c r="AR68" s="0" t="s">
        <v>76</v>
      </c>
      <c r="AS68" s="4" t="s">
        <v>80</v>
      </c>
      <c r="AT68" s="0" t="s">
        <v>183</v>
      </c>
      <c r="AU68" s="0" t="s">
        <v>79</v>
      </c>
      <c r="AV68" s="4" t="s">
        <v>80</v>
      </c>
      <c r="AW68" s="4" t="s">
        <v>81</v>
      </c>
      <c r="AX68" s="0" t="s">
        <v>82</v>
      </c>
      <c r="AY68" s="0" t="n">
        <v>-228013.18</v>
      </c>
      <c r="AZ68" s="0" t="n">
        <v>-232065.84</v>
      </c>
      <c r="BA68" s="0" t="n">
        <v>10000000</v>
      </c>
      <c r="BB68" s="0" t="n">
        <f aca="false">0.02*BA68</f>
        <v>200000</v>
      </c>
      <c r="BC68" s="0" t="n">
        <f aca="false">175+0.0075*BB68</f>
        <v>1675</v>
      </c>
      <c r="BD68" s="0" t="n">
        <f aca="false">(3+4*BE68)/100000*BA68</f>
        <v>1920</v>
      </c>
      <c r="BE68" s="0" t="n">
        <v>4.05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892</v>
      </c>
      <c r="E69" s="0" t="s">
        <v>114</v>
      </c>
      <c r="F69" s="2" t="n">
        <v>42518</v>
      </c>
      <c r="G69" s="2" t="s">
        <v>60</v>
      </c>
      <c r="H69" s="2" t="n">
        <v>43613</v>
      </c>
      <c r="I69" s="2" t="n">
        <v>42677</v>
      </c>
      <c r="J69" s="0" t="s">
        <v>61</v>
      </c>
      <c r="K69" s="0" t="s">
        <v>816</v>
      </c>
      <c r="L69" s="0" t="s">
        <v>817</v>
      </c>
      <c r="M69" s="0" t="s">
        <v>818</v>
      </c>
      <c r="N69" s="0" t="s">
        <v>819</v>
      </c>
      <c r="O69" s="0" t="n">
        <v>999</v>
      </c>
      <c r="P69" s="0" t="s">
        <v>301</v>
      </c>
      <c r="Q69" s="0" t="s">
        <v>67</v>
      </c>
      <c r="S69" s="0" t="s">
        <v>114</v>
      </c>
      <c r="T69" s="0" t="s">
        <v>148</v>
      </c>
      <c r="U69" s="0" t="s">
        <v>69</v>
      </c>
      <c r="V69" s="0" t="s">
        <v>119</v>
      </c>
      <c r="W69" s="0" t="s">
        <v>71</v>
      </c>
      <c r="Z69" s="2" t="n">
        <v>42518</v>
      </c>
      <c r="AA69" s="2" t="n">
        <v>43613</v>
      </c>
      <c r="AB69" s="0" t="s">
        <v>72</v>
      </c>
      <c r="AC69" s="0" t="s">
        <v>820</v>
      </c>
      <c r="AD69" s="0" t="s">
        <v>74</v>
      </c>
      <c r="AE69" s="0" t="s">
        <v>808</v>
      </c>
      <c r="AF69" s="0" t="s">
        <v>114</v>
      </c>
      <c r="AG69" s="0" t="s">
        <v>148</v>
      </c>
      <c r="AH69" s="0" t="s">
        <v>69</v>
      </c>
      <c r="AI69" s="0" t="s">
        <v>119</v>
      </c>
      <c r="AJ69" s="0" t="s">
        <v>71</v>
      </c>
      <c r="AK69" s="0" t="s">
        <v>821</v>
      </c>
      <c r="AL69" s="0" t="s">
        <v>148</v>
      </c>
      <c r="AM69" s="2" t="n">
        <v>42518</v>
      </c>
      <c r="AN69" s="2" t="n">
        <v>43613</v>
      </c>
      <c r="AO69" s="0" t="s">
        <v>72</v>
      </c>
      <c r="AQ69" s="0" t="s">
        <v>76</v>
      </c>
      <c r="AR69" s="0" t="s">
        <v>77</v>
      </c>
      <c r="AS69" s="4" t="s">
        <v>80</v>
      </c>
      <c r="AT69" s="0" t="s">
        <v>183</v>
      </c>
      <c r="AU69" s="0" t="s">
        <v>79</v>
      </c>
      <c r="AV69" s="4" t="s">
        <v>80</v>
      </c>
      <c r="AW69" s="4" t="s">
        <v>81</v>
      </c>
      <c r="AX69" s="0" t="s">
        <v>92</v>
      </c>
      <c r="AY69" s="0" t="n">
        <v>62866.02</v>
      </c>
      <c r="AZ69" s="0" t="n">
        <v>73213.58</v>
      </c>
      <c r="BA69" s="0" t="n">
        <v>10000000</v>
      </c>
      <c r="BB69" s="0" t="n">
        <f aca="false">0.02*BA69</f>
        <v>200000</v>
      </c>
      <c r="BC69" s="0" t="n">
        <f aca="false">175+0.0075*BB69</f>
        <v>1675</v>
      </c>
      <c r="BD69" s="0" t="n">
        <f aca="false">(3+4*BE69)/100000*BA69</f>
        <v>1920</v>
      </c>
      <c r="BE69" s="0" t="n">
        <v>4.05</v>
      </c>
    </row>
    <row r="70" customFormat="false" ht="12.8" hidden="false" customHeight="false" outlineLevel="0" collapsed="false">
      <c r="A70" s="2" t="n">
        <v>41628</v>
      </c>
      <c r="B70" s="0" t="s">
        <v>93</v>
      </c>
      <c r="C70" s="0" t="s">
        <v>94</v>
      </c>
      <c r="D70" s="1" t="s">
        <v>893</v>
      </c>
      <c r="E70" s="0" t="s">
        <v>138</v>
      </c>
      <c r="F70" s="2" t="n">
        <v>42341</v>
      </c>
      <c r="G70" s="2" t="s">
        <v>60</v>
      </c>
      <c r="H70" s="2" t="n">
        <v>44168</v>
      </c>
      <c r="I70" s="2" t="n">
        <v>42677</v>
      </c>
      <c r="J70" s="0" t="s">
        <v>61</v>
      </c>
      <c r="K70" s="0" t="n">
        <v>-542</v>
      </c>
      <c r="L70" s="0" t="n">
        <v>-557</v>
      </c>
      <c r="M70" s="0" t="n">
        <v>15</v>
      </c>
      <c r="N70" s="0" t="n">
        <v>0</v>
      </c>
      <c r="O70" s="0" t="n">
        <v>999</v>
      </c>
      <c r="P70" s="0" t="s">
        <v>301</v>
      </c>
      <c r="Q70" s="0" t="s">
        <v>67</v>
      </c>
      <c r="S70" s="0" t="s">
        <v>138</v>
      </c>
      <c r="T70" s="0" t="s">
        <v>148</v>
      </c>
      <c r="U70" s="0" t="s">
        <v>69</v>
      </c>
      <c r="V70" s="0" t="s">
        <v>139</v>
      </c>
      <c r="W70" s="0" t="s">
        <v>71</v>
      </c>
      <c r="Z70" s="2" t="n">
        <v>42341</v>
      </c>
      <c r="AA70" s="2" t="n">
        <v>44168</v>
      </c>
      <c r="AB70" s="0" t="s">
        <v>72</v>
      </c>
      <c r="AC70" s="0" t="s">
        <v>176</v>
      </c>
      <c r="AD70" s="0" t="s">
        <v>74</v>
      </c>
      <c r="AE70" s="0" t="s">
        <v>808</v>
      </c>
      <c r="AF70" s="0" t="s">
        <v>138</v>
      </c>
      <c r="AG70" s="0" t="s">
        <v>148</v>
      </c>
      <c r="AH70" s="0" t="s">
        <v>69</v>
      </c>
      <c r="AI70" s="0" t="s">
        <v>139</v>
      </c>
      <c r="AJ70" s="0" t="s">
        <v>71</v>
      </c>
      <c r="AK70" s="0" t="s">
        <v>823</v>
      </c>
      <c r="AL70" s="0" t="s">
        <v>148</v>
      </c>
      <c r="AM70" s="2" t="n">
        <v>42341</v>
      </c>
      <c r="AN70" s="2" t="n">
        <v>44168</v>
      </c>
      <c r="AO70" s="0" t="s">
        <v>72</v>
      </c>
      <c r="AQ70" s="0" t="s">
        <v>76</v>
      </c>
      <c r="AR70" s="0" t="s">
        <v>77</v>
      </c>
      <c r="AS70" s="4" t="s">
        <v>123</v>
      </c>
      <c r="AT70" s="0" t="s">
        <v>121</v>
      </c>
      <c r="AU70" s="0" t="s">
        <v>122</v>
      </c>
      <c r="AV70" s="4" t="s">
        <v>123</v>
      </c>
      <c r="AW70" s="0" t="s">
        <v>124</v>
      </c>
      <c r="AX70" s="0" t="s">
        <v>249</v>
      </c>
      <c r="AY70" s="0" t="n">
        <v>-542</v>
      </c>
      <c r="AZ70" s="0" t="n">
        <v>-557</v>
      </c>
      <c r="BA70" s="0" t="n">
        <v>10000000</v>
      </c>
      <c r="BB70" s="0" t="n">
        <f aca="false">0.02*BA70</f>
        <v>200000</v>
      </c>
      <c r="BC70" s="0" t="n">
        <f aca="false">175+0.0075*BB70</f>
        <v>1675</v>
      </c>
      <c r="BD70" s="0" t="n">
        <f aca="false">(3+4*BE70)/100000*BA70</f>
        <v>1920</v>
      </c>
      <c r="BE70" s="0" t="n">
        <v>4.05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894</v>
      </c>
      <c r="E71" s="0" t="s">
        <v>306</v>
      </c>
      <c r="F71" s="2" t="n">
        <v>42709</v>
      </c>
      <c r="G71" s="2" t="s">
        <v>60</v>
      </c>
      <c r="H71" s="2" t="n">
        <v>44170</v>
      </c>
      <c r="I71" s="2" t="n">
        <v>42677</v>
      </c>
      <c r="J71" s="0" t="s">
        <v>61</v>
      </c>
      <c r="K71" s="0" t="s">
        <v>825</v>
      </c>
      <c r="L71" s="0" t="s">
        <v>826</v>
      </c>
      <c r="M71" s="0" t="s">
        <v>827</v>
      </c>
      <c r="N71" s="0" t="s">
        <v>828</v>
      </c>
      <c r="O71" s="0" t="n">
        <v>999</v>
      </c>
      <c r="P71" s="0" t="s">
        <v>301</v>
      </c>
      <c r="Q71" s="0" t="s">
        <v>67</v>
      </c>
      <c r="S71" s="0" t="s">
        <v>306</v>
      </c>
      <c r="T71" s="0" t="s">
        <v>148</v>
      </c>
      <c r="U71" s="0" t="s">
        <v>69</v>
      </c>
      <c r="V71" s="0" t="s">
        <v>311</v>
      </c>
      <c r="W71" s="0" t="s">
        <v>102</v>
      </c>
      <c r="Z71" s="2" t="n">
        <v>42709</v>
      </c>
      <c r="AA71" s="2" t="n">
        <v>44170</v>
      </c>
      <c r="AB71" s="0" t="s">
        <v>72</v>
      </c>
      <c r="AC71" s="0" t="s">
        <v>190</v>
      </c>
      <c r="AD71" s="0" t="s">
        <v>74</v>
      </c>
      <c r="AE71" s="0" t="s">
        <v>808</v>
      </c>
      <c r="AF71" s="0" t="s">
        <v>306</v>
      </c>
      <c r="AG71" s="0" t="s">
        <v>148</v>
      </c>
      <c r="AH71" s="0" t="s">
        <v>69</v>
      </c>
      <c r="AI71" s="0" t="s">
        <v>311</v>
      </c>
      <c r="AJ71" s="0" t="s">
        <v>102</v>
      </c>
      <c r="AK71" s="0" t="s">
        <v>829</v>
      </c>
      <c r="AL71" s="0" t="s">
        <v>148</v>
      </c>
      <c r="AM71" s="2" t="n">
        <v>42709</v>
      </c>
      <c r="AN71" s="2" t="n">
        <v>43074</v>
      </c>
      <c r="AO71" s="0" t="s">
        <v>72</v>
      </c>
      <c r="AQ71" s="0" t="s">
        <v>77</v>
      </c>
      <c r="AR71" s="0" t="s">
        <v>76</v>
      </c>
      <c r="AS71" s="4" t="s">
        <v>123</v>
      </c>
      <c r="AT71" s="0" t="s">
        <v>121</v>
      </c>
      <c r="AU71" s="0" t="s">
        <v>122</v>
      </c>
      <c r="AV71" s="4" t="s">
        <v>123</v>
      </c>
      <c r="AW71" s="0" t="s">
        <v>124</v>
      </c>
      <c r="AX71" s="0" t="s">
        <v>160</v>
      </c>
      <c r="AY71" s="0" t="n">
        <v>-88565.01</v>
      </c>
      <c r="AZ71" s="0" t="n">
        <v>-88791.14</v>
      </c>
      <c r="BA71" s="0" t="n">
        <v>10000000</v>
      </c>
      <c r="BB71" s="0" t="n">
        <f aca="false">0.02*BA71</f>
        <v>200000</v>
      </c>
      <c r="BC71" s="0" t="n">
        <f aca="false">175+0.0075*BB71</f>
        <v>1675</v>
      </c>
      <c r="BD71" s="0" t="n">
        <f aca="false">(3+4*BE71)/100000*BA71</f>
        <v>1920</v>
      </c>
      <c r="BE71" s="0" t="n">
        <v>4.05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895</v>
      </c>
      <c r="E72" s="0" t="s">
        <v>96</v>
      </c>
      <c r="F72" s="2" t="n">
        <v>42518</v>
      </c>
      <c r="G72" s="2" t="s">
        <v>60</v>
      </c>
      <c r="H72" s="2" t="n">
        <v>43613</v>
      </c>
      <c r="I72" s="2" t="n">
        <v>42677</v>
      </c>
      <c r="J72" s="0" t="s">
        <v>61</v>
      </c>
      <c r="K72" s="0" t="s">
        <v>803</v>
      </c>
      <c r="L72" s="0" t="s">
        <v>804</v>
      </c>
      <c r="M72" s="0" t="s">
        <v>805</v>
      </c>
      <c r="N72" s="0" t="s">
        <v>806</v>
      </c>
      <c r="O72" s="0" t="n">
        <v>999</v>
      </c>
      <c r="P72" s="0" t="s">
        <v>301</v>
      </c>
      <c r="Q72" s="0" t="s">
        <v>67</v>
      </c>
      <c r="S72" s="0" t="s">
        <v>96</v>
      </c>
      <c r="T72" s="0" t="s">
        <v>148</v>
      </c>
      <c r="U72" s="0" t="s">
        <v>69</v>
      </c>
      <c r="V72" s="0" t="s">
        <v>101</v>
      </c>
      <c r="W72" s="0" t="s">
        <v>102</v>
      </c>
      <c r="Z72" s="2" t="n">
        <v>42518</v>
      </c>
      <c r="AA72" s="2" t="n">
        <v>43613</v>
      </c>
      <c r="AB72" s="0" t="s">
        <v>72</v>
      </c>
      <c r="AC72" s="0" t="s">
        <v>807</v>
      </c>
      <c r="AD72" s="0" t="s">
        <v>74</v>
      </c>
      <c r="AE72" s="0" t="s">
        <v>808</v>
      </c>
      <c r="AF72" s="0" t="s">
        <v>96</v>
      </c>
      <c r="AG72" s="0" t="s">
        <v>148</v>
      </c>
      <c r="AH72" s="0" t="s">
        <v>69</v>
      </c>
      <c r="AI72" s="0" t="s">
        <v>101</v>
      </c>
      <c r="AJ72" s="0" t="s">
        <v>102</v>
      </c>
      <c r="AK72" s="0" t="s">
        <v>809</v>
      </c>
      <c r="AL72" s="0" t="s">
        <v>148</v>
      </c>
      <c r="AM72" s="2" t="n">
        <v>42518</v>
      </c>
      <c r="AN72" s="2" t="n">
        <v>43613</v>
      </c>
      <c r="AO72" s="0" t="s">
        <v>72</v>
      </c>
      <c r="AQ72" s="0" t="s">
        <v>76</v>
      </c>
      <c r="AR72" s="0" t="s">
        <v>77</v>
      </c>
      <c r="AS72" s="4" t="s">
        <v>80</v>
      </c>
      <c r="AT72" s="0" t="s">
        <v>183</v>
      </c>
      <c r="AU72" s="0" t="s">
        <v>79</v>
      </c>
      <c r="AV72" s="4" t="s">
        <v>80</v>
      </c>
      <c r="AW72" s="4" t="s">
        <v>81</v>
      </c>
      <c r="AX72" s="0" t="s">
        <v>92</v>
      </c>
      <c r="AY72" s="0" t="n">
        <v>228013.18</v>
      </c>
      <c r="AZ72" s="0" t="n">
        <v>232065.84</v>
      </c>
      <c r="BA72" s="0" t="n">
        <v>10000000</v>
      </c>
      <c r="BB72" s="0" t="n">
        <f aca="false">0.02*BA72</f>
        <v>200000</v>
      </c>
      <c r="BC72" s="0" t="n">
        <f aca="false">175+0.0075*BB72</f>
        <v>1675</v>
      </c>
      <c r="BD72" s="0" t="n">
        <f aca="false">(3+4*BE72)/100000*BA72</f>
        <v>1920</v>
      </c>
      <c r="BE72" s="0" t="n">
        <v>4.05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896</v>
      </c>
      <c r="E73" s="0" t="s">
        <v>96</v>
      </c>
      <c r="F73" s="2" t="n">
        <v>42518</v>
      </c>
      <c r="G73" s="2" t="s">
        <v>60</v>
      </c>
      <c r="H73" s="2" t="n">
        <v>43613</v>
      </c>
      <c r="I73" s="2" t="n">
        <v>42677</v>
      </c>
      <c r="J73" s="0" t="s">
        <v>61</v>
      </c>
      <c r="K73" s="0" t="s">
        <v>811</v>
      </c>
      <c r="L73" s="0" t="s">
        <v>812</v>
      </c>
      <c r="M73" s="0" t="s">
        <v>813</v>
      </c>
      <c r="N73" s="0" t="s">
        <v>814</v>
      </c>
      <c r="O73" s="0" t="n">
        <v>999</v>
      </c>
      <c r="P73" s="0" t="s">
        <v>301</v>
      </c>
      <c r="Q73" s="0" t="s">
        <v>67</v>
      </c>
      <c r="S73" s="0" t="s">
        <v>96</v>
      </c>
      <c r="T73" s="0" t="s">
        <v>148</v>
      </c>
      <c r="U73" s="0" t="s">
        <v>69</v>
      </c>
      <c r="V73" s="0" t="s">
        <v>101</v>
      </c>
      <c r="W73" s="0" t="s">
        <v>102</v>
      </c>
      <c r="Z73" s="2" t="n">
        <v>42518</v>
      </c>
      <c r="AA73" s="2" t="n">
        <v>43613</v>
      </c>
      <c r="AB73" s="0" t="s">
        <v>72</v>
      </c>
      <c r="AC73" s="0" t="s">
        <v>807</v>
      </c>
      <c r="AD73" s="0" t="s">
        <v>74</v>
      </c>
      <c r="AE73" s="0" t="s">
        <v>808</v>
      </c>
      <c r="AF73" s="0" t="s">
        <v>96</v>
      </c>
      <c r="AG73" s="0" t="s">
        <v>148</v>
      </c>
      <c r="AH73" s="0" t="s">
        <v>69</v>
      </c>
      <c r="AI73" s="0" t="s">
        <v>101</v>
      </c>
      <c r="AJ73" s="0" t="s">
        <v>102</v>
      </c>
      <c r="AK73" s="0" t="s">
        <v>809</v>
      </c>
      <c r="AL73" s="0" t="s">
        <v>148</v>
      </c>
      <c r="AM73" s="2" t="n">
        <v>42518</v>
      </c>
      <c r="AN73" s="2" t="n">
        <v>43613</v>
      </c>
      <c r="AO73" s="0" t="s">
        <v>72</v>
      </c>
      <c r="AQ73" s="0" t="s">
        <v>77</v>
      </c>
      <c r="AR73" s="0" t="s">
        <v>76</v>
      </c>
      <c r="AS73" s="4" t="s">
        <v>80</v>
      </c>
      <c r="AT73" s="0" t="s">
        <v>183</v>
      </c>
      <c r="AU73" s="0" t="s">
        <v>79</v>
      </c>
      <c r="AV73" s="4" t="s">
        <v>80</v>
      </c>
      <c r="AW73" s="4" t="s">
        <v>81</v>
      </c>
      <c r="AX73" s="0" t="s">
        <v>104</v>
      </c>
      <c r="AY73" s="0" t="n">
        <v>-228013.18</v>
      </c>
      <c r="AZ73" s="0" t="n">
        <v>-232065.84</v>
      </c>
      <c r="BA73" s="0" t="n">
        <v>10000000</v>
      </c>
      <c r="BB73" s="0" t="n">
        <f aca="false">0.02*BA73</f>
        <v>200000</v>
      </c>
      <c r="BC73" s="0" t="n">
        <f aca="false">175+0.0075*BB73</f>
        <v>1675</v>
      </c>
      <c r="BD73" s="0" t="n">
        <f aca="false">(3+4*BE73)/100000*BA73</f>
        <v>1920</v>
      </c>
      <c r="BE73" s="0" t="n">
        <v>4.05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897</v>
      </c>
      <c r="E74" s="0" t="s">
        <v>114</v>
      </c>
      <c r="F74" s="2" t="n">
        <v>42518</v>
      </c>
      <c r="G74" s="2" t="s">
        <v>60</v>
      </c>
      <c r="H74" s="2" t="n">
        <v>43613</v>
      </c>
      <c r="I74" s="2" t="n">
        <v>42677</v>
      </c>
      <c r="J74" s="0" t="s">
        <v>61</v>
      </c>
      <c r="K74" s="0" t="s">
        <v>816</v>
      </c>
      <c r="L74" s="0" t="s">
        <v>817</v>
      </c>
      <c r="M74" s="0" t="s">
        <v>818</v>
      </c>
      <c r="N74" s="0" t="s">
        <v>819</v>
      </c>
      <c r="O74" s="0" t="n">
        <v>999</v>
      </c>
      <c r="P74" s="0" t="s">
        <v>301</v>
      </c>
      <c r="Q74" s="0" t="s">
        <v>67</v>
      </c>
      <c r="S74" s="0" t="s">
        <v>114</v>
      </c>
      <c r="T74" s="0" t="s">
        <v>148</v>
      </c>
      <c r="U74" s="0" t="s">
        <v>69</v>
      </c>
      <c r="V74" s="0" t="s">
        <v>119</v>
      </c>
      <c r="W74" s="0" t="s">
        <v>71</v>
      </c>
      <c r="Z74" s="2" t="n">
        <v>42518</v>
      </c>
      <c r="AA74" s="2" t="n">
        <v>43613</v>
      </c>
      <c r="AB74" s="0" t="s">
        <v>72</v>
      </c>
      <c r="AC74" s="0" t="s">
        <v>820</v>
      </c>
      <c r="AD74" s="0" t="s">
        <v>74</v>
      </c>
      <c r="AE74" s="0" t="s">
        <v>808</v>
      </c>
      <c r="AF74" s="0" t="s">
        <v>114</v>
      </c>
      <c r="AG74" s="0" t="s">
        <v>148</v>
      </c>
      <c r="AH74" s="0" t="s">
        <v>69</v>
      </c>
      <c r="AI74" s="0" t="s">
        <v>119</v>
      </c>
      <c r="AJ74" s="0" t="s">
        <v>71</v>
      </c>
      <c r="AK74" s="0" t="s">
        <v>821</v>
      </c>
      <c r="AL74" s="0" t="s">
        <v>148</v>
      </c>
      <c r="AM74" s="2" t="n">
        <v>42518</v>
      </c>
      <c r="AN74" s="2" t="n">
        <v>43613</v>
      </c>
      <c r="AO74" s="0" t="s">
        <v>72</v>
      </c>
      <c r="AQ74" s="0" t="s">
        <v>76</v>
      </c>
      <c r="AR74" s="0" t="s">
        <v>77</v>
      </c>
      <c r="AS74" s="4" t="s">
        <v>80</v>
      </c>
      <c r="AT74" s="0" t="s">
        <v>183</v>
      </c>
      <c r="AU74" s="0" t="s">
        <v>79</v>
      </c>
      <c r="AV74" s="4" t="s">
        <v>80</v>
      </c>
      <c r="AW74" s="4" t="s">
        <v>81</v>
      </c>
      <c r="AX74" s="0" t="s">
        <v>82</v>
      </c>
      <c r="AY74" s="0" t="n">
        <v>62866.02</v>
      </c>
      <c r="AZ74" s="0" t="n">
        <v>73213.58</v>
      </c>
      <c r="BA74" s="0" t="n">
        <v>10000000</v>
      </c>
      <c r="BB74" s="0" t="n">
        <f aca="false">0.02*BA74</f>
        <v>200000</v>
      </c>
      <c r="BC74" s="0" t="n">
        <f aca="false">175+0.0075*BB74</f>
        <v>1675</v>
      </c>
      <c r="BD74" s="0" t="n">
        <f aca="false">(3+4*BE74)/100000*BA74</f>
        <v>1920</v>
      </c>
      <c r="BE74" s="0" t="n">
        <v>4.05</v>
      </c>
    </row>
    <row r="75" customFormat="false" ht="12.8" hidden="false" customHeight="false" outlineLevel="0" collapsed="false">
      <c r="A75" s="2" t="n">
        <v>41628</v>
      </c>
      <c r="B75" s="0" t="s">
        <v>83</v>
      </c>
      <c r="C75" s="0" t="s">
        <v>84</v>
      </c>
      <c r="D75" s="1" t="s">
        <v>898</v>
      </c>
      <c r="E75" s="0" t="s">
        <v>138</v>
      </c>
      <c r="F75" s="2" t="n">
        <v>42341</v>
      </c>
      <c r="G75" s="2" t="s">
        <v>60</v>
      </c>
      <c r="H75" s="2" t="n">
        <v>44168</v>
      </c>
      <c r="I75" s="2" t="n">
        <v>42677</v>
      </c>
      <c r="J75" s="0" t="s">
        <v>61</v>
      </c>
      <c r="K75" s="0" t="n">
        <v>-542</v>
      </c>
      <c r="L75" s="0" t="n">
        <v>-557</v>
      </c>
      <c r="M75" s="0" t="n">
        <v>15</v>
      </c>
      <c r="N75" s="0" t="n">
        <v>0</v>
      </c>
      <c r="O75" s="0" t="n">
        <v>999</v>
      </c>
      <c r="P75" s="0" t="s">
        <v>301</v>
      </c>
      <c r="Q75" s="0" t="s">
        <v>67</v>
      </c>
      <c r="S75" s="0" t="s">
        <v>138</v>
      </c>
      <c r="T75" s="0" t="s">
        <v>148</v>
      </c>
      <c r="U75" s="0" t="s">
        <v>69</v>
      </c>
      <c r="V75" s="0" t="s">
        <v>139</v>
      </c>
      <c r="W75" s="0" t="s">
        <v>71</v>
      </c>
      <c r="Z75" s="2" t="n">
        <v>42341</v>
      </c>
      <c r="AA75" s="2" t="n">
        <v>44168</v>
      </c>
      <c r="AB75" s="0" t="s">
        <v>72</v>
      </c>
      <c r="AC75" s="0" t="s">
        <v>176</v>
      </c>
      <c r="AD75" s="0" t="s">
        <v>74</v>
      </c>
      <c r="AE75" s="0" t="s">
        <v>808</v>
      </c>
      <c r="AF75" s="0" t="s">
        <v>138</v>
      </c>
      <c r="AG75" s="0" t="s">
        <v>148</v>
      </c>
      <c r="AH75" s="0" t="s">
        <v>69</v>
      </c>
      <c r="AI75" s="0" t="s">
        <v>139</v>
      </c>
      <c r="AJ75" s="0" t="s">
        <v>71</v>
      </c>
      <c r="AK75" s="0" t="s">
        <v>823</v>
      </c>
      <c r="AL75" s="0" t="s">
        <v>148</v>
      </c>
      <c r="AM75" s="2" t="n">
        <v>42341</v>
      </c>
      <c r="AN75" s="2" t="n">
        <v>44168</v>
      </c>
      <c r="AO75" s="0" t="s">
        <v>72</v>
      </c>
      <c r="AQ75" s="0" t="s">
        <v>76</v>
      </c>
      <c r="AR75" s="0" t="s">
        <v>77</v>
      </c>
      <c r="AS75" s="4" t="s">
        <v>123</v>
      </c>
      <c r="AT75" s="0" t="s">
        <v>121</v>
      </c>
      <c r="AU75" s="0" t="s">
        <v>122</v>
      </c>
      <c r="AV75" s="4" t="s">
        <v>123</v>
      </c>
      <c r="AW75" s="0" t="s">
        <v>124</v>
      </c>
      <c r="AX75" s="0" t="s">
        <v>125</v>
      </c>
      <c r="AY75" s="0" t="n">
        <v>-542</v>
      </c>
      <c r="AZ75" s="0" t="n">
        <v>-557</v>
      </c>
      <c r="BA75" s="0" t="n">
        <v>10000000</v>
      </c>
      <c r="BB75" s="0" t="n">
        <f aca="false">0.02*BA75</f>
        <v>200000</v>
      </c>
      <c r="BC75" s="0" t="n">
        <f aca="false">175+0.0075*BB75</f>
        <v>1675</v>
      </c>
      <c r="BD75" s="0" t="n">
        <f aca="false">(3+4*BE75)/100000*BA75</f>
        <v>1920</v>
      </c>
      <c r="BE75" s="0" t="n">
        <v>4.05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899</v>
      </c>
      <c r="E76" s="0" t="s">
        <v>306</v>
      </c>
      <c r="F76" s="2" t="n">
        <v>42709</v>
      </c>
      <c r="G76" s="2" t="s">
        <v>60</v>
      </c>
      <c r="H76" s="2" t="n">
        <v>44170</v>
      </c>
      <c r="I76" s="2" t="n">
        <v>42677</v>
      </c>
      <c r="J76" s="0" t="s">
        <v>61</v>
      </c>
      <c r="K76" s="0" t="s">
        <v>825</v>
      </c>
      <c r="L76" s="0" t="s">
        <v>826</v>
      </c>
      <c r="M76" s="0" t="s">
        <v>827</v>
      </c>
      <c r="N76" s="0" t="s">
        <v>828</v>
      </c>
      <c r="O76" s="0" t="n">
        <v>999</v>
      </c>
      <c r="P76" s="0" t="s">
        <v>301</v>
      </c>
      <c r="Q76" s="0" t="s">
        <v>67</v>
      </c>
      <c r="S76" s="0" t="s">
        <v>306</v>
      </c>
      <c r="T76" s="0" t="s">
        <v>148</v>
      </c>
      <c r="U76" s="0" t="s">
        <v>69</v>
      </c>
      <c r="V76" s="0" t="s">
        <v>311</v>
      </c>
      <c r="W76" s="0" t="s">
        <v>102</v>
      </c>
      <c r="Z76" s="2" t="n">
        <v>42709</v>
      </c>
      <c r="AA76" s="2" t="n">
        <v>44170</v>
      </c>
      <c r="AB76" s="0" t="s">
        <v>72</v>
      </c>
      <c r="AC76" s="0" t="s">
        <v>190</v>
      </c>
      <c r="AD76" s="0" t="s">
        <v>74</v>
      </c>
      <c r="AE76" s="0" t="s">
        <v>808</v>
      </c>
      <c r="AF76" s="0" t="s">
        <v>306</v>
      </c>
      <c r="AG76" s="0" t="s">
        <v>148</v>
      </c>
      <c r="AH76" s="0" t="s">
        <v>69</v>
      </c>
      <c r="AI76" s="0" t="s">
        <v>311</v>
      </c>
      <c r="AJ76" s="0" t="s">
        <v>102</v>
      </c>
      <c r="AK76" s="0" t="s">
        <v>829</v>
      </c>
      <c r="AL76" s="0" t="s">
        <v>148</v>
      </c>
      <c r="AM76" s="2" t="n">
        <v>42709</v>
      </c>
      <c r="AN76" s="2" t="n">
        <v>43074</v>
      </c>
      <c r="AO76" s="0" t="s">
        <v>72</v>
      </c>
      <c r="AQ76" s="0" t="s">
        <v>77</v>
      </c>
      <c r="AR76" s="0" t="s">
        <v>76</v>
      </c>
      <c r="AS76" s="4" t="s">
        <v>123</v>
      </c>
      <c r="AT76" s="0" t="s">
        <v>121</v>
      </c>
      <c r="AU76" s="0" t="s">
        <v>122</v>
      </c>
      <c r="AV76" s="4" t="s">
        <v>123</v>
      </c>
      <c r="AW76" s="0" t="s">
        <v>124</v>
      </c>
      <c r="AX76" s="0" t="s">
        <v>249</v>
      </c>
      <c r="AY76" s="0" t="n">
        <v>-88565.01</v>
      </c>
      <c r="AZ76" s="0" t="n">
        <v>-88791.14</v>
      </c>
      <c r="BA76" s="0" t="n">
        <v>10000000</v>
      </c>
      <c r="BB76" s="0" t="n">
        <f aca="false">0.02*BA76</f>
        <v>200000</v>
      </c>
      <c r="BC76" s="0" t="n">
        <f aca="false">175+0.0075*BB76</f>
        <v>1675</v>
      </c>
      <c r="BD76" s="0" t="n">
        <f aca="false">(3+4*BE76)/100000*BA76</f>
        <v>1920</v>
      </c>
      <c r="BE76" s="0" t="n">
        <v>4.05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900</v>
      </c>
      <c r="E77" s="0" t="s">
        <v>96</v>
      </c>
      <c r="F77" s="2" t="n">
        <v>42518</v>
      </c>
      <c r="G77" s="2" t="s">
        <v>60</v>
      </c>
      <c r="H77" s="2" t="n">
        <v>43613</v>
      </c>
      <c r="I77" s="2" t="n">
        <v>42677</v>
      </c>
      <c r="J77" s="0" t="s">
        <v>61</v>
      </c>
      <c r="K77" s="0" t="s">
        <v>803</v>
      </c>
      <c r="L77" s="0" t="s">
        <v>804</v>
      </c>
      <c r="M77" s="0" t="s">
        <v>805</v>
      </c>
      <c r="N77" s="0" t="s">
        <v>806</v>
      </c>
      <c r="O77" s="0" t="n">
        <v>999</v>
      </c>
      <c r="P77" s="0" t="s">
        <v>301</v>
      </c>
      <c r="Q77" s="0" t="s">
        <v>67</v>
      </c>
      <c r="S77" s="0" t="s">
        <v>96</v>
      </c>
      <c r="T77" s="0" t="s">
        <v>148</v>
      </c>
      <c r="U77" s="0" t="s">
        <v>69</v>
      </c>
      <c r="V77" s="0" t="s">
        <v>101</v>
      </c>
      <c r="W77" s="0" t="s">
        <v>102</v>
      </c>
      <c r="Z77" s="2" t="n">
        <v>42518</v>
      </c>
      <c r="AA77" s="2" t="n">
        <v>43613</v>
      </c>
      <c r="AB77" s="0" t="s">
        <v>72</v>
      </c>
      <c r="AC77" s="0" t="s">
        <v>807</v>
      </c>
      <c r="AD77" s="0" t="s">
        <v>74</v>
      </c>
      <c r="AE77" s="0" t="s">
        <v>808</v>
      </c>
      <c r="AF77" s="0" t="s">
        <v>96</v>
      </c>
      <c r="AG77" s="0" t="s">
        <v>148</v>
      </c>
      <c r="AH77" s="0" t="s">
        <v>69</v>
      </c>
      <c r="AI77" s="0" t="s">
        <v>101</v>
      </c>
      <c r="AJ77" s="0" t="s">
        <v>102</v>
      </c>
      <c r="AK77" s="0" t="s">
        <v>809</v>
      </c>
      <c r="AL77" s="0" t="s">
        <v>148</v>
      </c>
      <c r="AM77" s="2" t="n">
        <v>42518</v>
      </c>
      <c r="AN77" s="2" t="n">
        <v>43613</v>
      </c>
      <c r="AO77" s="0" t="s">
        <v>72</v>
      </c>
      <c r="AQ77" s="0" t="s">
        <v>76</v>
      </c>
      <c r="AR77" s="0" t="s">
        <v>77</v>
      </c>
      <c r="AS77" s="4" t="s">
        <v>80</v>
      </c>
      <c r="AT77" s="0" t="s">
        <v>183</v>
      </c>
      <c r="AU77" s="0" t="s">
        <v>79</v>
      </c>
      <c r="AV77" s="4" t="s">
        <v>80</v>
      </c>
      <c r="AW77" s="4" t="s">
        <v>81</v>
      </c>
      <c r="AX77" s="0" t="s">
        <v>82</v>
      </c>
      <c r="AY77" s="0" t="n">
        <v>228013.18</v>
      </c>
      <c r="AZ77" s="0" t="n">
        <v>232065.84</v>
      </c>
      <c r="BA77" s="0" t="n">
        <v>10000000</v>
      </c>
      <c r="BB77" s="0" t="n">
        <f aca="false">0.02*BA77</f>
        <v>200000</v>
      </c>
      <c r="BC77" s="0" t="n">
        <f aca="false">175+0.0075*BB77</f>
        <v>1675</v>
      </c>
      <c r="BD77" s="0" t="n">
        <f aca="false">(3+4*BE77)/100000*BA77</f>
        <v>1920</v>
      </c>
      <c r="BE77" s="0" t="n">
        <v>4.05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901</v>
      </c>
      <c r="E78" s="0" t="s">
        <v>96</v>
      </c>
      <c r="F78" s="2" t="n">
        <v>42518</v>
      </c>
      <c r="G78" s="2" t="s">
        <v>60</v>
      </c>
      <c r="H78" s="2" t="n">
        <v>43613</v>
      </c>
      <c r="I78" s="2" t="n">
        <v>42677</v>
      </c>
      <c r="J78" s="0" t="s">
        <v>61</v>
      </c>
      <c r="K78" s="0" t="s">
        <v>811</v>
      </c>
      <c r="L78" s="0" t="s">
        <v>812</v>
      </c>
      <c r="M78" s="0" t="s">
        <v>813</v>
      </c>
      <c r="N78" s="0" t="s">
        <v>814</v>
      </c>
      <c r="O78" s="0" t="n">
        <v>999</v>
      </c>
      <c r="P78" s="0" t="s">
        <v>301</v>
      </c>
      <c r="Q78" s="0" t="s">
        <v>67</v>
      </c>
      <c r="S78" s="0" t="s">
        <v>96</v>
      </c>
      <c r="T78" s="0" t="s">
        <v>148</v>
      </c>
      <c r="U78" s="0" t="s">
        <v>69</v>
      </c>
      <c r="V78" s="0" t="s">
        <v>101</v>
      </c>
      <c r="W78" s="0" t="s">
        <v>102</v>
      </c>
      <c r="Z78" s="2" t="n">
        <v>42518</v>
      </c>
      <c r="AA78" s="2" t="n">
        <v>43613</v>
      </c>
      <c r="AB78" s="0" t="s">
        <v>72</v>
      </c>
      <c r="AC78" s="0" t="s">
        <v>807</v>
      </c>
      <c r="AD78" s="0" t="s">
        <v>74</v>
      </c>
      <c r="AE78" s="0" t="s">
        <v>808</v>
      </c>
      <c r="AF78" s="0" t="s">
        <v>96</v>
      </c>
      <c r="AG78" s="0" t="s">
        <v>148</v>
      </c>
      <c r="AH78" s="0" t="s">
        <v>69</v>
      </c>
      <c r="AI78" s="0" t="s">
        <v>101</v>
      </c>
      <c r="AJ78" s="0" t="s">
        <v>102</v>
      </c>
      <c r="AK78" s="0" t="s">
        <v>809</v>
      </c>
      <c r="AL78" s="0" t="s">
        <v>148</v>
      </c>
      <c r="AM78" s="2" t="n">
        <v>42518</v>
      </c>
      <c r="AN78" s="2" t="n">
        <v>43613</v>
      </c>
      <c r="AO78" s="0" t="s">
        <v>72</v>
      </c>
      <c r="AQ78" s="0" t="s">
        <v>77</v>
      </c>
      <c r="AR78" s="0" t="s">
        <v>76</v>
      </c>
      <c r="AS78" s="4" t="s">
        <v>80</v>
      </c>
      <c r="AT78" s="0" t="s">
        <v>183</v>
      </c>
      <c r="AU78" s="0" t="s">
        <v>79</v>
      </c>
      <c r="AV78" s="4" t="s">
        <v>80</v>
      </c>
      <c r="AW78" s="4" t="s">
        <v>81</v>
      </c>
      <c r="AX78" s="0" t="s">
        <v>92</v>
      </c>
      <c r="AY78" s="0" t="n">
        <v>-228013.18</v>
      </c>
      <c r="AZ78" s="0" t="n">
        <v>-232065.84</v>
      </c>
      <c r="BA78" s="0" t="n">
        <v>10000000</v>
      </c>
      <c r="BB78" s="0" t="n">
        <f aca="false">0.02*BA78</f>
        <v>200000</v>
      </c>
      <c r="BC78" s="0" t="n">
        <f aca="false">175+0.0075*BB78</f>
        <v>1675</v>
      </c>
      <c r="BD78" s="0" t="n">
        <f aca="false">(3+4*BE78)/100000*BA78</f>
        <v>1920</v>
      </c>
      <c r="BE78" s="0" t="n">
        <v>4.05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902</v>
      </c>
      <c r="E79" s="0" t="s">
        <v>114</v>
      </c>
      <c r="F79" s="2" t="n">
        <v>42518</v>
      </c>
      <c r="G79" s="2" t="s">
        <v>60</v>
      </c>
      <c r="H79" s="2" t="n">
        <v>43613</v>
      </c>
      <c r="I79" s="2" t="n">
        <v>42677</v>
      </c>
      <c r="J79" s="0" t="s">
        <v>61</v>
      </c>
      <c r="K79" s="0" t="s">
        <v>816</v>
      </c>
      <c r="L79" s="0" t="s">
        <v>817</v>
      </c>
      <c r="M79" s="0" t="s">
        <v>818</v>
      </c>
      <c r="N79" s="0" t="s">
        <v>819</v>
      </c>
      <c r="O79" s="0" t="n">
        <v>999</v>
      </c>
      <c r="P79" s="0" t="s">
        <v>301</v>
      </c>
      <c r="Q79" s="0" t="s">
        <v>67</v>
      </c>
      <c r="S79" s="0" t="s">
        <v>114</v>
      </c>
      <c r="T79" s="0" t="s">
        <v>148</v>
      </c>
      <c r="U79" s="0" t="s">
        <v>69</v>
      </c>
      <c r="V79" s="0" t="s">
        <v>119</v>
      </c>
      <c r="W79" s="0" t="s">
        <v>71</v>
      </c>
      <c r="Z79" s="2" t="n">
        <v>42518</v>
      </c>
      <c r="AA79" s="2" t="n">
        <v>43613</v>
      </c>
      <c r="AB79" s="0" t="s">
        <v>72</v>
      </c>
      <c r="AC79" s="0" t="s">
        <v>820</v>
      </c>
      <c r="AD79" s="0" t="s">
        <v>74</v>
      </c>
      <c r="AE79" s="0" t="s">
        <v>808</v>
      </c>
      <c r="AF79" s="0" t="s">
        <v>114</v>
      </c>
      <c r="AG79" s="0" t="s">
        <v>148</v>
      </c>
      <c r="AH79" s="0" t="s">
        <v>69</v>
      </c>
      <c r="AI79" s="0" t="s">
        <v>119</v>
      </c>
      <c r="AJ79" s="0" t="s">
        <v>71</v>
      </c>
      <c r="AK79" s="0" t="s">
        <v>821</v>
      </c>
      <c r="AL79" s="0" t="s">
        <v>148</v>
      </c>
      <c r="AM79" s="2" t="n">
        <v>42518</v>
      </c>
      <c r="AN79" s="2" t="n">
        <v>43613</v>
      </c>
      <c r="AO79" s="0" t="s">
        <v>72</v>
      </c>
      <c r="AQ79" s="0" t="s">
        <v>76</v>
      </c>
      <c r="AR79" s="0" t="s">
        <v>77</v>
      </c>
      <c r="AS79" s="4" t="s">
        <v>80</v>
      </c>
      <c r="AT79" s="0" t="s">
        <v>183</v>
      </c>
      <c r="AU79" s="0" t="s">
        <v>79</v>
      </c>
      <c r="AV79" s="4" t="s">
        <v>80</v>
      </c>
      <c r="AW79" s="4" t="s">
        <v>81</v>
      </c>
      <c r="AX79" s="0" t="s">
        <v>104</v>
      </c>
      <c r="AY79" s="0" t="n">
        <v>62866.02</v>
      </c>
      <c r="AZ79" s="0" t="n">
        <v>73213.58</v>
      </c>
      <c r="BA79" s="0" t="n">
        <v>10000000</v>
      </c>
      <c r="BB79" s="0" t="n">
        <f aca="false">0.02*BA79</f>
        <v>200000</v>
      </c>
      <c r="BC79" s="0" t="n">
        <f aca="false">175+0.0075*BB79</f>
        <v>1675</v>
      </c>
      <c r="BD79" s="0" t="n">
        <f aca="false">(3+4*BE79)/100000*BA79</f>
        <v>1920</v>
      </c>
      <c r="BE79" s="0" t="n">
        <v>4.05</v>
      </c>
    </row>
    <row r="80" customFormat="false" ht="12.8" hidden="false" customHeight="false" outlineLevel="0" collapsed="false">
      <c r="A80" s="2" t="n">
        <v>41628</v>
      </c>
      <c r="B80" s="0" t="s">
        <v>131</v>
      </c>
      <c r="C80" s="0" t="s">
        <v>57</v>
      </c>
      <c r="D80" s="1" t="s">
        <v>903</v>
      </c>
      <c r="E80" s="0" t="s">
        <v>138</v>
      </c>
      <c r="F80" s="2" t="n">
        <v>42341</v>
      </c>
      <c r="G80" s="2" t="s">
        <v>60</v>
      </c>
      <c r="H80" s="2" t="n">
        <v>44168</v>
      </c>
      <c r="I80" s="2" t="n">
        <v>42677</v>
      </c>
      <c r="J80" s="0" t="s">
        <v>61</v>
      </c>
      <c r="K80" s="0" t="n">
        <v>-542</v>
      </c>
      <c r="L80" s="0" t="n">
        <v>-557</v>
      </c>
      <c r="M80" s="0" t="n">
        <v>15</v>
      </c>
      <c r="N80" s="0" t="n">
        <v>0</v>
      </c>
      <c r="O80" s="0" t="n">
        <v>999</v>
      </c>
      <c r="P80" s="0" t="s">
        <v>301</v>
      </c>
      <c r="Q80" s="0" t="s">
        <v>67</v>
      </c>
      <c r="S80" s="0" t="s">
        <v>138</v>
      </c>
      <c r="T80" s="0" t="s">
        <v>148</v>
      </c>
      <c r="U80" s="0" t="s">
        <v>69</v>
      </c>
      <c r="V80" s="0" t="s">
        <v>139</v>
      </c>
      <c r="W80" s="0" t="s">
        <v>71</v>
      </c>
      <c r="Z80" s="2" t="n">
        <v>42341</v>
      </c>
      <c r="AA80" s="2" t="n">
        <v>44168</v>
      </c>
      <c r="AB80" s="0" t="s">
        <v>72</v>
      </c>
      <c r="AC80" s="0" t="s">
        <v>176</v>
      </c>
      <c r="AD80" s="0" t="s">
        <v>74</v>
      </c>
      <c r="AE80" s="0" t="s">
        <v>808</v>
      </c>
      <c r="AF80" s="0" t="s">
        <v>138</v>
      </c>
      <c r="AG80" s="0" t="s">
        <v>148</v>
      </c>
      <c r="AH80" s="0" t="s">
        <v>69</v>
      </c>
      <c r="AI80" s="0" t="s">
        <v>139</v>
      </c>
      <c r="AJ80" s="0" t="s">
        <v>71</v>
      </c>
      <c r="AK80" s="0" t="s">
        <v>823</v>
      </c>
      <c r="AL80" s="0" t="s">
        <v>148</v>
      </c>
      <c r="AM80" s="2" t="n">
        <v>42341</v>
      </c>
      <c r="AN80" s="2" t="n">
        <v>44168</v>
      </c>
      <c r="AO80" s="0" t="s">
        <v>72</v>
      </c>
      <c r="AQ80" s="0" t="s">
        <v>76</v>
      </c>
      <c r="AR80" s="0" t="s">
        <v>77</v>
      </c>
      <c r="AS80" s="4" t="s">
        <v>123</v>
      </c>
      <c r="AT80" s="0" t="s">
        <v>121</v>
      </c>
      <c r="AU80" s="0" t="s">
        <v>122</v>
      </c>
      <c r="AV80" s="4" t="s">
        <v>123</v>
      </c>
      <c r="AW80" s="0" t="s">
        <v>124</v>
      </c>
      <c r="AX80" s="0" t="s">
        <v>160</v>
      </c>
      <c r="AY80" s="0" t="n">
        <v>-542</v>
      </c>
      <c r="AZ80" s="0" t="n">
        <v>-557</v>
      </c>
      <c r="BA80" s="0" t="n">
        <v>10000000</v>
      </c>
      <c r="BB80" s="0" t="n">
        <f aca="false">0.02*BA80</f>
        <v>200000</v>
      </c>
      <c r="BC80" s="0" t="n">
        <f aca="false">175+0.0075*BB80</f>
        <v>1675</v>
      </c>
      <c r="BD80" s="0" t="n">
        <f aca="false">(3+4*BE80)/100000*BA80</f>
        <v>1920</v>
      </c>
      <c r="BE80" s="0" t="n">
        <v>4.05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904</v>
      </c>
      <c r="E81" s="0" t="s">
        <v>306</v>
      </c>
      <c r="F81" s="2" t="n">
        <v>42709</v>
      </c>
      <c r="G81" s="2" t="s">
        <v>60</v>
      </c>
      <c r="H81" s="2" t="n">
        <v>44170</v>
      </c>
      <c r="I81" s="2" t="n">
        <v>42677</v>
      </c>
      <c r="J81" s="0" t="s">
        <v>61</v>
      </c>
      <c r="K81" s="0" t="s">
        <v>825</v>
      </c>
      <c r="L81" s="0" t="s">
        <v>826</v>
      </c>
      <c r="M81" s="0" t="s">
        <v>827</v>
      </c>
      <c r="N81" s="0" t="s">
        <v>828</v>
      </c>
      <c r="O81" s="0" t="n">
        <v>999</v>
      </c>
      <c r="P81" s="0" t="s">
        <v>301</v>
      </c>
      <c r="Q81" s="0" t="s">
        <v>67</v>
      </c>
      <c r="S81" s="0" t="s">
        <v>306</v>
      </c>
      <c r="T81" s="0" t="s">
        <v>148</v>
      </c>
      <c r="U81" s="0" t="s">
        <v>69</v>
      </c>
      <c r="V81" s="0" t="s">
        <v>311</v>
      </c>
      <c r="W81" s="0" t="s">
        <v>102</v>
      </c>
      <c r="Z81" s="2" t="n">
        <v>42709</v>
      </c>
      <c r="AA81" s="2" t="n">
        <v>44170</v>
      </c>
      <c r="AB81" s="0" t="s">
        <v>72</v>
      </c>
      <c r="AC81" s="0" t="s">
        <v>190</v>
      </c>
      <c r="AD81" s="0" t="s">
        <v>74</v>
      </c>
      <c r="AE81" s="0" t="s">
        <v>808</v>
      </c>
      <c r="AF81" s="0" t="s">
        <v>306</v>
      </c>
      <c r="AG81" s="0" t="s">
        <v>148</v>
      </c>
      <c r="AH81" s="0" t="s">
        <v>69</v>
      </c>
      <c r="AI81" s="0" t="s">
        <v>311</v>
      </c>
      <c r="AJ81" s="0" t="s">
        <v>102</v>
      </c>
      <c r="AK81" s="0" t="s">
        <v>829</v>
      </c>
      <c r="AL81" s="0" t="s">
        <v>148</v>
      </c>
      <c r="AM81" s="2" t="n">
        <v>42709</v>
      </c>
      <c r="AN81" s="2" t="n">
        <v>43074</v>
      </c>
      <c r="AO81" s="0" t="s">
        <v>72</v>
      </c>
      <c r="AQ81" s="0" t="s">
        <v>77</v>
      </c>
      <c r="AR81" s="0" t="s">
        <v>76</v>
      </c>
      <c r="AS81" s="4" t="s">
        <v>123</v>
      </c>
      <c r="AT81" s="0" t="s">
        <v>121</v>
      </c>
      <c r="AU81" s="0" t="s">
        <v>122</v>
      </c>
      <c r="AV81" s="4" t="s">
        <v>123</v>
      </c>
      <c r="AW81" s="0" t="s">
        <v>124</v>
      </c>
      <c r="AX81" s="0" t="s">
        <v>125</v>
      </c>
      <c r="AY81" s="0" t="n">
        <v>-88565.01</v>
      </c>
      <c r="AZ81" s="0" t="n">
        <v>-88791.14</v>
      </c>
      <c r="BA81" s="0" t="n">
        <v>10000000</v>
      </c>
      <c r="BB81" s="0" t="n">
        <f aca="false">0.02*BA81</f>
        <v>200000</v>
      </c>
      <c r="BC81" s="0" t="n">
        <f aca="false">175+0.0075*BB81</f>
        <v>1675</v>
      </c>
      <c r="BD81" s="0" t="n">
        <f aca="false">(3+4*BE81)/100000*BA81</f>
        <v>1920</v>
      </c>
      <c r="BE81" s="0" t="n">
        <v>4.05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905</v>
      </c>
      <c r="E82" s="0" t="s">
        <v>96</v>
      </c>
      <c r="F82" s="2" t="n">
        <v>42518</v>
      </c>
      <c r="G82" s="2" t="s">
        <v>60</v>
      </c>
      <c r="H82" s="2" t="n">
        <v>43613</v>
      </c>
      <c r="I82" s="2" t="n">
        <v>42677</v>
      </c>
      <c r="J82" s="0" t="s">
        <v>61</v>
      </c>
      <c r="K82" s="0" t="s">
        <v>803</v>
      </c>
      <c r="L82" s="0" t="s">
        <v>804</v>
      </c>
      <c r="M82" s="0" t="s">
        <v>805</v>
      </c>
      <c r="N82" s="0" t="s">
        <v>806</v>
      </c>
      <c r="O82" s="0" t="n">
        <v>999</v>
      </c>
      <c r="P82" s="0" t="s">
        <v>301</v>
      </c>
      <c r="Q82" s="0" t="s">
        <v>67</v>
      </c>
      <c r="S82" s="0" t="s">
        <v>96</v>
      </c>
      <c r="T82" s="0" t="s">
        <v>148</v>
      </c>
      <c r="U82" s="0" t="s">
        <v>69</v>
      </c>
      <c r="V82" s="0" t="s">
        <v>101</v>
      </c>
      <c r="W82" s="0" t="s">
        <v>102</v>
      </c>
      <c r="Z82" s="2" t="n">
        <v>42518</v>
      </c>
      <c r="AA82" s="2" t="n">
        <v>43613</v>
      </c>
      <c r="AB82" s="0" t="s">
        <v>72</v>
      </c>
      <c r="AC82" s="0" t="s">
        <v>807</v>
      </c>
      <c r="AD82" s="0" t="s">
        <v>74</v>
      </c>
      <c r="AE82" s="0" t="s">
        <v>808</v>
      </c>
      <c r="AF82" s="0" t="s">
        <v>96</v>
      </c>
      <c r="AG82" s="0" t="s">
        <v>148</v>
      </c>
      <c r="AH82" s="0" t="s">
        <v>69</v>
      </c>
      <c r="AI82" s="0" t="s">
        <v>101</v>
      </c>
      <c r="AJ82" s="0" t="s">
        <v>102</v>
      </c>
      <c r="AK82" s="0" t="s">
        <v>809</v>
      </c>
      <c r="AL82" s="0" t="s">
        <v>148</v>
      </c>
      <c r="AM82" s="2" t="n">
        <v>42518</v>
      </c>
      <c r="AN82" s="2" t="n">
        <v>43613</v>
      </c>
      <c r="AO82" s="0" t="s">
        <v>72</v>
      </c>
      <c r="AQ82" s="0" t="s">
        <v>76</v>
      </c>
      <c r="AR82" s="0" t="s">
        <v>77</v>
      </c>
      <c r="AS82" s="4" t="s">
        <v>80</v>
      </c>
      <c r="AT82" s="0" t="s">
        <v>183</v>
      </c>
      <c r="AU82" s="0" t="s">
        <v>79</v>
      </c>
      <c r="AV82" s="4" t="s">
        <v>80</v>
      </c>
      <c r="AW82" s="4" t="s">
        <v>81</v>
      </c>
      <c r="AX82" s="0" t="s">
        <v>104</v>
      </c>
      <c r="AY82" s="0" t="n">
        <v>228013.18</v>
      </c>
      <c r="AZ82" s="0" t="n">
        <v>232065.84</v>
      </c>
      <c r="BA82" s="0" t="n">
        <v>10000000</v>
      </c>
      <c r="BB82" s="0" t="n">
        <f aca="false">0.02*BA82</f>
        <v>200000</v>
      </c>
      <c r="BC82" s="0" t="n">
        <f aca="false">175+0.0075*BB82</f>
        <v>1675</v>
      </c>
      <c r="BD82" s="0" t="n">
        <f aca="false">(3+4*BE82)/100000*BA82</f>
        <v>1920</v>
      </c>
      <c r="BE82" s="0" t="n">
        <v>4.05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906</v>
      </c>
      <c r="E83" s="0" t="s">
        <v>96</v>
      </c>
      <c r="F83" s="2" t="n">
        <v>42518</v>
      </c>
      <c r="G83" s="2" t="s">
        <v>60</v>
      </c>
      <c r="H83" s="2" t="n">
        <v>43613</v>
      </c>
      <c r="I83" s="2" t="n">
        <v>42677</v>
      </c>
      <c r="J83" s="0" t="s">
        <v>61</v>
      </c>
      <c r="K83" s="0" t="s">
        <v>811</v>
      </c>
      <c r="L83" s="0" t="s">
        <v>812</v>
      </c>
      <c r="M83" s="0" t="s">
        <v>813</v>
      </c>
      <c r="N83" s="0" t="s">
        <v>814</v>
      </c>
      <c r="O83" s="0" t="n">
        <v>999</v>
      </c>
      <c r="P83" s="0" t="s">
        <v>301</v>
      </c>
      <c r="Q83" s="0" t="s">
        <v>67</v>
      </c>
      <c r="S83" s="0" t="s">
        <v>96</v>
      </c>
      <c r="T83" s="0" t="s">
        <v>148</v>
      </c>
      <c r="U83" s="0" t="s">
        <v>69</v>
      </c>
      <c r="V83" s="0" t="s">
        <v>101</v>
      </c>
      <c r="W83" s="0" t="s">
        <v>102</v>
      </c>
      <c r="Z83" s="2" t="n">
        <v>42518</v>
      </c>
      <c r="AA83" s="2" t="n">
        <v>43613</v>
      </c>
      <c r="AB83" s="0" t="s">
        <v>72</v>
      </c>
      <c r="AC83" s="0" t="s">
        <v>807</v>
      </c>
      <c r="AD83" s="0" t="s">
        <v>74</v>
      </c>
      <c r="AE83" s="0" t="s">
        <v>808</v>
      </c>
      <c r="AF83" s="0" t="s">
        <v>96</v>
      </c>
      <c r="AG83" s="0" t="s">
        <v>148</v>
      </c>
      <c r="AH83" s="0" t="s">
        <v>69</v>
      </c>
      <c r="AI83" s="0" t="s">
        <v>101</v>
      </c>
      <c r="AJ83" s="0" t="s">
        <v>102</v>
      </c>
      <c r="AK83" s="0" t="s">
        <v>809</v>
      </c>
      <c r="AL83" s="0" t="s">
        <v>148</v>
      </c>
      <c r="AM83" s="2" t="n">
        <v>42518</v>
      </c>
      <c r="AN83" s="2" t="n">
        <v>43613</v>
      </c>
      <c r="AO83" s="0" t="s">
        <v>72</v>
      </c>
      <c r="AQ83" s="0" t="s">
        <v>77</v>
      </c>
      <c r="AR83" s="0" t="s">
        <v>76</v>
      </c>
      <c r="AS83" s="4" t="s">
        <v>80</v>
      </c>
      <c r="AT83" s="0" t="s">
        <v>183</v>
      </c>
      <c r="AU83" s="0" t="s">
        <v>79</v>
      </c>
      <c r="AV83" s="4" t="s">
        <v>80</v>
      </c>
      <c r="AW83" s="4" t="s">
        <v>81</v>
      </c>
      <c r="AX83" s="0" t="s">
        <v>82</v>
      </c>
      <c r="AY83" s="0" t="n">
        <v>-228013.18</v>
      </c>
      <c r="AZ83" s="0" t="n">
        <v>-232065.84</v>
      </c>
      <c r="BA83" s="0" t="n">
        <v>10000000</v>
      </c>
      <c r="BB83" s="0" t="n">
        <f aca="false">0.02*BA83</f>
        <v>200000</v>
      </c>
      <c r="BC83" s="0" t="n">
        <f aca="false">175+0.0075*BB83</f>
        <v>1675</v>
      </c>
      <c r="BD83" s="0" t="n">
        <f aca="false">(3+4*BE83)/100000*BA83</f>
        <v>1920</v>
      </c>
      <c r="BE83" s="0" t="n">
        <v>4.05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907</v>
      </c>
      <c r="E84" s="0" t="s">
        <v>114</v>
      </c>
      <c r="F84" s="2" t="n">
        <v>42518</v>
      </c>
      <c r="G84" s="2" t="s">
        <v>60</v>
      </c>
      <c r="H84" s="2" t="n">
        <v>43613</v>
      </c>
      <c r="I84" s="2" t="n">
        <v>42677</v>
      </c>
      <c r="J84" s="0" t="s">
        <v>61</v>
      </c>
      <c r="K84" s="0" t="s">
        <v>816</v>
      </c>
      <c r="L84" s="0" t="s">
        <v>817</v>
      </c>
      <c r="M84" s="0" t="s">
        <v>818</v>
      </c>
      <c r="N84" s="0" t="s">
        <v>819</v>
      </c>
      <c r="O84" s="0" t="n">
        <v>999</v>
      </c>
      <c r="P84" s="0" t="s">
        <v>301</v>
      </c>
      <c r="Q84" s="0" t="s">
        <v>67</v>
      </c>
      <c r="S84" s="0" t="s">
        <v>114</v>
      </c>
      <c r="T84" s="0" t="s">
        <v>148</v>
      </c>
      <c r="U84" s="0" t="s">
        <v>69</v>
      </c>
      <c r="V84" s="0" t="s">
        <v>119</v>
      </c>
      <c r="W84" s="0" t="s">
        <v>71</v>
      </c>
      <c r="Z84" s="2" t="n">
        <v>42518</v>
      </c>
      <c r="AA84" s="2" t="n">
        <v>43613</v>
      </c>
      <c r="AB84" s="0" t="s">
        <v>72</v>
      </c>
      <c r="AC84" s="0" t="s">
        <v>820</v>
      </c>
      <c r="AD84" s="0" t="s">
        <v>74</v>
      </c>
      <c r="AE84" s="0" t="s">
        <v>808</v>
      </c>
      <c r="AF84" s="0" t="s">
        <v>114</v>
      </c>
      <c r="AG84" s="0" t="s">
        <v>148</v>
      </c>
      <c r="AH84" s="0" t="s">
        <v>69</v>
      </c>
      <c r="AI84" s="0" t="s">
        <v>119</v>
      </c>
      <c r="AJ84" s="0" t="s">
        <v>71</v>
      </c>
      <c r="AK84" s="0" t="s">
        <v>821</v>
      </c>
      <c r="AL84" s="0" t="s">
        <v>148</v>
      </c>
      <c r="AM84" s="2" t="n">
        <v>42518</v>
      </c>
      <c r="AN84" s="2" t="n">
        <v>43613</v>
      </c>
      <c r="AO84" s="0" t="s">
        <v>72</v>
      </c>
      <c r="AQ84" s="0" t="s">
        <v>76</v>
      </c>
      <c r="AR84" s="0" t="s">
        <v>77</v>
      </c>
      <c r="AS84" s="4" t="s">
        <v>80</v>
      </c>
      <c r="AT84" s="0" t="s">
        <v>183</v>
      </c>
      <c r="AU84" s="0" t="s">
        <v>79</v>
      </c>
      <c r="AV84" s="4" t="s">
        <v>80</v>
      </c>
      <c r="AW84" s="4" t="s">
        <v>81</v>
      </c>
      <c r="AX84" s="0" t="s">
        <v>92</v>
      </c>
      <c r="AY84" s="0" t="n">
        <v>62866.02</v>
      </c>
      <c r="AZ84" s="0" t="n">
        <v>73213.58</v>
      </c>
      <c r="BA84" s="0" t="n">
        <v>10000000</v>
      </c>
      <c r="BB84" s="0" t="n">
        <f aca="false">0.02*BA84</f>
        <v>200000</v>
      </c>
      <c r="BC84" s="0" t="n">
        <f aca="false">175+0.0075*BB84</f>
        <v>1675</v>
      </c>
      <c r="BD84" s="0" t="n">
        <f aca="false">(3+4*BE84)/100000*BA84</f>
        <v>1920</v>
      </c>
      <c r="BE84" s="0" t="n">
        <v>4.05</v>
      </c>
    </row>
    <row r="85" customFormat="false" ht="12.8" hidden="false" customHeight="false" outlineLevel="0" collapsed="false">
      <c r="A85" s="2" t="n">
        <v>41628</v>
      </c>
      <c r="B85" s="0" t="s">
        <v>93</v>
      </c>
      <c r="C85" s="0" t="s">
        <v>94</v>
      </c>
      <c r="D85" s="1" t="s">
        <v>908</v>
      </c>
      <c r="E85" s="0" t="s">
        <v>138</v>
      </c>
      <c r="F85" s="2" t="n">
        <v>42341</v>
      </c>
      <c r="G85" s="2" t="s">
        <v>60</v>
      </c>
      <c r="H85" s="2" t="n">
        <v>44168</v>
      </c>
      <c r="I85" s="2" t="n">
        <v>42677</v>
      </c>
      <c r="J85" s="0" t="s">
        <v>61</v>
      </c>
      <c r="K85" s="0" t="n">
        <v>-542</v>
      </c>
      <c r="L85" s="0" t="n">
        <v>-557</v>
      </c>
      <c r="M85" s="0" t="n">
        <v>15</v>
      </c>
      <c r="N85" s="0" t="n">
        <v>0</v>
      </c>
      <c r="O85" s="0" t="n">
        <v>999</v>
      </c>
      <c r="P85" s="0" t="s">
        <v>301</v>
      </c>
      <c r="Q85" s="0" t="s">
        <v>67</v>
      </c>
      <c r="S85" s="0" t="s">
        <v>138</v>
      </c>
      <c r="T85" s="0" t="s">
        <v>148</v>
      </c>
      <c r="U85" s="0" t="s">
        <v>69</v>
      </c>
      <c r="V85" s="0" t="s">
        <v>139</v>
      </c>
      <c r="W85" s="0" t="s">
        <v>71</v>
      </c>
      <c r="Z85" s="2" t="n">
        <v>42341</v>
      </c>
      <c r="AA85" s="2" t="n">
        <v>44168</v>
      </c>
      <c r="AB85" s="0" t="s">
        <v>72</v>
      </c>
      <c r="AC85" s="0" t="s">
        <v>176</v>
      </c>
      <c r="AD85" s="0" t="s">
        <v>74</v>
      </c>
      <c r="AE85" s="0" t="s">
        <v>808</v>
      </c>
      <c r="AF85" s="0" t="s">
        <v>138</v>
      </c>
      <c r="AG85" s="0" t="s">
        <v>148</v>
      </c>
      <c r="AH85" s="0" t="s">
        <v>69</v>
      </c>
      <c r="AI85" s="0" t="s">
        <v>139</v>
      </c>
      <c r="AJ85" s="0" t="s">
        <v>71</v>
      </c>
      <c r="AK85" s="0" t="s">
        <v>823</v>
      </c>
      <c r="AL85" s="0" t="s">
        <v>148</v>
      </c>
      <c r="AM85" s="2" t="n">
        <v>42341</v>
      </c>
      <c r="AN85" s="2" t="n">
        <v>44168</v>
      </c>
      <c r="AO85" s="0" t="s">
        <v>72</v>
      </c>
      <c r="AQ85" s="0" t="s">
        <v>76</v>
      </c>
      <c r="AR85" s="0" t="s">
        <v>77</v>
      </c>
      <c r="AS85" s="4" t="s">
        <v>123</v>
      </c>
      <c r="AT85" s="0" t="s">
        <v>121</v>
      </c>
      <c r="AU85" s="0" t="s">
        <v>122</v>
      </c>
      <c r="AV85" s="4" t="s">
        <v>123</v>
      </c>
      <c r="AW85" s="0" t="s">
        <v>124</v>
      </c>
      <c r="AX85" s="0" t="s">
        <v>249</v>
      </c>
      <c r="AY85" s="0" t="n">
        <v>-542</v>
      </c>
      <c r="AZ85" s="0" t="n">
        <v>-557</v>
      </c>
      <c r="BA85" s="0" t="n">
        <v>10000000</v>
      </c>
      <c r="BB85" s="0" t="n">
        <f aca="false">0.02*BA85</f>
        <v>200000</v>
      </c>
      <c r="BC85" s="0" t="n">
        <f aca="false">175+0.0075*BB85</f>
        <v>1675</v>
      </c>
      <c r="BD85" s="0" t="n">
        <f aca="false">(3+4*BE85)/100000*BA85</f>
        <v>1920</v>
      </c>
      <c r="BE85" s="0" t="n">
        <v>4.05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909</v>
      </c>
      <c r="E86" s="0" t="s">
        <v>306</v>
      </c>
      <c r="F86" s="2" t="n">
        <v>42709</v>
      </c>
      <c r="G86" s="2" t="s">
        <v>60</v>
      </c>
      <c r="H86" s="2" t="n">
        <v>44170</v>
      </c>
      <c r="I86" s="2" t="n">
        <v>42677</v>
      </c>
      <c r="J86" s="0" t="s">
        <v>61</v>
      </c>
      <c r="K86" s="0" t="s">
        <v>825</v>
      </c>
      <c r="L86" s="0" t="s">
        <v>826</v>
      </c>
      <c r="M86" s="0" t="s">
        <v>827</v>
      </c>
      <c r="N86" s="0" t="s">
        <v>828</v>
      </c>
      <c r="O86" s="0" t="n">
        <v>999</v>
      </c>
      <c r="P86" s="0" t="s">
        <v>301</v>
      </c>
      <c r="Q86" s="0" t="s">
        <v>67</v>
      </c>
      <c r="S86" s="0" t="s">
        <v>306</v>
      </c>
      <c r="T86" s="0" t="s">
        <v>148</v>
      </c>
      <c r="U86" s="0" t="s">
        <v>69</v>
      </c>
      <c r="V86" s="0" t="s">
        <v>311</v>
      </c>
      <c r="W86" s="0" t="s">
        <v>102</v>
      </c>
      <c r="Z86" s="2" t="n">
        <v>42709</v>
      </c>
      <c r="AA86" s="2" t="n">
        <v>44170</v>
      </c>
      <c r="AB86" s="0" t="s">
        <v>72</v>
      </c>
      <c r="AC86" s="0" t="s">
        <v>190</v>
      </c>
      <c r="AD86" s="0" t="s">
        <v>74</v>
      </c>
      <c r="AE86" s="0" t="s">
        <v>808</v>
      </c>
      <c r="AF86" s="0" t="s">
        <v>306</v>
      </c>
      <c r="AG86" s="0" t="s">
        <v>148</v>
      </c>
      <c r="AH86" s="0" t="s">
        <v>69</v>
      </c>
      <c r="AI86" s="0" t="s">
        <v>311</v>
      </c>
      <c r="AJ86" s="0" t="s">
        <v>102</v>
      </c>
      <c r="AK86" s="0" t="s">
        <v>829</v>
      </c>
      <c r="AL86" s="0" t="s">
        <v>148</v>
      </c>
      <c r="AM86" s="2" t="n">
        <v>42709</v>
      </c>
      <c r="AN86" s="2" t="n">
        <v>43074</v>
      </c>
      <c r="AO86" s="0" t="s">
        <v>72</v>
      </c>
      <c r="AQ86" s="0" t="s">
        <v>77</v>
      </c>
      <c r="AR86" s="0" t="s">
        <v>76</v>
      </c>
      <c r="AS86" s="4" t="s">
        <v>123</v>
      </c>
      <c r="AT86" s="0" t="s">
        <v>121</v>
      </c>
      <c r="AU86" s="0" t="s">
        <v>122</v>
      </c>
      <c r="AV86" s="4" t="s">
        <v>123</v>
      </c>
      <c r="AW86" s="0" t="s">
        <v>124</v>
      </c>
      <c r="AX86" s="0" t="s">
        <v>160</v>
      </c>
      <c r="AY86" s="0" t="n">
        <v>-88565.01</v>
      </c>
      <c r="AZ86" s="0" t="n">
        <v>-88791.14</v>
      </c>
      <c r="BA86" s="0" t="n">
        <v>10000000</v>
      </c>
      <c r="BB86" s="0" t="n">
        <f aca="false">0.02*BA86</f>
        <v>200000</v>
      </c>
      <c r="BC86" s="0" t="n">
        <f aca="false">175+0.0075*BB86</f>
        <v>1675</v>
      </c>
      <c r="BD86" s="0" t="n">
        <f aca="false">(3+4*BE86)/100000*BA86</f>
        <v>1920</v>
      </c>
      <c r="BE86" s="0" t="n">
        <v>4.05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910</v>
      </c>
      <c r="E87" s="0" t="s">
        <v>96</v>
      </c>
      <c r="F87" s="2" t="n">
        <v>42518</v>
      </c>
      <c r="G87" s="2" t="s">
        <v>60</v>
      </c>
      <c r="H87" s="2" t="n">
        <v>43613</v>
      </c>
      <c r="I87" s="2" t="n">
        <v>42677</v>
      </c>
      <c r="J87" s="0" t="s">
        <v>61</v>
      </c>
      <c r="K87" s="0" t="s">
        <v>803</v>
      </c>
      <c r="L87" s="0" t="s">
        <v>804</v>
      </c>
      <c r="M87" s="0" t="s">
        <v>805</v>
      </c>
      <c r="N87" s="0" t="s">
        <v>806</v>
      </c>
      <c r="O87" s="0" t="n">
        <v>999</v>
      </c>
      <c r="P87" s="0" t="s">
        <v>301</v>
      </c>
      <c r="Q87" s="0" t="s">
        <v>67</v>
      </c>
      <c r="S87" s="0" t="s">
        <v>96</v>
      </c>
      <c r="T87" s="0" t="s">
        <v>148</v>
      </c>
      <c r="U87" s="0" t="s">
        <v>69</v>
      </c>
      <c r="V87" s="0" t="s">
        <v>101</v>
      </c>
      <c r="W87" s="0" t="s">
        <v>102</v>
      </c>
      <c r="Z87" s="2" t="n">
        <v>42518</v>
      </c>
      <c r="AA87" s="2" t="n">
        <v>43613</v>
      </c>
      <c r="AB87" s="0" t="s">
        <v>72</v>
      </c>
      <c r="AC87" s="0" t="s">
        <v>807</v>
      </c>
      <c r="AD87" s="0" t="s">
        <v>74</v>
      </c>
      <c r="AE87" s="0" t="s">
        <v>808</v>
      </c>
      <c r="AF87" s="0" t="s">
        <v>96</v>
      </c>
      <c r="AG87" s="0" t="s">
        <v>148</v>
      </c>
      <c r="AH87" s="0" t="s">
        <v>69</v>
      </c>
      <c r="AI87" s="0" t="s">
        <v>101</v>
      </c>
      <c r="AJ87" s="0" t="s">
        <v>102</v>
      </c>
      <c r="AK87" s="0" t="s">
        <v>809</v>
      </c>
      <c r="AL87" s="0" t="s">
        <v>148</v>
      </c>
      <c r="AM87" s="2" t="n">
        <v>42518</v>
      </c>
      <c r="AN87" s="2" t="n">
        <v>43613</v>
      </c>
      <c r="AO87" s="0" t="s">
        <v>72</v>
      </c>
      <c r="AQ87" s="0" t="s">
        <v>76</v>
      </c>
      <c r="AR87" s="0" t="s">
        <v>77</v>
      </c>
      <c r="AS87" s="4" t="s">
        <v>80</v>
      </c>
      <c r="AT87" s="0" t="s">
        <v>183</v>
      </c>
      <c r="AU87" s="0" t="s">
        <v>79</v>
      </c>
      <c r="AV87" s="4" t="s">
        <v>80</v>
      </c>
      <c r="AW87" s="4" t="s">
        <v>81</v>
      </c>
      <c r="AX87" s="0" t="s">
        <v>92</v>
      </c>
      <c r="AY87" s="0" t="n">
        <v>228013.18</v>
      </c>
      <c r="AZ87" s="0" t="n">
        <v>232065.84</v>
      </c>
      <c r="BA87" s="0" t="n">
        <v>10000000</v>
      </c>
      <c r="BB87" s="0" t="n">
        <f aca="false">0.02*BA87</f>
        <v>200000</v>
      </c>
      <c r="BC87" s="0" t="n">
        <f aca="false">175+0.0075*BB87</f>
        <v>1675</v>
      </c>
      <c r="BD87" s="0" t="n">
        <f aca="false">(3+4*BE87)/100000*BA87</f>
        <v>1920</v>
      </c>
      <c r="BE87" s="0" t="n">
        <v>4.05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911</v>
      </c>
      <c r="E88" s="0" t="s">
        <v>96</v>
      </c>
      <c r="F88" s="2" t="n">
        <v>42518</v>
      </c>
      <c r="G88" s="2" t="s">
        <v>60</v>
      </c>
      <c r="H88" s="2" t="n">
        <v>43613</v>
      </c>
      <c r="I88" s="2" t="n">
        <v>42677</v>
      </c>
      <c r="J88" s="0" t="s">
        <v>61</v>
      </c>
      <c r="K88" s="0" t="s">
        <v>811</v>
      </c>
      <c r="L88" s="0" t="s">
        <v>812</v>
      </c>
      <c r="M88" s="0" t="s">
        <v>813</v>
      </c>
      <c r="N88" s="0" t="s">
        <v>814</v>
      </c>
      <c r="O88" s="0" t="n">
        <v>999</v>
      </c>
      <c r="P88" s="0" t="s">
        <v>301</v>
      </c>
      <c r="Q88" s="0" t="s">
        <v>67</v>
      </c>
      <c r="S88" s="0" t="s">
        <v>96</v>
      </c>
      <c r="T88" s="0" t="s">
        <v>148</v>
      </c>
      <c r="U88" s="0" t="s">
        <v>69</v>
      </c>
      <c r="V88" s="0" t="s">
        <v>101</v>
      </c>
      <c r="W88" s="0" t="s">
        <v>102</v>
      </c>
      <c r="Z88" s="2" t="n">
        <v>42518</v>
      </c>
      <c r="AA88" s="2" t="n">
        <v>43613</v>
      </c>
      <c r="AB88" s="0" t="s">
        <v>72</v>
      </c>
      <c r="AC88" s="0" t="s">
        <v>807</v>
      </c>
      <c r="AD88" s="0" t="s">
        <v>74</v>
      </c>
      <c r="AE88" s="0" t="s">
        <v>808</v>
      </c>
      <c r="AF88" s="0" t="s">
        <v>96</v>
      </c>
      <c r="AG88" s="0" t="s">
        <v>148</v>
      </c>
      <c r="AH88" s="0" t="s">
        <v>69</v>
      </c>
      <c r="AI88" s="0" t="s">
        <v>101</v>
      </c>
      <c r="AJ88" s="0" t="s">
        <v>102</v>
      </c>
      <c r="AK88" s="0" t="s">
        <v>809</v>
      </c>
      <c r="AL88" s="0" t="s">
        <v>148</v>
      </c>
      <c r="AM88" s="2" t="n">
        <v>42518</v>
      </c>
      <c r="AN88" s="2" t="n">
        <v>43613</v>
      </c>
      <c r="AO88" s="0" t="s">
        <v>72</v>
      </c>
      <c r="AQ88" s="0" t="s">
        <v>77</v>
      </c>
      <c r="AR88" s="0" t="s">
        <v>76</v>
      </c>
      <c r="AS88" s="4" t="s">
        <v>80</v>
      </c>
      <c r="AT88" s="0" t="s">
        <v>183</v>
      </c>
      <c r="AU88" s="0" t="s">
        <v>79</v>
      </c>
      <c r="AV88" s="4" t="s">
        <v>80</v>
      </c>
      <c r="AW88" s="4" t="s">
        <v>81</v>
      </c>
      <c r="AX88" s="0" t="s">
        <v>104</v>
      </c>
      <c r="AY88" s="0" t="n">
        <v>-228013.18</v>
      </c>
      <c r="AZ88" s="0" t="n">
        <v>-232065.84</v>
      </c>
      <c r="BA88" s="0" t="n">
        <v>10000000</v>
      </c>
      <c r="BB88" s="0" t="n">
        <f aca="false">0.02*BA88</f>
        <v>200000</v>
      </c>
      <c r="BC88" s="0" t="n">
        <f aca="false">175+0.0075*BB88</f>
        <v>1675</v>
      </c>
      <c r="BD88" s="0" t="n">
        <f aca="false">(3+4*BE88)/100000*BA88</f>
        <v>1920</v>
      </c>
      <c r="BE88" s="0" t="n">
        <v>4.05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912</v>
      </c>
      <c r="E89" s="0" t="s">
        <v>114</v>
      </c>
      <c r="F89" s="2" t="n">
        <v>42518</v>
      </c>
      <c r="G89" s="2" t="s">
        <v>60</v>
      </c>
      <c r="H89" s="2" t="n">
        <v>43613</v>
      </c>
      <c r="I89" s="2" t="n">
        <v>42677</v>
      </c>
      <c r="J89" s="0" t="s">
        <v>61</v>
      </c>
      <c r="K89" s="0" t="s">
        <v>816</v>
      </c>
      <c r="L89" s="0" t="s">
        <v>817</v>
      </c>
      <c r="M89" s="0" t="s">
        <v>818</v>
      </c>
      <c r="N89" s="0" t="s">
        <v>819</v>
      </c>
      <c r="O89" s="0" t="n">
        <v>999</v>
      </c>
      <c r="P89" s="0" t="s">
        <v>301</v>
      </c>
      <c r="Q89" s="0" t="s">
        <v>67</v>
      </c>
      <c r="S89" s="0" t="s">
        <v>114</v>
      </c>
      <c r="T89" s="0" t="s">
        <v>148</v>
      </c>
      <c r="U89" s="0" t="s">
        <v>69</v>
      </c>
      <c r="V89" s="0" t="s">
        <v>119</v>
      </c>
      <c r="W89" s="0" t="s">
        <v>71</v>
      </c>
      <c r="Z89" s="2" t="n">
        <v>42518</v>
      </c>
      <c r="AA89" s="2" t="n">
        <v>43613</v>
      </c>
      <c r="AB89" s="0" t="s">
        <v>72</v>
      </c>
      <c r="AC89" s="0" t="s">
        <v>820</v>
      </c>
      <c r="AD89" s="0" t="s">
        <v>74</v>
      </c>
      <c r="AE89" s="0" t="s">
        <v>808</v>
      </c>
      <c r="AF89" s="0" t="s">
        <v>114</v>
      </c>
      <c r="AG89" s="0" t="s">
        <v>148</v>
      </c>
      <c r="AH89" s="0" t="s">
        <v>69</v>
      </c>
      <c r="AI89" s="0" t="s">
        <v>119</v>
      </c>
      <c r="AJ89" s="0" t="s">
        <v>71</v>
      </c>
      <c r="AK89" s="0" t="s">
        <v>821</v>
      </c>
      <c r="AL89" s="0" t="s">
        <v>148</v>
      </c>
      <c r="AM89" s="2" t="n">
        <v>42518</v>
      </c>
      <c r="AN89" s="2" t="n">
        <v>43613</v>
      </c>
      <c r="AO89" s="0" t="s">
        <v>72</v>
      </c>
      <c r="AQ89" s="0" t="s">
        <v>76</v>
      </c>
      <c r="AR89" s="0" t="s">
        <v>77</v>
      </c>
      <c r="AS89" s="4" t="s">
        <v>80</v>
      </c>
      <c r="AT89" s="0" t="s">
        <v>183</v>
      </c>
      <c r="AU89" s="0" t="s">
        <v>79</v>
      </c>
      <c r="AV89" s="4" t="s">
        <v>80</v>
      </c>
      <c r="AW89" s="4" t="s">
        <v>81</v>
      </c>
      <c r="AX89" s="0" t="s">
        <v>82</v>
      </c>
      <c r="AY89" s="0" t="n">
        <v>62866.02</v>
      </c>
      <c r="AZ89" s="0" t="n">
        <v>73213.58</v>
      </c>
      <c r="BA89" s="0" t="n">
        <v>10000000</v>
      </c>
      <c r="BB89" s="0" t="n">
        <f aca="false">0.02*BA89</f>
        <v>200000</v>
      </c>
      <c r="BC89" s="0" t="n">
        <f aca="false">175+0.0075*BB89</f>
        <v>1675</v>
      </c>
      <c r="BD89" s="0" t="n">
        <f aca="false">(3+4*BE89)/100000*BA89</f>
        <v>1920</v>
      </c>
      <c r="BE89" s="0" t="n">
        <v>4.05</v>
      </c>
    </row>
    <row r="90" customFormat="false" ht="12.8" hidden="false" customHeight="false" outlineLevel="0" collapsed="false">
      <c r="A90" s="2" t="n">
        <v>41628</v>
      </c>
      <c r="B90" s="0" t="s">
        <v>112</v>
      </c>
      <c r="C90" s="0" t="s">
        <v>84</v>
      </c>
      <c r="D90" s="1" t="s">
        <v>913</v>
      </c>
      <c r="E90" s="0" t="s">
        <v>138</v>
      </c>
      <c r="F90" s="2" t="n">
        <v>42341</v>
      </c>
      <c r="G90" s="2" t="s">
        <v>60</v>
      </c>
      <c r="H90" s="2" t="n">
        <v>44168</v>
      </c>
      <c r="I90" s="2" t="n">
        <v>42677</v>
      </c>
      <c r="J90" s="0" t="s">
        <v>61</v>
      </c>
      <c r="K90" s="0" t="n">
        <v>-542</v>
      </c>
      <c r="L90" s="0" t="n">
        <v>-557</v>
      </c>
      <c r="M90" s="0" t="n">
        <v>15</v>
      </c>
      <c r="N90" s="0" t="n">
        <v>0</v>
      </c>
      <c r="O90" s="0" t="n">
        <v>999</v>
      </c>
      <c r="P90" s="0" t="s">
        <v>301</v>
      </c>
      <c r="Q90" s="0" t="s">
        <v>67</v>
      </c>
      <c r="S90" s="0" t="s">
        <v>138</v>
      </c>
      <c r="T90" s="0" t="s">
        <v>148</v>
      </c>
      <c r="U90" s="0" t="s">
        <v>69</v>
      </c>
      <c r="V90" s="0" t="s">
        <v>139</v>
      </c>
      <c r="W90" s="0" t="s">
        <v>71</v>
      </c>
      <c r="Z90" s="2" t="n">
        <v>42341</v>
      </c>
      <c r="AA90" s="2" t="n">
        <v>44168</v>
      </c>
      <c r="AB90" s="0" t="s">
        <v>72</v>
      </c>
      <c r="AC90" s="0" t="s">
        <v>176</v>
      </c>
      <c r="AD90" s="0" t="s">
        <v>74</v>
      </c>
      <c r="AE90" s="0" t="s">
        <v>808</v>
      </c>
      <c r="AF90" s="0" t="s">
        <v>138</v>
      </c>
      <c r="AG90" s="0" t="s">
        <v>148</v>
      </c>
      <c r="AH90" s="0" t="s">
        <v>69</v>
      </c>
      <c r="AI90" s="0" t="s">
        <v>139</v>
      </c>
      <c r="AJ90" s="0" t="s">
        <v>71</v>
      </c>
      <c r="AK90" s="0" t="s">
        <v>823</v>
      </c>
      <c r="AL90" s="0" t="s">
        <v>148</v>
      </c>
      <c r="AM90" s="2" t="n">
        <v>42341</v>
      </c>
      <c r="AN90" s="2" t="n">
        <v>44168</v>
      </c>
      <c r="AO90" s="0" t="s">
        <v>72</v>
      </c>
      <c r="AQ90" s="0" t="s">
        <v>76</v>
      </c>
      <c r="AR90" s="0" t="s">
        <v>77</v>
      </c>
      <c r="AS90" s="4" t="s">
        <v>123</v>
      </c>
      <c r="AT90" s="0" t="s">
        <v>121</v>
      </c>
      <c r="AU90" s="0" t="s">
        <v>122</v>
      </c>
      <c r="AV90" s="4" t="s">
        <v>123</v>
      </c>
      <c r="AW90" s="0" t="s">
        <v>124</v>
      </c>
      <c r="AX90" s="0" t="s">
        <v>125</v>
      </c>
      <c r="AY90" s="0" t="n">
        <v>-542</v>
      </c>
      <c r="AZ90" s="0" t="n">
        <v>-557</v>
      </c>
      <c r="BA90" s="0" t="n">
        <v>10000000</v>
      </c>
      <c r="BB90" s="0" t="n">
        <f aca="false">0.02*BA90</f>
        <v>200000</v>
      </c>
      <c r="BC90" s="0" t="n">
        <f aca="false">175+0.0075*BB90</f>
        <v>1675</v>
      </c>
      <c r="BD90" s="0" t="n">
        <f aca="false">(3+4*BE90)/100000*BA90</f>
        <v>1920</v>
      </c>
      <c r="BE90" s="0" t="n">
        <v>4.05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914</v>
      </c>
      <c r="E91" s="0" t="s">
        <v>306</v>
      </c>
      <c r="F91" s="2" t="n">
        <v>42709</v>
      </c>
      <c r="G91" s="2" t="s">
        <v>60</v>
      </c>
      <c r="H91" s="2" t="n">
        <v>44170</v>
      </c>
      <c r="I91" s="2" t="n">
        <v>42677</v>
      </c>
      <c r="J91" s="0" t="s">
        <v>61</v>
      </c>
      <c r="K91" s="0" t="s">
        <v>825</v>
      </c>
      <c r="L91" s="0" t="s">
        <v>826</v>
      </c>
      <c r="M91" s="0" t="s">
        <v>827</v>
      </c>
      <c r="N91" s="0" t="s">
        <v>828</v>
      </c>
      <c r="O91" s="0" t="n">
        <v>999</v>
      </c>
      <c r="P91" s="0" t="s">
        <v>301</v>
      </c>
      <c r="Q91" s="0" t="s">
        <v>67</v>
      </c>
      <c r="S91" s="0" t="s">
        <v>306</v>
      </c>
      <c r="T91" s="0" t="s">
        <v>148</v>
      </c>
      <c r="U91" s="0" t="s">
        <v>69</v>
      </c>
      <c r="V91" s="0" t="s">
        <v>311</v>
      </c>
      <c r="W91" s="0" t="s">
        <v>102</v>
      </c>
      <c r="Z91" s="2" t="n">
        <v>42709</v>
      </c>
      <c r="AA91" s="2" t="n">
        <v>44170</v>
      </c>
      <c r="AB91" s="0" t="s">
        <v>72</v>
      </c>
      <c r="AC91" s="0" t="s">
        <v>190</v>
      </c>
      <c r="AD91" s="0" t="s">
        <v>74</v>
      </c>
      <c r="AE91" s="0" t="s">
        <v>808</v>
      </c>
      <c r="AF91" s="0" t="s">
        <v>306</v>
      </c>
      <c r="AG91" s="0" t="s">
        <v>148</v>
      </c>
      <c r="AH91" s="0" t="s">
        <v>69</v>
      </c>
      <c r="AI91" s="0" t="s">
        <v>311</v>
      </c>
      <c r="AJ91" s="0" t="s">
        <v>102</v>
      </c>
      <c r="AK91" s="0" t="s">
        <v>829</v>
      </c>
      <c r="AL91" s="0" t="s">
        <v>148</v>
      </c>
      <c r="AM91" s="2" t="n">
        <v>42709</v>
      </c>
      <c r="AN91" s="2" t="n">
        <v>43074</v>
      </c>
      <c r="AO91" s="0" t="s">
        <v>72</v>
      </c>
      <c r="AQ91" s="0" t="s">
        <v>77</v>
      </c>
      <c r="AR91" s="0" t="s">
        <v>76</v>
      </c>
      <c r="AS91" s="4" t="s">
        <v>123</v>
      </c>
      <c r="AT91" s="0" t="s">
        <v>121</v>
      </c>
      <c r="AU91" s="0" t="s">
        <v>122</v>
      </c>
      <c r="AV91" s="4" t="s">
        <v>123</v>
      </c>
      <c r="AW91" s="0" t="s">
        <v>124</v>
      </c>
      <c r="AX91" s="0" t="s">
        <v>249</v>
      </c>
      <c r="AY91" s="0" t="n">
        <v>-88565.01</v>
      </c>
      <c r="AZ91" s="0" t="n">
        <v>-88791.14</v>
      </c>
      <c r="BA91" s="0" t="n">
        <v>10000000</v>
      </c>
      <c r="BB91" s="0" t="n">
        <f aca="false">0.02*BA91</f>
        <v>200000</v>
      </c>
      <c r="BC91" s="0" t="n">
        <f aca="false">175+0.0075*BB91</f>
        <v>1675</v>
      </c>
      <c r="BD91" s="0" t="n">
        <f aca="false">(3+4*BE91)/100000*BA91</f>
        <v>1920</v>
      </c>
      <c r="BE91" s="0" t="n">
        <v>4.05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915</v>
      </c>
      <c r="E92" s="0" t="s">
        <v>96</v>
      </c>
      <c r="F92" s="2" t="n">
        <v>42518</v>
      </c>
      <c r="G92" s="2" t="s">
        <v>60</v>
      </c>
      <c r="H92" s="2" t="n">
        <v>43613</v>
      </c>
      <c r="I92" s="2" t="n">
        <v>42677</v>
      </c>
      <c r="J92" s="0" t="s">
        <v>61</v>
      </c>
      <c r="K92" s="0" t="s">
        <v>803</v>
      </c>
      <c r="L92" s="0" t="s">
        <v>804</v>
      </c>
      <c r="M92" s="0" t="s">
        <v>805</v>
      </c>
      <c r="N92" s="0" t="s">
        <v>806</v>
      </c>
      <c r="O92" s="0" t="n">
        <v>999</v>
      </c>
      <c r="P92" s="0" t="s">
        <v>301</v>
      </c>
      <c r="Q92" s="0" t="s">
        <v>67</v>
      </c>
      <c r="S92" s="0" t="s">
        <v>96</v>
      </c>
      <c r="T92" s="0" t="s">
        <v>148</v>
      </c>
      <c r="U92" s="0" t="s">
        <v>69</v>
      </c>
      <c r="V92" s="0" t="s">
        <v>101</v>
      </c>
      <c r="W92" s="0" t="s">
        <v>102</v>
      </c>
      <c r="Z92" s="2" t="n">
        <v>42518</v>
      </c>
      <c r="AA92" s="2" t="n">
        <v>43613</v>
      </c>
      <c r="AB92" s="0" t="s">
        <v>72</v>
      </c>
      <c r="AC92" s="0" t="s">
        <v>807</v>
      </c>
      <c r="AD92" s="0" t="s">
        <v>74</v>
      </c>
      <c r="AE92" s="0" t="s">
        <v>808</v>
      </c>
      <c r="AF92" s="0" t="s">
        <v>96</v>
      </c>
      <c r="AG92" s="0" t="s">
        <v>148</v>
      </c>
      <c r="AH92" s="0" t="s">
        <v>69</v>
      </c>
      <c r="AI92" s="0" t="s">
        <v>101</v>
      </c>
      <c r="AJ92" s="0" t="s">
        <v>102</v>
      </c>
      <c r="AK92" s="0" t="s">
        <v>809</v>
      </c>
      <c r="AL92" s="0" t="s">
        <v>148</v>
      </c>
      <c r="AM92" s="2" t="n">
        <v>42518</v>
      </c>
      <c r="AN92" s="2" t="n">
        <v>43613</v>
      </c>
      <c r="AO92" s="0" t="s">
        <v>72</v>
      </c>
      <c r="AQ92" s="0" t="s">
        <v>76</v>
      </c>
      <c r="AR92" s="0" t="s">
        <v>77</v>
      </c>
      <c r="AS92" s="4" t="s">
        <v>80</v>
      </c>
      <c r="AT92" s="0" t="s">
        <v>183</v>
      </c>
      <c r="AU92" s="0" t="s">
        <v>79</v>
      </c>
      <c r="AV92" s="4" t="s">
        <v>80</v>
      </c>
      <c r="AW92" s="4" t="s">
        <v>81</v>
      </c>
      <c r="AX92" s="0" t="s">
        <v>82</v>
      </c>
      <c r="AY92" s="0" t="n">
        <v>228013.18</v>
      </c>
      <c r="AZ92" s="0" t="n">
        <v>232065.84</v>
      </c>
      <c r="BA92" s="0" t="n">
        <v>10000000</v>
      </c>
      <c r="BB92" s="0" t="n">
        <f aca="false">0.02*BA92</f>
        <v>200000</v>
      </c>
      <c r="BC92" s="0" t="n">
        <f aca="false">175+0.0075*BB92</f>
        <v>1675</v>
      </c>
      <c r="BD92" s="0" t="n">
        <f aca="false">(3+4*BE92)/100000*BA92</f>
        <v>1920</v>
      </c>
      <c r="BE92" s="0" t="n">
        <v>4.05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916</v>
      </c>
      <c r="E93" s="0" t="s">
        <v>96</v>
      </c>
      <c r="F93" s="2" t="n">
        <v>42518</v>
      </c>
      <c r="G93" s="2" t="s">
        <v>60</v>
      </c>
      <c r="H93" s="2" t="n">
        <v>43613</v>
      </c>
      <c r="I93" s="2" t="n">
        <v>42677</v>
      </c>
      <c r="J93" s="0" t="s">
        <v>61</v>
      </c>
      <c r="K93" s="0" t="s">
        <v>811</v>
      </c>
      <c r="L93" s="0" t="s">
        <v>812</v>
      </c>
      <c r="M93" s="0" t="s">
        <v>813</v>
      </c>
      <c r="N93" s="0" t="s">
        <v>814</v>
      </c>
      <c r="O93" s="0" t="n">
        <v>999</v>
      </c>
      <c r="P93" s="0" t="s">
        <v>301</v>
      </c>
      <c r="Q93" s="0" t="s">
        <v>67</v>
      </c>
      <c r="S93" s="0" t="s">
        <v>96</v>
      </c>
      <c r="T93" s="0" t="s">
        <v>148</v>
      </c>
      <c r="U93" s="0" t="s">
        <v>69</v>
      </c>
      <c r="V93" s="0" t="s">
        <v>101</v>
      </c>
      <c r="W93" s="0" t="s">
        <v>102</v>
      </c>
      <c r="Z93" s="2" t="n">
        <v>42518</v>
      </c>
      <c r="AA93" s="2" t="n">
        <v>43613</v>
      </c>
      <c r="AB93" s="0" t="s">
        <v>72</v>
      </c>
      <c r="AC93" s="0" t="s">
        <v>807</v>
      </c>
      <c r="AD93" s="0" t="s">
        <v>74</v>
      </c>
      <c r="AE93" s="0" t="s">
        <v>808</v>
      </c>
      <c r="AF93" s="0" t="s">
        <v>96</v>
      </c>
      <c r="AG93" s="0" t="s">
        <v>148</v>
      </c>
      <c r="AH93" s="0" t="s">
        <v>69</v>
      </c>
      <c r="AI93" s="0" t="s">
        <v>101</v>
      </c>
      <c r="AJ93" s="0" t="s">
        <v>102</v>
      </c>
      <c r="AK93" s="0" t="s">
        <v>809</v>
      </c>
      <c r="AL93" s="0" t="s">
        <v>148</v>
      </c>
      <c r="AM93" s="2" t="n">
        <v>42518</v>
      </c>
      <c r="AN93" s="2" t="n">
        <v>43613</v>
      </c>
      <c r="AO93" s="0" t="s">
        <v>72</v>
      </c>
      <c r="AQ93" s="0" t="s">
        <v>77</v>
      </c>
      <c r="AR93" s="0" t="s">
        <v>76</v>
      </c>
      <c r="AS93" s="4" t="s">
        <v>80</v>
      </c>
      <c r="AT93" s="0" t="s">
        <v>183</v>
      </c>
      <c r="AU93" s="0" t="s">
        <v>79</v>
      </c>
      <c r="AV93" s="4" t="s">
        <v>80</v>
      </c>
      <c r="AW93" s="4" t="s">
        <v>81</v>
      </c>
      <c r="AX93" s="0" t="s">
        <v>92</v>
      </c>
      <c r="AY93" s="0" t="n">
        <v>-228013.18</v>
      </c>
      <c r="AZ93" s="0" t="n">
        <v>-232065.84</v>
      </c>
      <c r="BA93" s="0" t="n">
        <v>10000000</v>
      </c>
      <c r="BB93" s="0" t="n">
        <f aca="false">0.02*BA93</f>
        <v>200000</v>
      </c>
      <c r="BC93" s="0" t="n">
        <f aca="false">175+0.0075*BB93</f>
        <v>1675</v>
      </c>
      <c r="BD93" s="0" t="n">
        <f aca="false">(3+4*BE93)/100000*BA93</f>
        <v>1920</v>
      </c>
      <c r="BE93" s="0" t="n">
        <v>4.05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917</v>
      </c>
      <c r="E94" s="0" t="s">
        <v>114</v>
      </c>
      <c r="F94" s="2" t="n">
        <v>42518</v>
      </c>
      <c r="G94" s="2" t="s">
        <v>60</v>
      </c>
      <c r="H94" s="2" t="n">
        <v>43613</v>
      </c>
      <c r="I94" s="2" t="n">
        <v>42677</v>
      </c>
      <c r="J94" s="0" t="s">
        <v>61</v>
      </c>
      <c r="K94" s="0" t="s">
        <v>816</v>
      </c>
      <c r="L94" s="0" t="s">
        <v>817</v>
      </c>
      <c r="M94" s="0" t="s">
        <v>818</v>
      </c>
      <c r="N94" s="0" t="s">
        <v>819</v>
      </c>
      <c r="O94" s="0" t="n">
        <v>999</v>
      </c>
      <c r="P94" s="0" t="s">
        <v>301</v>
      </c>
      <c r="Q94" s="0" t="s">
        <v>67</v>
      </c>
      <c r="S94" s="0" t="s">
        <v>114</v>
      </c>
      <c r="T94" s="0" t="s">
        <v>148</v>
      </c>
      <c r="U94" s="0" t="s">
        <v>69</v>
      </c>
      <c r="V94" s="0" t="s">
        <v>119</v>
      </c>
      <c r="W94" s="0" t="s">
        <v>71</v>
      </c>
      <c r="Z94" s="2" t="n">
        <v>42518</v>
      </c>
      <c r="AA94" s="2" t="n">
        <v>43613</v>
      </c>
      <c r="AB94" s="0" t="s">
        <v>72</v>
      </c>
      <c r="AC94" s="0" t="s">
        <v>820</v>
      </c>
      <c r="AD94" s="0" t="s">
        <v>74</v>
      </c>
      <c r="AE94" s="0" t="s">
        <v>808</v>
      </c>
      <c r="AF94" s="0" t="s">
        <v>114</v>
      </c>
      <c r="AG94" s="0" t="s">
        <v>148</v>
      </c>
      <c r="AH94" s="0" t="s">
        <v>69</v>
      </c>
      <c r="AI94" s="0" t="s">
        <v>119</v>
      </c>
      <c r="AJ94" s="0" t="s">
        <v>71</v>
      </c>
      <c r="AK94" s="0" t="s">
        <v>821</v>
      </c>
      <c r="AL94" s="0" t="s">
        <v>148</v>
      </c>
      <c r="AM94" s="2" t="n">
        <v>42518</v>
      </c>
      <c r="AN94" s="2" t="n">
        <v>43613</v>
      </c>
      <c r="AO94" s="0" t="s">
        <v>72</v>
      </c>
      <c r="AQ94" s="0" t="s">
        <v>76</v>
      </c>
      <c r="AR94" s="0" t="s">
        <v>77</v>
      </c>
      <c r="AS94" s="4" t="s">
        <v>80</v>
      </c>
      <c r="AT94" s="0" t="s">
        <v>183</v>
      </c>
      <c r="AU94" s="0" t="s">
        <v>79</v>
      </c>
      <c r="AV94" s="4" t="s">
        <v>80</v>
      </c>
      <c r="AW94" s="4" t="s">
        <v>81</v>
      </c>
      <c r="AX94" s="0" t="s">
        <v>104</v>
      </c>
      <c r="AY94" s="0" t="n">
        <v>62866.02</v>
      </c>
      <c r="AZ94" s="0" t="n">
        <v>73213.58</v>
      </c>
      <c r="BA94" s="0" t="n">
        <v>10000000</v>
      </c>
      <c r="BB94" s="0" t="n">
        <f aca="false">0.02*BA94</f>
        <v>200000</v>
      </c>
      <c r="BC94" s="0" t="n">
        <f aca="false">175+0.0075*BB94</f>
        <v>1675</v>
      </c>
      <c r="BD94" s="0" t="n">
        <f aca="false">(3+4*BE94)/100000*BA94</f>
        <v>1920</v>
      </c>
      <c r="BE94" s="0" t="n">
        <v>4.05</v>
      </c>
    </row>
    <row r="95" customFormat="false" ht="12.8" hidden="false" customHeight="false" outlineLevel="0" collapsed="false">
      <c r="A95" s="2" t="n">
        <v>41628</v>
      </c>
      <c r="B95" s="0" t="s">
        <v>105</v>
      </c>
      <c r="C95" s="0" t="s">
        <v>57</v>
      </c>
      <c r="D95" s="1" t="s">
        <v>918</v>
      </c>
      <c r="E95" s="0" t="s">
        <v>138</v>
      </c>
      <c r="F95" s="2" t="n">
        <v>42341</v>
      </c>
      <c r="G95" s="2" t="s">
        <v>60</v>
      </c>
      <c r="H95" s="2" t="n">
        <v>44168</v>
      </c>
      <c r="I95" s="2" t="n">
        <v>42677</v>
      </c>
      <c r="J95" s="0" t="s">
        <v>61</v>
      </c>
      <c r="K95" s="0" t="n">
        <v>-542</v>
      </c>
      <c r="L95" s="0" t="n">
        <v>-557</v>
      </c>
      <c r="M95" s="0" t="n">
        <v>15</v>
      </c>
      <c r="N95" s="0" t="n">
        <v>0</v>
      </c>
      <c r="O95" s="0" t="n">
        <v>999</v>
      </c>
      <c r="P95" s="0" t="s">
        <v>301</v>
      </c>
      <c r="Q95" s="0" t="s">
        <v>67</v>
      </c>
      <c r="S95" s="0" t="s">
        <v>138</v>
      </c>
      <c r="T95" s="0" t="s">
        <v>148</v>
      </c>
      <c r="U95" s="0" t="s">
        <v>69</v>
      </c>
      <c r="V95" s="0" t="s">
        <v>139</v>
      </c>
      <c r="W95" s="0" t="s">
        <v>71</v>
      </c>
      <c r="Z95" s="2" t="n">
        <v>42341</v>
      </c>
      <c r="AA95" s="2" t="n">
        <v>44168</v>
      </c>
      <c r="AB95" s="0" t="s">
        <v>72</v>
      </c>
      <c r="AC95" s="0" t="s">
        <v>176</v>
      </c>
      <c r="AD95" s="0" t="s">
        <v>74</v>
      </c>
      <c r="AE95" s="0" t="s">
        <v>808</v>
      </c>
      <c r="AF95" s="0" t="s">
        <v>138</v>
      </c>
      <c r="AG95" s="0" t="s">
        <v>148</v>
      </c>
      <c r="AH95" s="0" t="s">
        <v>69</v>
      </c>
      <c r="AI95" s="0" t="s">
        <v>139</v>
      </c>
      <c r="AJ95" s="0" t="s">
        <v>71</v>
      </c>
      <c r="AK95" s="0" t="s">
        <v>823</v>
      </c>
      <c r="AL95" s="0" t="s">
        <v>148</v>
      </c>
      <c r="AM95" s="2" t="n">
        <v>42341</v>
      </c>
      <c r="AN95" s="2" t="n">
        <v>44168</v>
      </c>
      <c r="AO95" s="0" t="s">
        <v>72</v>
      </c>
      <c r="AQ95" s="0" t="s">
        <v>76</v>
      </c>
      <c r="AR95" s="0" t="s">
        <v>77</v>
      </c>
      <c r="AS95" s="4" t="s">
        <v>123</v>
      </c>
      <c r="AT95" s="0" t="s">
        <v>121</v>
      </c>
      <c r="AU95" s="0" t="s">
        <v>122</v>
      </c>
      <c r="AV95" s="4" t="s">
        <v>123</v>
      </c>
      <c r="AW95" s="0" t="s">
        <v>124</v>
      </c>
      <c r="AX95" s="0" t="s">
        <v>160</v>
      </c>
      <c r="AY95" s="0" t="n">
        <v>-542</v>
      </c>
      <c r="AZ95" s="0" t="n">
        <v>-557</v>
      </c>
      <c r="BA95" s="0" t="n">
        <v>10000000</v>
      </c>
      <c r="BB95" s="0" t="n">
        <f aca="false">0.02*BA95</f>
        <v>200000</v>
      </c>
      <c r="BC95" s="0" t="n">
        <f aca="false">175+0.0075*BB95</f>
        <v>1675</v>
      </c>
      <c r="BD95" s="0" t="n">
        <f aca="false">(3+4*BE95)/100000*BA95</f>
        <v>1920</v>
      </c>
      <c r="BE95" s="0" t="n">
        <v>4.05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919</v>
      </c>
      <c r="E96" s="0" t="s">
        <v>306</v>
      </c>
      <c r="F96" s="2" t="n">
        <v>42709</v>
      </c>
      <c r="G96" s="2" t="s">
        <v>60</v>
      </c>
      <c r="H96" s="2" t="n">
        <v>44170</v>
      </c>
      <c r="I96" s="2" t="n">
        <v>42677</v>
      </c>
      <c r="J96" s="0" t="s">
        <v>61</v>
      </c>
      <c r="K96" s="0" t="s">
        <v>825</v>
      </c>
      <c r="L96" s="0" t="s">
        <v>826</v>
      </c>
      <c r="M96" s="0" t="s">
        <v>827</v>
      </c>
      <c r="N96" s="0" t="s">
        <v>828</v>
      </c>
      <c r="O96" s="0" t="n">
        <v>999</v>
      </c>
      <c r="P96" s="0" t="s">
        <v>301</v>
      </c>
      <c r="Q96" s="0" t="s">
        <v>67</v>
      </c>
      <c r="S96" s="0" t="s">
        <v>306</v>
      </c>
      <c r="T96" s="0" t="s">
        <v>148</v>
      </c>
      <c r="U96" s="0" t="s">
        <v>69</v>
      </c>
      <c r="V96" s="0" t="s">
        <v>311</v>
      </c>
      <c r="W96" s="0" t="s">
        <v>102</v>
      </c>
      <c r="Z96" s="2" t="n">
        <v>42709</v>
      </c>
      <c r="AA96" s="2" t="n">
        <v>44170</v>
      </c>
      <c r="AB96" s="0" t="s">
        <v>72</v>
      </c>
      <c r="AC96" s="0" t="s">
        <v>190</v>
      </c>
      <c r="AD96" s="0" t="s">
        <v>74</v>
      </c>
      <c r="AE96" s="0" t="s">
        <v>808</v>
      </c>
      <c r="AF96" s="0" t="s">
        <v>306</v>
      </c>
      <c r="AG96" s="0" t="s">
        <v>148</v>
      </c>
      <c r="AH96" s="0" t="s">
        <v>69</v>
      </c>
      <c r="AI96" s="0" t="s">
        <v>311</v>
      </c>
      <c r="AJ96" s="0" t="s">
        <v>102</v>
      </c>
      <c r="AK96" s="0" t="s">
        <v>829</v>
      </c>
      <c r="AL96" s="0" t="s">
        <v>148</v>
      </c>
      <c r="AM96" s="2" t="n">
        <v>42709</v>
      </c>
      <c r="AN96" s="2" t="n">
        <v>43074</v>
      </c>
      <c r="AO96" s="0" t="s">
        <v>72</v>
      </c>
      <c r="AQ96" s="0" t="s">
        <v>77</v>
      </c>
      <c r="AR96" s="0" t="s">
        <v>76</v>
      </c>
      <c r="AS96" s="4" t="s">
        <v>123</v>
      </c>
      <c r="AT96" s="0" t="s">
        <v>121</v>
      </c>
      <c r="AU96" s="0" t="s">
        <v>122</v>
      </c>
      <c r="AV96" s="4" t="s">
        <v>123</v>
      </c>
      <c r="AW96" s="0" t="s">
        <v>124</v>
      </c>
      <c r="AX96" s="0" t="s">
        <v>125</v>
      </c>
      <c r="AY96" s="0" t="n">
        <v>-88565.01</v>
      </c>
      <c r="AZ96" s="0" t="n">
        <v>-88791.14</v>
      </c>
      <c r="BA96" s="0" t="n">
        <v>10000000</v>
      </c>
      <c r="BB96" s="0" t="n">
        <f aca="false">0.02*BA96</f>
        <v>200000</v>
      </c>
      <c r="BC96" s="0" t="n">
        <f aca="false">175+0.0075*BB96</f>
        <v>1675</v>
      </c>
      <c r="BD96" s="0" t="n">
        <f aca="false">(3+4*BE96)/100000*BA96</f>
        <v>1920</v>
      </c>
      <c r="BE96" s="0" t="n">
        <v>4.05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920</v>
      </c>
      <c r="E97" s="0" t="s">
        <v>96</v>
      </c>
      <c r="F97" s="2" t="n">
        <v>42518</v>
      </c>
      <c r="G97" s="2" t="s">
        <v>60</v>
      </c>
      <c r="H97" s="2" t="n">
        <v>43613</v>
      </c>
      <c r="I97" s="2" t="n">
        <v>42677</v>
      </c>
      <c r="J97" s="0" t="s">
        <v>61</v>
      </c>
      <c r="K97" s="0" t="s">
        <v>803</v>
      </c>
      <c r="L97" s="0" t="s">
        <v>804</v>
      </c>
      <c r="M97" s="0" t="s">
        <v>805</v>
      </c>
      <c r="N97" s="0" t="s">
        <v>806</v>
      </c>
      <c r="O97" s="0" t="n">
        <v>999</v>
      </c>
      <c r="P97" s="0" t="s">
        <v>301</v>
      </c>
      <c r="Q97" s="0" t="s">
        <v>67</v>
      </c>
      <c r="S97" s="0" t="s">
        <v>96</v>
      </c>
      <c r="T97" s="0" t="s">
        <v>148</v>
      </c>
      <c r="U97" s="0" t="s">
        <v>69</v>
      </c>
      <c r="V97" s="0" t="s">
        <v>101</v>
      </c>
      <c r="W97" s="0" t="s">
        <v>102</v>
      </c>
      <c r="Z97" s="2" t="n">
        <v>42518</v>
      </c>
      <c r="AA97" s="2" t="n">
        <v>43613</v>
      </c>
      <c r="AB97" s="0" t="s">
        <v>72</v>
      </c>
      <c r="AC97" s="0" t="s">
        <v>807</v>
      </c>
      <c r="AD97" s="0" t="s">
        <v>74</v>
      </c>
      <c r="AE97" s="0" t="s">
        <v>808</v>
      </c>
      <c r="AF97" s="0" t="s">
        <v>96</v>
      </c>
      <c r="AG97" s="0" t="s">
        <v>148</v>
      </c>
      <c r="AH97" s="0" t="s">
        <v>69</v>
      </c>
      <c r="AI97" s="0" t="s">
        <v>101</v>
      </c>
      <c r="AJ97" s="0" t="s">
        <v>102</v>
      </c>
      <c r="AK97" s="0" t="s">
        <v>809</v>
      </c>
      <c r="AL97" s="0" t="s">
        <v>148</v>
      </c>
      <c r="AM97" s="2" t="n">
        <v>42518</v>
      </c>
      <c r="AN97" s="2" t="n">
        <v>43613</v>
      </c>
      <c r="AO97" s="0" t="s">
        <v>72</v>
      </c>
      <c r="AQ97" s="0" t="s">
        <v>76</v>
      </c>
      <c r="AR97" s="0" t="s">
        <v>77</v>
      </c>
      <c r="AS97" s="4" t="s">
        <v>80</v>
      </c>
      <c r="AT97" s="0" t="s">
        <v>183</v>
      </c>
      <c r="AU97" s="0" t="s">
        <v>79</v>
      </c>
      <c r="AV97" s="4" t="s">
        <v>80</v>
      </c>
      <c r="AW97" s="4" t="s">
        <v>81</v>
      </c>
      <c r="AX97" s="0" t="s">
        <v>104</v>
      </c>
      <c r="AY97" s="0" t="n">
        <v>228013.18</v>
      </c>
      <c r="AZ97" s="0" t="n">
        <v>232065.84</v>
      </c>
      <c r="BA97" s="0" t="n">
        <v>10000000</v>
      </c>
      <c r="BB97" s="0" t="n">
        <f aca="false">0.02*BA97</f>
        <v>200000</v>
      </c>
      <c r="BC97" s="0" t="n">
        <f aca="false">175+0.0075*BB97</f>
        <v>1675</v>
      </c>
      <c r="BD97" s="0" t="n">
        <f aca="false">(3+4*BE97)/100000*BA97</f>
        <v>1920</v>
      </c>
      <c r="BE97" s="0" t="n">
        <v>4.05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921</v>
      </c>
      <c r="E98" s="0" t="s">
        <v>96</v>
      </c>
      <c r="F98" s="2" t="n">
        <v>42518</v>
      </c>
      <c r="G98" s="2" t="s">
        <v>60</v>
      </c>
      <c r="H98" s="2" t="n">
        <v>43613</v>
      </c>
      <c r="I98" s="2" t="n">
        <v>42677</v>
      </c>
      <c r="J98" s="0" t="s">
        <v>61</v>
      </c>
      <c r="K98" s="0" t="s">
        <v>811</v>
      </c>
      <c r="L98" s="0" t="s">
        <v>812</v>
      </c>
      <c r="M98" s="0" t="s">
        <v>813</v>
      </c>
      <c r="N98" s="0" t="s">
        <v>814</v>
      </c>
      <c r="O98" s="0" t="n">
        <v>999</v>
      </c>
      <c r="P98" s="0" t="s">
        <v>301</v>
      </c>
      <c r="Q98" s="0" t="s">
        <v>67</v>
      </c>
      <c r="S98" s="0" t="s">
        <v>96</v>
      </c>
      <c r="T98" s="0" t="s">
        <v>148</v>
      </c>
      <c r="U98" s="0" t="s">
        <v>69</v>
      </c>
      <c r="V98" s="0" t="s">
        <v>101</v>
      </c>
      <c r="W98" s="0" t="s">
        <v>102</v>
      </c>
      <c r="Z98" s="2" t="n">
        <v>42518</v>
      </c>
      <c r="AA98" s="2" t="n">
        <v>43613</v>
      </c>
      <c r="AB98" s="0" t="s">
        <v>72</v>
      </c>
      <c r="AC98" s="0" t="s">
        <v>807</v>
      </c>
      <c r="AD98" s="0" t="s">
        <v>74</v>
      </c>
      <c r="AE98" s="0" t="s">
        <v>808</v>
      </c>
      <c r="AF98" s="0" t="s">
        <v>96</v>
      </c>
      <c r="AG98" s="0" t="s">
        <v>148</v>
      </c>
      <c r="AH98" s="0" t="s">
        <v>69</v>
      </c>
      <c r="AI98" s="0" t="s">
        <v>101</v>
      </c>
      <c r="AJ98" s="0" t="s">
        <v>102</v>
      </c>
      <c r="AK98" s="0" t="s">
        <v>809</v>
      </c>
      <c r="AL98" s="0" t="s">
        <v>148</v>
      </c>
      <c r="AM98" s="2" t="n">
        <v>42518</v>
      </c>
      <c r="AN98" s="2" t="n">
        <v>43613</v>
      </c>
      <c r="AO98" s="0" t="s">
        <v>72</v>
      </c>
      <c r="AQ98" s="0" t="s">
        <v>77</v>
      </c>
      <c r="AR98" s="0" t="s">
        <v>76</v>
      </c>
      <c r="AS98" s="4" t="s">
        <v>80</v>
      </c>
      <c r="AT98" s="0" t="s">
        <v>183</v>
      </c>
      <c r="AU98" s="0" t="s">
        <v>79</v>
      </c>
      <c r="AV98" s="4" t="s">
        <v>80</v>
      </c>
      <c r="AW98" s="4" t="s">
        <v>81</v>
      </c>
      <c r="AX98" s="0" t="s">
        <v>82</v>
      </c>
      <c r="AY98" s="0" t="n">
        <v>-228013.18</v>
      </c>
      <c r="AZ98" s="0" t="n">
        <v>-232065.84</v>
      </c>
      <c r="BA98" s="0" t="n">
        <v>10000000</v>
      </c>
      <c r="BB98" s="0" t="n">
        <f aca="false">0.02*BA98</f>
        <v>200000</v>
      </c>
      <c r="BC98" s="0" t="n">
        <f aca="false">175+0.0075*BB98</f>
        <v>1675</v>
      </c>
      <c r="BD98" s="0" t="n">
        <f aca="false">(3+4*BE98)/100000*BA98</f>
        <v>1920</v>
      </c>
      <c r="BE98" s="0" t="n">
        <v>4.05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922</v>
      </c>
      <c r="E99" s="0" t="s">
        <v>114</v>
      </c>
      <c r="F99" s="2" t="n">
        <v>42518</v>
      </c>
      <c r="G99" s="2" t="s">
        <v>60</v>
      </c>
      <c r="H99" s="2" t="n">
        <v>43613</v>
      </c>
      <c r="I99" s="2" t="n">
        <v>42677</v>
      </c>
      <c r="J99" s="0" t="s">
        <v>61</v>
      </c>
      <c r="K99" s="0" t="s">
        <v>816</v>
      </c>
      <c r="L99" s="0" t="s">
        <v>817</v>
      </c>
      <c r="M99" s="0" t="s">
        <v>818</v>
      </c>
      <c r="N99" s="0" t="s">
        <v>819</v>
      </c>
      <c r="O99" s="0" t="n">
        <v>999</v>
      </c>
      <c r="P99" s="0" t="s">
        <v>301</v>
      </c>
      <c r="Q99" s="0" t="s">
        <v>67</v>
      </c>
      <c r="S99" s="0" t="s">
        <v>114</v>
      </c>
      <c r="T99" s="0" t="s">
        <v>148</v>
      </c>
      <c r="U99" s="0" t="s">
        <v>69</v>
      </c>
      <c r="V99" s="0" t="s">
        <v>119</v>
      </c>
      <c r="W99" s="0" t="s">
        <v>71</v>
      </c>
      <c r="Z99" s="2" t="n">
        <v>42518</v>
      </c>
      <c r="AA99" s="2" t="n">
        <v>43613</v>
      </c>
      <c r="AB99" s="0" t="s">
        <v>72</v>
      </c>
      <c r="AC99" s="0" t="s">
        <v>820</v>
      </c>
      <c r="AD99" s="0" t="s">
        <v>74</v>
      </c>
      <c r="AE99" s="0" t="s">
        <v>808</v>
      </c>
      <c r="AF99" s="0" t="s">
        <v>114</v>
      </c>
      <c r="AG99" s="0" t="s">
        <v>148</v>
      </c>
      <c r="AH99" s="0" t="s">
        <v>69</v>
      </c>
      <c r="AI99" s="0" t="s">
        <v>119</v>
      </c>
      <c r="AJ99" s="0" t="s">
        <v>71</v>
      </c>
      <c r="AK99" s="0" t="s">
        <v>821</v>
      </c>
      <c r="AL99" s="0" t="s">
        <v>148</v>
      </c>
      <c r="AM99" s="2" t="n">
        <v>42518</v>
      </c>
      <c r="AN99" s="2" t="n">
        <v>43613</v>
      </c>
      <c r="AO99" s="0" t="s">
        <v>72</v>
      </c>
      <c r="AQ99" s="0" t="s">
        <v>76</v>
      </c>
      <c r="AR99" s="0" t="s">
        <v>77</v>
      </c>
      <c r="AS99" s="4" t="s">
        <v>80</v>
      </c>
      <c r="AT99" s="0" t="s">
        <v>183</v>
      </c>
      <c r="AU99" s="0" t="s">
        <v>79</v>
      </c>
      <c r="AV99" s="4" t="s">
        <v>80</v>
      </c>
      <c r="AW99" s="4" t="s">
        <v>81</v>
      </c>
      <c r="AX99" s="0" t="s">
        <v>92</v>
      </c>
      <c r="AY99" s="0" t="n">
        <v>62866.02</v>
      </c>
      <c r="AZ99" s="0" t="n">
        <v>73213.58</v>
      </c>
      <c r="BA99" s="0" t="n">
        <v>10000000</v>
      </c>
      <c r="BB99" s="0" t="n">
        <f aca="false">0.02*BA99</f>
        <v>200000</v>
      </c>
      <c r="BC99" s="0" t="n">
        <f aca="false">175+0.0075*BB99</f>
        <v>1675</v>
      </c>
      <c r="BD99" s="0" t="n">
        <f aca="false">(3+4*BE99)/100000*BA99</f>
        <v>1920</v>
      </c>
      <c r="BE99" s="0" t="n">
        <v>4.05</v>
      </c>
    </row>
    <row r="100" customFormat="false" ht="12.8" hidden="false" customHeight="false" outlineLevel="0" collapsed="false">
      <c r="A100" s="2" t="n">
        <v>41628</v>
      </c>
      <c r="B100" s="0" t="s">
        <v>93</v>
      </c>
      <c r="C100" s="0" t="s">
        <v>94</v>
      </c>
      <c r="D100" s="1" t="s">
        <v>923</v>
      </c>
      <c r="E100" s="0" t="s">
        <v>138</v>
      </c>
      <c r="F100" s="2" t="n">
        <v>42341</v>
      </c>
      <c r="G100" s="2" t="s">
        <v>60</v>
      </c>
      <c r="H100" s="2" t="n">
        <v>44168</v>
      </c>
      <c r="I100" s="2" t="n">
        <v>42677</v>
      </c>
      <c r="J100" s="0" t="s">
        <v>61</v>
      </c>
      <c r="K100" s="0" t="n">
        <v>-542</v>
      </c>
      <c r="L100" s="0" t="n">
        <v>-557</v>
      </c>
      <c r="M100" s="0" t="n">
        <v>15</v>
      </c>
      <c r="N100" s="0" t="n">
        <v>0</v>
      </c>
      <c r="O100" s="0" t="n">
        <v>999</v>
      </c>
      <c r="P100" s="0" t="s">
        <v>301</v>
      </c>
      <c r="Q100" s="0" t="s">
        <v>67</v>
      </c>
      <c r="S100" s="0" t="s">
        <v>138</v>
      </c>
      <c r="T100" s="0" t="s">
        <v>148</v>
      </c>
      <c r="U100" s="0" t="s">
        <v>69</v>
      </c>
      <c r="V100" s="0" t="s">
        <v>139</v>
      </c>
      <c r="W100" s="0" t="s">
        <v>71</v>
      </c>
      <c r="Z100" s="2" t="n">
        <v>42341</v>
      </c>
      <c r="AA100" s="2" t="n">
        <v>44168</v>
      </c>
      <c r="AB100" s="0" t="s">
        <v>72</v>
      </c>
      <c r="AC100" s="0" t="s">
        <v>176</v>
      </c>
      <c r="AD100" s="0" t="s">
        <v>74</v>
      </c>
      <c r="AE100" s="0" t="s">
        <v>808</v>
      </c>
      <c r="AF100" s="0" t="s">
        <v>138</v>
      </c>
      <c r="AG100" s="0" t="s">
        <v>148</v>
      </c>
      <c r="AH100" s="0" t="s">
        <v>69</v>
      </c>
      <c r="AI100" s="0" t="s">
        <v>139</v>
      </c>
      <c r="AJ100" s="0" t="s">
        <v>71</v>
      </c>
      <c r="AK100" s="0" t="s">
        <v>823</v>
      </c>
      <c r="AL100" s="0" t="s">
        <v>148</v>
      </c>
      <c r="AM100" s="2" t="n">
        <v>42341</v>
      </c>
      <c r="AN100" s="2" t="n">
        <v>44168</v>
      </c>
      <c r="AO100" s="0" t="s">
        <v>72</v>
      </c>
      <c r="AQ100" s="0" t="s">
        <v>76</v>
      </c>
      <c r="AR100" s="0" t="s">
        <v>77</v>
      </c>
      <c r="AS100" s="4" t="s">
        <v>123</v>
      </c>
      <c r="AT100" s="0" t="s">
        <v>121</v>
      </c>
      <c r="AU100" s="0" t="s">
        <v>122</v>
      </c>
      <c r="AV100" s="4" t="s">
        <v>123</v>
      </c>
      <c r="AW100" s="0" t="s">
        <v>124</v>
      </c>
      <c r="AX100" s="0" t="s">
        <v>249</v>
      </c>
      <c r="AY100" s="0" t="n">
        <v>-542</v>
      </c>
      <c r="AZ100" s="0" t="n">
        <v>-557</v>
      </c>
      <c r="BA100" s="0" t="n">
        <v>10000000</v>
      </c>
      <c r="BB100" s="0" t="n">
        <f aca="false">0.02*BA100</f>
        <v>200000</v>
      </c>
      <c r="BC100" s="0" t="n">
        <f aca="false">175+0.0075*BB100</f>
        <v>1675</v>
      </c>
      <c r="BD100" s="0" t="n">
        <f aca="false">(3+4*BE100)/100000*BA100</f>
        <v>1920</v>
      </c>
      <c r="BE100" s="0" t="n">
        <v>4.05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924</v>
      </c>
      <c r="E101" s="0" t="s">
        <v>306</v>
      </c>
      <c r="F101" s="2" t="n">
        <v>42709</v>
      </c>
      <c r="G101" s="2" t="s">
        <v>60</v>
      </c>
      <c r="H101" s="2" t="n">
        <v>44170</v>
      </c>
      <c r="I101" s="2" t="n">
        <v>42677</v>
      </c>
      <c r="J101" s="0" t="s">
        <v>61</v>
      </c>
      <c r="K101" s="0" t="s">
        <v>825</v>
      </c>
      <c r="L101" s="0" t="s">
        <v>826</v>
      </c>
      <c r="M101" s="0" t="s">
        <v>827</v>
      </c>
      <c r="N101" s="0" t="s">
        <v>828</v>
      </c>
      <c r="O101" s="0" t="n">
        <v>999</v>
      </c>
      <c r="P101" s="0" t="s">
        <v>301</v>
      </c>
      <c r="Q101" s="0" t="s">
        <v>67</v>
      </c>
      <c r="S101" s="0" t="s">
        <v>306</v>
      </c>
      <c r="T101" s="0" t="s">
        <v>148</v>
      </c>
      <c r="U101" s="0" t="s">
        <v>69</v>
      </c>
      <c r="V101" s="0" t="s">
        <v>311</v>
      </c>
      <c r="W101" s="0" t="s">
        <v>102</v>
      </c>
      <c r="Z101" s="2" t="n">
        <v>42709</v>
      </c>
      <c r="AA101" s="2" t="n">
        <v>44170</v>
      </c>
      <c r="AB101" s="0" t="s">
        <v>72</v>
      </c>
      <c r="AC101" s="0" t="s">
        <v>190</v>
      </c>
      <c r="AD101" s="0" t="s">
        <v>74</v>
      </c>
      <c r="AE101" s="0" t="s">
        <v>808</v>
      </c>
      <c r="AF101" s="0" t="s">
        <v>306</v>
      </c>
      <c r="AG101" s="0" t="s">
        <v>148</v>
      </c>
      <c r="AH101" s="0" t="s">
        <v>69</v>
      </c>
      <c r="AI101" s="0" t="s">
        <v>311</v>
      </c>
      <c r="AJ101" s="0" t="s">
        <v>102</v>
      </c>
      <c r="AK101" s="0" t="s">
        <v>829</v>
      </c>
      <c r="AL101" s="0" t="s">
        <v>148</v>
      </c>
      <c r="AM101" s="2" t="n">
        <v>42709</v>
      </c>
      <c r="AN101" s="2" t="n">
        <v>43074</v>
      </c>
      <c r="AO101" s="0" t="s">
        <v>72</v>
      </c>
      <c r="AQ101" s="0" t="s">
        <v>77</v>
      </c>
      <c r="AR101" s="0" t="s">
        <v>76</v>
      </c>
      <c r="AS101" s="4" t="s">
        <v>123</v>
      </c>
      <c r="AT101" s="0" t="s">
        <v>121</v>
      </c>
      <c r="AU101" s="0" t="s">
        <v>122</v>
      </c>
      <c r="AV101" s="4" t="s">
        <v>123</v>
      </c>
      <c r="AW101" s="0" t="s">
        <v>124</v>
      </c>
      <c r="AX101" s="0" t="s">
        <v>160</v>
      </c>
      <c r="AY101" s="0" t="n">
        <v>-88565.01</v>
      </c>
      <c r="AZ101" s="0" t="n">
        <v>-88791.14</v>
      </c>
      <c r="BA101" s="0" t="n">
        <v>10000000</v>
      </c>
      <c r="BB101" s="0" t="n">
        <f aca="false">0.02*BA101</f>
        <v>200000</v>
      </c>
      <c r="BC101" s="0" t="n">
        <f aca="false">175+0.0075*BB101</f>
        <v>1675</v>
      </c>
      <c r="BD101" s="0" t="n">
        <f aca="false">(3+4*BE101)/100000*BA101</f>
        <v>1920</v>
      </c>
      <c r="BE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2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0" width="8.23469387755102"/>
    <col collapsed="false" hidden="false" max="2" min="2" style="0" width="12.9591836734694"/>
    <col collapsed="false" hidden="false" max="3" min="3" style="0" width="17.0102040816327"/>
    <col collapsed="false" hidden="false" max="4" min="4" style="1" width="6.0765306122449"/>
    <col collapsed="false" hidden="false" max="5" min="5" style="0" width="8.23469387755102"/>
    <col collapsed="false" hidden="false" max="6" min="6" style="0" width="9.44897959183673"/>
    <col collapsed="false" hidden="false" max="8" min="7" style="0" width="8.77551020408163"/>
    <col collapsed="false" hidden="false" max="9" min="9" style="0" width="9.04591836734694"/>
    <col collapsed="false" hidden="false" max="10" min="10" style="0" width="8.23469387755102"/>
    <col collapsed="false" hidden="false" max="11" min="11" style="0" width="9.44897959183673"/>
    <col collapsed="false" hidden="false" max="12" min="12" style="0" width="6.0765306122449"/>
    <col collapsed="false" hidden="false" max="13" min="13" style="0" width="10.530612244898"/>
    <col collapsed="false" hidden="false" max="14" min="14" style="0" width="8.77551020408163"/>
    <col collapsed="false" hidden="false" max="15" min="15" style="0" width="8.23469387755102"/>
    <col collapsed="false" hidden="false" max="16" min="16" style="0" width="12.6887755102041"/>
    <col collapsed="false" hidden="false" max="17" min="17" style="0" width="24.3010204081633"/>
    <col collapsed="false" hidden="false" max="18" min="18" style="0" width="15.2551020408163"/>
    <col collapsed="false" hidden="false" max="19" min="19" style="0" width="13.0918367346939"/>
    <col collapsed="false" hidden="false" max="20" min="20" style="0" width="9.58673469387755"/>
    <col collapsed="false" hidden="false" max="21" min="21" style="0" width="15.5255102040816"/>
    <col collapsed="false" hidden="false" max="22" min="22" style="0" width="15.2551020408163"/>
    <col collapsed="false" hidden="false" max="23" min="23" style="0" width="14.3112244897959"/>
    <col collapsed="false" hidden="false" max="24" min="24" style="0" width="12.6887755102041"/>
    <col collapsed="false" hidden="false" max="25" min="25" style="0" width="12.5561224489796"/>
    <col collapsed="false" hidden="false" max="26" min="26" style="0" width="14.3112244897959"/>
    <col collapsed="false" hidden="false" max="27" min="27" style="0" width="8.77551020408163"/>
    <col collapsed="false" hidden="false" max="28" min="28" style="0" width="8.23469387755102"/>
    <col collapsed="false" hidden="false" max="29" min="29" style="0" width="12.6887755102041"/>
    <col collapsed="false" hidden="false" max="30" min="30" style="0" width="24.3010204081633"/>
    <col collapsed="false" hidden="false" max="31" min="31" style="0" width="15.2551020408163"/>
    <col collapsed="false" hidden="false" max="32" min="32" style="0" width="13.0918367346939"/>
    <col collapsed="false" hidden="false" max="33" min="33" style="0" width="13.2295918367347"/>
    <col collapsed="false" hidden="false" max="34" min="34" style="0" width="15.5255102040816"/>
    <col collapsed="false" hidden="false" max="35" min="35" style="0" width="15.2551020408163"/>
    <col collapsed="false" hidden="false" max="36" min="36" style="0" width="14.3112244897959"/>
    <col collapsed="false" hidden="false" max="37" min="37" style="0" width="12.6887755102041"/>
    <col collapsed="false" hidden="false" max="38" min="38" style="0" width="12.5561224489796"/>
    <col collapsed="false" hidden="false" max="39" min="39" style="0" width="14.3112244897959"/>
    <col collapsed="false" hidden="false" max="41" min="40" style="0" width="12.9591836734694"/>
    <col collapsed="false" hidden="false" max="42" min="42" style="0" width="18.6275510204082"/>
    <col collapsed="false" hidden="false" max="43" min="43" style="0" width="9.44897959183673"/>
    <col collapsed="false" hidden="false" max="45" min="45" style="0" width="9.31632653061224"/>
    <col collapsed="false" hidden="false" max="46" min="46" style="0" width="8.50510204081633"/>
    <col collapsed="false" hidden="false" max="1025" min="47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14</v>
      </c>
      <c r="M1" s="0" t="s">
        <v>15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V1" s="0" t="s">
        <v>24</v>
      </c>
      <c r="W1" s="0" t="s">
        <v>25</v>
      </c>
      <c r="X1" s="0" t="s">
        <v>26</v>
      </c>
      <c r="Y1" s="0" t="s">
        <v>27</v>
      </c>
      <c r="Z1" s="0" t="s">
        <v>28</v>
      </c>
      <c r="AA1" s="0" t="s">
        <v>29</v>
      </c>
      <c r="AB1" s="0" t="s">
        <v>30</v>
      </c>
      <c r="AC1" s="0" t="s">
        <v>31</v>
      </c>
      <c r="AD1" s="0" t="s">
        <v>32</v>
      </c>
      <c r="AE1" s="0" t="s">
        <v>33</v>
      </c>
      <c r="AF1" s="0" t="s">
        <v>34</v>
      </c>
      <c r="AG1" s="0" t="s">
        <v>35</v>
      </c>
      <c r="AH1" s="0" t="s">
        <v>36</v>
      </c>
      <c r="AI1" s="0" t="s">
        <v>37</v>
      </c>
      <c r="AJ1" s="0" t="s">
        <v>38</v>
      </c>
      <c r="AK1" s="0" t="s">
        <v>39</v>
      </c>
      <c r="AL1" s="0" t="s">
        <v>40</v>
      </c>
      <c r="AM1" s="0" t="s">
        <v>41</v>
      </c>
      <c r="AN1" s="0" t="s">
        <v>42</v>
      </c>
      <c r="AO1" s="0" t="s">
        <v>43</v>
      </c>
      <c r="AP1" s="0" t="s">
        <v>925</v>
      </c>
      <c r="AQ1" s="0" t="s">
        <v>926</v>
      </c>
      <c r="AR1" s="0" t="s">
        <v>48</v>
      </c>
      <c r="AS1" s="0" t="s">
        <v>45</v>
      </c>
      <c r="AT1" s="0" t="s">
        <v>51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927</v>
      </c>
      <c r="E2" s="0" t="s">
        <v>928</v>
      </c>
      <c r="F2" s="2" t="n">
        <v>41686</v>
      </c>
      <c r="G2" s="2" t="s">
        <v>60</v>
      </c>
      <c r="H2" s="2" t="n">
        <v>45338</v>
      </c>
      <c r="I2" s="2" t="n">
        <v>41970</v>
      </c>
      <c r="J2" s="0" t="s">
        <v>929</v>
      </c>
      <c r="K2" s="0" t="s">
        <v>62</v>
      </c>
      <c r="L2" s="0" t="n">
        <v>999</v>
      </c>
      <c r="M2" s="0" t="s">
        <v>218</v>
      </c>
      <c r="N2" s="0" t="s">
        <v>67</v>
      </c>
      <c r="O2" s="0" t="s">
        <v>928</v>
      </c>
      <c r="P2" s="0" t="s">
        <v>68</v>
      </c>
      <c r="Q2" s="0" t="s">
        <v>69</v>
      </c>
      <c r="R2" s="0" t="s">
        <v>930</v>
      </c>
      <c r="S2" s="0" t="s">
        <v>71</v>
      </c>
      <c r="W2" s="2" t="n">
        <v>41686</v>
      </c>
      <c r="X2" s="2" t="n">
        <v>45338</v>
      </c>
      <c r="Y2" s="0" t="s">
        <v>72</v>
      </c>
      <c r="Z2" s="0" t="s">
        <v>931</v>
      </c>
      <c r="AA2" s="0" t="s">
        <v>74</v>
      </c>
      <c r="AB2" s="0" t="s">
        <v>928</v>
      </c>
      <c r="AC2" s="0" t="s">
        <v>932</v>
      </c>
      <c r="AD2" s="0" t="s">
        <v>69</v>
      </c>
      <c r="AE2" s="0" t="s">
        <v>930</v>
      </c>
      <c r="AF2" s="0" t="s">
        <v>71</v>
      </c>
      <c r="AG2" s="0" t="s">
        <v>933</v>
      </c>
      <c r="AH2" s="0" t="s">
        <v>932</v>
      </c>
      <c r="AI2" s="0" t="s">
        <v>932</v>
      </c>
      <c r="AJ2" s="2" t="n">
        <v>41686</v>
      </c>
      <c r="AK2" s="2" t="n">
        <v>45338</v>
      </c>
      <c r="AL2" s="0" t="s">
        <v>72</v>
      </c>
      <c r="AN2" s="0" t="s">
        <v>76</v>
      </c>
      <c r="AO2" s="0" t="s">
        <v>77</v>
      </c>
      <c r="AP2" s="0" t="s">
        <v>934</v>
      </c>
      <c r="AQ2" s="0" t="s">
        <v>935</v>
      </c>
      <c r="AR2" s="0" t="s">
        <v>936</v>
      </c>
      <c r="AS2" s="0" t="s">
        <v>937</v>
      </c>
      <c r="AT2" s="0" t="n">
        <v>10000000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938</v>
      </c>
      <c r="E3" s="0" t="s">
        <v>928</v>
      </c>
      <c r="F3" s="2" t="n">
        <v>41686</v>
      </c>
      <c r="G3" s="2" t="s">
        <v>60</v>
      </c>
      <c r="H3" s="2" t="n">
        <v>43512</v>
      </c>
      <c r="I3" s="2" t="n">
        <v>41970</v>
      </c>
      <c r="J3" s="0" t="s">
        <v>929</v>
      </c>
      <c r="K3" s="0" t="s">
        <v>86</v>
      </c>
      <c r="L3" s="0" t="n">
        <v>999</v>
      </c>
      <c r="M3" s="0" t="s">
        <v>218</v>
      </c>
      <c r="N3" s="0" t="s">
        <v>67</v>
      </c>
      <c r="O3" s="0" t="s">
        <v>928</v>
      </c>
      <c r="P3" s="0" t="s">
        <v>68</v>
      </c>
      <c r="Q3" s="0" t="s">
        <v>69</v>
      </c>
      <c r="R3" s="0" t="s">
        <v>930</v>
      </c>
      <c r="S3" s="0" t="s">
        <v>71</v>
      </c>
      <c r="W3" s="2" t="n">
        <v>41686</v>
      </c>
      <c r="X3" s="2" t="n">
        <v>43512</v>
      </c>
      <c r="Y3" s="0" t="s">
        <v>72</v>
      </c>
      <c r="Z3" s="0" t="s">
        <v>939</v>
      </c>
      <c r="AA3" s="0" t="s">
        <v>74</v>
      </c>
      <c r="AB3" s="0" t="s">
        <v>928</v>
      </c>
      <c r="AC3" s="0" t="s">
        <v>90</v>
      </c>
      <c r="AD3" s="0" t="s">
        <v>69</v>
      </c>
      <c r="AE3" s="0" t="s">
        <v>930</v>
      </c>
      <c r="AF3" s="0" t="s">
        <v>71</v>
      </c>
      <c r="AG3" s="0" t="s">
        <v>933</v>
      </c>
      <c r="AH3" s="0" t="s">
        <v>932</v>
      </c>
      <c r="AI3" s="0" t="s">
        <v>932</v>
      </c>
      <c r="AJ3" s="2" t="n">
        <v>41686</v>
      </c>
      <c r="AK3" s="2" t="n">
        <v>43512</v>
      </c>
      <c r="AL3" s="0" t="s">
        <v>72</v>
      </c>
      <c r="AN3" s="0" t="s">
        <v>77</v>
      </c>
      <c r="AO3" s="0" t="s">
        <v>76</v>
      </c>
      <c r="AP3" s="0" t="s">
        <v>940</v>
      </c>
      <c r="AQ3" s="0" t="s">
        <v>941</v>
      </c>
      <c r="AR3" s="0" t="s">
        <v>942</v>
      </c>
      <c r="AS3" s="0" t="s">
        <v>937</v>
      </c>
      <c r="AT3" s="0" t="n">
        <v>10000000</v>
      </c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943</v>
      </c>
      <c r="E4" s="0" t="s">
        <v>944</v>
      </c>
      <c r="F4" s="2" t="n">
        <v>41686</v>
      </c>
      <c r="G4" s="2" t="s">
        <v>60</v>
      </c>
      <c r="H4" s="2" t="n">
        <v>43147</v>
      </c>
      <c r="I4" s="2" t="n">
        <v>41970</v>
      </c>
      <c r="J4" s="0" t="s">
        <v>929</v>
      </c>
      <c r="K4" s="0" t="s">
        <v>97</v>
      </c>
      <c r="L4" s="0" t="n">
        <v>999</v>
      </c>
      <c r="M4" s="0" t="s">
        <v>218</v>
      </c>
      <c r="N4" s="0" t="s">
        <v>67</v>
      </c>
      <c r="O4" s="0" t="s">
        <v>944</v>
      </c>
      <c r="P4" s="0" t="s">
        <v>90</v>
      </c>
      <c r="Q4" s="0" t="s">
        <v>69</v>
      </c>
      <c r="R4" s="0" t="s">
        <v>945</v>
      </c>
      <c r="S4" s="0" t="s">
        <v>71</v>
      </c>
      <c r="W4" s="2" t="n">
        <v>41686</v>
      </c>
      <c r="X4" s="2" t="n">
        <v>43147</v>
      </c>
      <c r="Y4" s="0" t="s">
        <v>72</v>
      </c>
      <c r="Z4" s="0" t="s">
        <v>946</v>
      </c>
      <c r="AA4" s="0" t="s">
        <v>74</v>
      </c>
      <c r="AB4" s="0" t="s">
        <v>944</v>
      </c>
      <c r="AC4" s="0" t="s">
        <v>148</v>
      </c>
      <c r="AD4" s="0" t="s">
        <v>69</v>
      </c>
      <c r="AE4" s="0" t="s">
        <v>945</v>
      </c>
      <c r="AF4" s="0" t="s">
        <v>71</v>
      </c>
      <c r="AG4" s="0" t="s">
        <v>947</v>
      </c>
      <c r="AH4" s="0" t="s">
        <v>808</v>
      </c>
      <c r="AI4" s="0" t="s">
        <v>808</v>
      </c>
      <c r="AJ4" s="2" t="n">
        <v>41686</v>
      </c>
      <c r="AK4" s="2" t="n">
        <v>43147</v>
      </c>
      <c r="AL4" s="0" t="s">
        <v>72</v>
      </c>
      <c r="AN4" s="0" t="s">
        <v>76</v>
      </c>
      <c r="AO4" s="0" t="s">
        <v>77</v>
      </c>
      <c r="AP4" s="0" t="s">
        <v>948</v>
      </c>
      <c r="AQ4" s="0" t="s">
        <v>949</v>
      </c>
      <c r="AR4" s="0" t="s">
        <v>950</v>
      </c>
      <c r="AS4" s="0" t="s">
        <v>951</v>
      </c>
      <c r="AT4" s="0" t="n">
        <v>10000000</v>
      </c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952</v>
      </c>
      <c r="E5" s="0" t="s">
        <v>944</v>
      </c>
      <c r="F5" s="2" t="n">
        <v>41686</v>
      </c>
      <c r="G5" s="2" t="s">
        <v>60</v>
      </c>
      <c r="H5" s="2" t="n">
        <v>45338</v>
      </c>
      <c r="I5" s="2" t="n">
        <v>41970</v>
      </c>
      <c r="J5" s="0" t="s">
        <v>929</v>
      </c>
      <c r="K5" s="0" t="s">
        <v>107</v>
      </c>
      <c r="L5" s="0" t="n">
        <v>999</v>
      </c>
      <c r="M5" s="0" t="s">
        <v>218</v>
      </c>
      <c r="N5" s="0" t="s">
        <v>67</v>
      </c>
      <c r="O5" s="0" t="s">
        <v>944</v>
      </c>
      <c r="P5" s="0" t="s">
        <v>90</v>
      </c>
      <c r="Q5" s="0" t="s">
        <v>69</v>
      </c>
      <c r="R5" s="0" t="s">
        <v>945</v>
      </c>
      <c r="S5" s="0" t="s">
        <v>71</v>
      </c>
      <c r="W5" s="2" t="n">
        <v>41686</v>
      </c>
      <c r="X5" s="2" t="n">
        <v>45338</v>
      </c>
      <c r="Y5" s="0" t="s">
        <v>72</v>
      </c>
      <c r="Z5" s="0" t="s">
        <v>953</v>
      </c>
      <c r="AA5" s="0" t="s">
        <v>74</v>
      </c>
      <c r="AB5" s="0" t="s">
        <v>944</v>
      </c>
      <c r="AC5" s="0" t="s">
        <v>68</v>
      </c>
      <c r="AD5" s="0" t="s">
        <v>69</v>
      </c>
      <c r="AE5" s="0" t="s">
        <v>945</v>
      </c>
      <c r="AF5" s="0" t="s">
        <v>71</v>
      </c>
      <c r="AG5" s="0" t="s">
        <v>947</v>
      </c>
      <c r="AH5" s="0" t="s">
        <v>808</v>
      </c>
      <c r="AI5" s="0" t="s">
        <v>954</v>
      </c>
      <c r="AJ5" s="2" t="n">
        <v>41686</v>
      </c>
      <c r="AK5" s="2" t="n">
        <v>45338</v>
      </c>
      <c r="AL5" s="0" t="s">
        <v>72</v>
      </c>
      <c r="AN5" s="0" t="s">
        <v>76</v>
      </c>
      <c r="AO5" s="0" t="s">
        <v>77</v>
      </c>
      <c r="AP5" s="0" t="s">
        <v>955</v>
      </c>
      <c r="AQ5" s="0" t="s">
        <v>956</v>
      </c>
      <c r="AR5" s="0" t="s">
        <v>957</v>
      </c>
      <c r="AS5" s="0" t="s">
        <v>951</v>
      </c>
      <c r="AT5" s="0" t="n">
        <v>10000000</v>
      </c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958</v>
      </c>
      <c r="E6" s="0" t="s">
        <v>944</v>
      </c>
      <c r="F6" s="2" t="n">
        <v>41686</v>
      </c>
      <c r="G6" s="2" t="s">
        <v>60</v>
      </c>
      <c r="H6" s="2" t="n">
        <v>43512</v>
      </c>
      <c r="I6" s="2" t="n">
        <v>41970</v>
      </c>
      <c r="J6" s="0" t="s">
        <v>929</v>
      </c>
      <c r="K6" s="0" t="s">
        <v>115</v>
      </c>
      <c r="L6" s="0" t="n">
        <v>999</v>
      </c>
      <c r="M6" s="0" t="s">
        <v>218</v>
      </c>
      <c r="N6" s="0" t="s">
        <v>67</v>
      </c>
      <c r="O6" s="0" t="s">
        <v>944</v>
      </c>
      <c r="P6" s="0" t="s">
        <v>68</v>
      </c>
      <c r="Q6" s="0" t="s">
        <v>69</v>
      </c>
      <c r="R6" s="0" t="s">
        <v>945</v>
      </c>
      <c r="S6" s="0" t="s">
        <v>71</v>
      </c>
      <c r="W6" s="2" t="n">
        <v>41686</v>
      </c>
      <c r="X6" s="2" t="n">
        <v>43512</v>
      </c>
      <c r="Y6" s="0" t="s">
        <v>72</v>
      </c>
      <c r="Z6" s="0" t="s">
        <v>959</v>
      </c>
      <c r="AA6" s="0" t="s">
        <v>74</v>
      </c>
      <c r="AB6" s="0" t="s">
        <v>944</v>
      </c>
      <c r="AC6" s="0" t="s">
        <v>90</v>
      </c>
      <c r="AD6" s="0" t="s">
        <v>69</v>
      </c>
      <c r="AE6" s="0" t="s">
        <v>945</v>
      </c>
      <c r="AF6" s="0" t="s">
        <v>71</v>
      </c>
      <c r="AG6" s="0" t="s">
        <v>947</v>
      </c>
      <c r="AH6" s="0" t="s">
        <v>808</v>
      </c>
      <c r="AI6" s="0" t="s">
        <v>954</v>
      </c>
      <c r="AJ6" s="2" t="n">
        <v>41686</v>
      </c>
      <c r="AK6" s="2" t="n">
        <v>43512</v>
      </c>
      <c r="AL6" s="0" t="s">
        <v>72</v>
      </c>
      <c r="AN6" s="0" t="s">
        <v>77</v>
      </c>
      <c r="AO6" s="0" t="s">
        <v>76</v>
      </c>
      <c r="AP6" s="0" t="s">
        <v>960</v>
      </c>
      <c r="AQ6" s="0" t="s">
        <v>961</v>
      </c>
      <c r="AR6" s="0" t="s">
        <v>962</v>
      </c>
      <c r="AS6" s="0" t="s">
        <v>951</v>
      </c>
      <c r="AT6" s="0" t="n">
        <v>10000000</v>
      </c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963</v>
      </c>
      <c r="E7" s="0" t="s">
        <v>944</v>
      </c>
      <c r="F7" s="2" t="n">
        <v>41686</v>
      </c>
      <c r="G7" s="2" t="s">
        <v>60</v>
      </c>
      <c r="H7" s="2" t="n">
        <v>47165</v>
      </c>
      <c r="I7" s="2" t="n">
        <v>41970</v>
      </c>
      <c r="J7" s="0" t="s">
        <v>929</v>
      </c>
      <c r="K7" s="0" t="s">
        <v>127</v>
      </c>
      <c r="L7" s="0" t="n">
        <v>999</v>
      </c>
      <c r="M7" s="0" t="s">
        <v>218</v>
      </c>
      <c r="N7" s="0" t="s">
        <v>67</v>
      </c>
      <c r="O7" s="0" t="s">
        <v>944</v>
      </c>
      <c r="P7" s="0" t="s">
        <v>68</v>
      </c>
      <c r="Q7" s="0" t="s">
        <v>69</v>
      </c>
      <c r="R7" s="0" t="s">
        <v>945</v>
      </c>
      <c r="S7" s="0" t="s">
        <v>71</v>
      </c>
      <c r="W7" s="2" t="n">
        <v>41686</v>
      </c>
      <c r="X7" s="2" t="n">
        <v>47165</v>
      </c>
      <c r="Y7" s="0" t="s">
        <v>72</v>
      </c>
      <c r="Z7" s="0" t="s">
        <v>964</v>
      </c>
      <c r="AA7" s="0" t="s">
        <v>74</v>
      </c>
      <c r="AB7" s="0" t="s">
        <v>944</v>
      </c>
      <c r="AC7" s="0" t="s">
        <v>148</v>
      </c>
      <c r="AD7" s="0" t="s">
        <v>69</v>
      </c>
      <c r="AE7" s="0" t="s">
        <v>945</v>
      </c>
      <c r="AF7" s="0" t="s">
        <v>71</v>
      </c>
      <c r="AG7" s="0" t="s">
        <v>947</v>
      </c>
      <c r="AH7" s="0" t="s">
        <v>808</v>
      </c>
      <c r="AI7" s="0" t="s">
        <v>808</v>
      </c>
      <c r="AJ7" s="2" t="n">
        <v>41686</v>
      </c>
      <c r="AK7" s="2" t="n">
        <v>47165</v>
      </c>
      <c r="AL7" s="0" t="s">
        <v>72</v>
      </c>
      <c r="AN7" s="0" t="s">
        <v>76</v>
      </c>
      <c r="AO7" s="0" t="s">
        <v>77</v>
      </c>
      <c r="AP7" s="0" t="s">
        <v>965</v>
      </c>
      <c r="AQ7" s="0" t="s">
        <v>966</v>
      </c>
      <c r="AR7" s="0" t="s">
        <v>967</v>
      </c>
      <c r="AS7" s="0" t="s">
        <v>951</v>
      </c>
      <c r="AT7" s="0" t="n">
        <v>10000000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968</v>
      </c>
      <c r="E8" s="0" t="s">
        <v>241</v>
      </c>
      <c r="F8" s="2" t="n">
        <v>41607</v>
      </c>
      <c r="G8" s="2" t="s">
        <v>60</v>
      </c>
      <c r="H8" s="2" t="n">
        <v>47086</v>
      </c>
      <c r="I8" s="2" t="n">
        <v>41605</v>
      </c>
      <c r="J8" s="0" t="s">
        <v>929</v>
      </c>
      <c r="K8" s="0" t="s">
        <v>133</v>
      </c>
      <c r="L8" s="0" t="n">
        <v>999</v>
      </c>
      <c r="M8" s="0" t="s">
        <v>218</v>
      </c>
      <c r="N8" s="0" t="s">
        <v>67</v>
      </c>
      <c r="O8" s="0" t="s">
        <v>241</v>
      </c>
      <c r="P8" s="0" t="s">
        <v>90</v>
      </c>
      <c r="Q8" s="0" t="s">
        <v>69</v>
      </c>
      <c r="R8" s="0" t="s">
        <v>246</v>
      </c>
      <c r="S8" s="0" t="s">
        <v>71</v>
      </c>
      <c r="W8" s="2" t="n">
        <v>41607</v>
      </c>
      <c r="X8" s="2" t="n">
        <v>47086</v>
      </c>
      <c r="Y8" s="0" t="s">
        <v>72</v>
      </c>
      <c r="Z8" s="0" t="s">
        <v>247</v>
      </c>
      <c r="AA8" s="0" t="s">
        <v>74</v>
      </c>
      <c r="AB8" s="0" t="s">
        <v>241</v>
      </c>
      <c r="AC8" s="0" t="s">
        <v>90</v>
      </c>
      <c r="AD8" s="0" t="s">
        <v>69</v>
      </c>
      <c r="AE8" s="0" t="s">
        <v>246</v>
      </c>
      <c r="AF8" s="0" t="s">
        <v>71</v>
      </c>
      <c r="AG8" s="0" t="s">
        <v>248</v>
      </c>
      <c r="AH8" s="0" t="s">
        <v>90</v>
      </c>
      <c r="AI8" s="0" t="s">
        <v>90</v>
      </c>
      <c r="AJ8" s="2" t="n">
        <v>41607</v>
      </c>
      <c r="AK8" s="2" t="n">
        <v>47086</v>
      </c>
      <c r="AL8" s="0" t="s">
        <v>72</v>
      </c>
      <c r="AN8" s="0" t="s">
        <v>76</v>
      </c>
      <c r="AO8" s="0" t="s">
        <v>77</v>
      </c>
      <c r="AP8" s="0" t="s">
        <v>969</v>
      </c>
      <c r="AQ8" s="0" t="s">
        <v>970</v>
      </c>
      <c r="AR8" s="0" t="s">
        <v>971</v>
      </c>
      <c r="AS8" s="0" t="s">
        <v>972</v>
      </c>
      <c r="AT8" s="0" t="n">
        <v>10000000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973</v>
      </c>
      <c r="E9" s="0" t="s">
        <v>241</v>
      </c>
      <c r="F9" s="2" t="n">
        <v>41607</v>
      </c>
      <c r="G9" s="2" t="s">
        <v>60</v>
      </c>
      <c r="H9" s="2" t="n">
        <v>45259</v>
      </c>
      <c r="I9" s="2" t="n">
        <v>41605</v>
      </c>
      <c r="J9" s="0" t="s">
        <v>929</v>
      </c>
      <c r="K9" s="0" t="n">
        <v>-7.668</v>
      </c>
      <c r="L9" s="0" t="n">
        <v>999</v>
      </c>
      <c r="M9" s="0" t="s">
        <v>218</v>
      </c>
      <c r="N9" s="0" t="s">
        <v>67</v>
      </c>
      <c r="O9" s="0" t="s">
        <v>241</v>
      </c>
      <c r="P9" s="0" t="s">
        <v>90</v>
      </c>
      <c r="Q9" s="0" t="s">
        <v>69</v>
      </c>
      <c r="R9" s="0" t="s">
        <v>246</v>
      </c>
      <c r="S9" s="0" t="s">
        <v>71</v>
      </c>
      <c r="W9" s="2" t="n">
        <v>41607</v>
      </c>
      <c r="X9" s="2" t="n">
        <v>45259</v>
      </c>
      <c r="Y9" s="0" t="s">
        <v>72</v>
      </c>
      <c r="Z9" s="0" t="s">
        <v>247</v>
      </c>
      <c r="AA9" s="0" t="s">
        <v>74</v>
      </c>
      <c r="AB9" s="0" t="s">
        <v>241</v>
      </c>
      <c r="AC9" s="0" t="s">
        <v>68</v>
      </c>
      <c r="AD9" s="0" t="s">
        <v>69</v>
      </c>
      <c r="AE9" s="0" t="s">
        <v>246</v>
      </c>
      <c r="AF9" s="0" t="s">
        <v>71</v>
      </c>
      <c r="AG9" s="0" t="s">
        <v>248</v>
      </c>
      <c r="AH9" s="0" t="s">
        <v>90</v>
      </c>
      <c r="AI9" s="0" t="s">
        <v>90</v>
      </c>
      <c r="AJ9" s="2" t="n">
        <v>41607</v>
      </c>
      <c r="AK9" s="2" t="n">
        <v>45259</v>
      </c>
      <c r="AL9" s="0" t="s">
        <v>72</v>
      </c>
      <c r="AN9" s="0" t="s">
        <v>76</v>
      </c>
      <c r="AO9" s="0" t="s">
        <v>77</v>
      </c>
      <c r="AP9" s="0" t="s">
        <v>974</v>
      </c>
      <c r="AQ9" s="0" t="s">
        <v>975</v>
      </c>
      <c r="AR9" s="0" t="s">
        <v>976</v>
      </c>
      <c r="AS9" s="0" t="s">
        <v>972</v>
      </c>
      <c r="AT9" s="0" t="n">
        <v>10000000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977</v>
      </c>
      <c r="E10" s="0" t="s">
        <v>289</v>
      </c>
      <c r="F10" s="2" t="n">
        <v>41605</v>
      </c>
      <c r="G10" s="2" t="s">
        <v>60</v>
      </c>
      <c r="H10" s="2" t="n">
        <v>43796</v>
      </c>
      <c r="I10" s="2" t="n">
        <v>41605</v>
      </c>
      <c r="J10" s="0" t="s">
        <v>929</v>
      </c>
      <c r="K10" s="0" t="n">
        <v>7.668</v>
      </c>
      <c r="L10" s="0" t="n">
        <v>999</v>
      </c>
      <c r="M10" s="0" t="s">
        <v>218</v>
      </c>
      <c r="N10" s="0" t="s">
        <v>67</v>
      </c>
      <c r="O10" s="0" t="s">
        <v>289</v>
      </c>
      <c r="P10" s="0" t="s">
        <v>90</v>
      </c>
      <c r="Q10" s="0" t="s">
        <v>69</v>
      </c>
      <c r="R10" s="0" t="s">
        <v>294</v>
      </c>
      <c r="S10" s="0" t="s">
        <v>71</v>
      </c>
      <c r="W10" s="2" t="n">
        <v>41605</v>
      </c>
      <c r="X10" s="2" t="n">
        <v>43796</v>
      </c>
      <c r="Y10" s="0" t="s">
        <v>72</v>
      </c>
      <c r="Z10" s="0" t="s">
        <v>978</v>
      </c>
      <c r="AA10" s="0" t="s">
        <v>74</v>
      </c>
      <c r="AB10" s="0" t="s">
        <v>289</v>
      </c>
      <c r="AC10" s="0" t="s">
        <v>90</v>
      </c>
      <c r="AD10" s="0" t="s">
        <v>69</v>
      </c>
      <c r="AE10" s="0" t="s">
        <v>294</v>
      </c>
      <c r="AF10" s="0" t="s">
        <v>71</v>
      </c>
      <c r="AG10" s="0" t="s">
        <v>296</v>
      </c>
      <c r="AH10" s="0" t="s">
        <v>90</v>
      </c>
      <c r="AI10" s="0" t="s">
        <v>90</v>
      </c>
      <c r="AJ10" s="2" t="n">
        <v>41605</v>
      </c>
      <c r="AK10" s="2" t="n">
        <v>43796</v>
      </c>
      <c r="AL10" s="0" t="s">
        <v>72</v>
      </c>
      <c r="AN10" s="0" t="s">
        <v>77</v>
      </c>
      <c r="AO10" s="0" t="s">
        <v>76</v>
      </c>
      <c r="AP10" s="0" t="s">
        <v>979</v>
      </c>
      <c r="AQ10" s="0" t="s">
        <v>980</v>
      </c>
      <c r="AR10" s="0" t="s">
        <v>981</v>
      </c>
      <c r="AS10" s="0" t="s">
        <v>982</v>
      </c>
      <c r="AT10" s="0" t="n">
        <v>10000000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983</v>
      </c>
      <c r="E11" s="0" t="s">
        <v>289</v>
      </c>
      <c r="F11" s="2" t="n">
        <v>41605</v>
      </c>
      <c r="G11" s="2" t="s">
        <v>60</v>
      </c>
      <c r="H11" s="2" t="n">
        <v>45257</v>
      </c>
      <c r="I11" s="2" t="n">
        <v>41605</v>
      </c>
      <c r="J11" s="0" t="s">
        <v>929</v>
      </c>
      <c r="K11" s="0" t="s">
        <v>152</v>
      </c>
      <c r="L11" s="0" t="n">
        <v>999</v>
      </c>
      <c r="M11" s="0" t="s">
        <v>218</v>
      </c>
      <c r="N11" s="0" t="s">
        <v>67</v>
      </c>
      <c r="O11" s="0" t="s">
        <v>289</v>
      </c>
      <c r="P11" s="0" t="s">
        <v>90</v>
      </c>
      <c r="Q11" s="0" t="s">
        <v>69</v>
      </c>
      <c r="R11" s="0" t="s">
        <v>294</v>
      </c>
      <c r="S11" s="0" t="s">
        <v>71</v>
      </c>
      <c r="W11" s="2" t="n">
        <v>41605</v>
      </c>
      <c r="X11" s="2" t="n">
        <v>45257</v>
      </c>
      <c r="Y11" s="0" t="s">
        <v>72</v>
      </c>
      <c r="Z11" s="0" t="s">
        <v>295</v>
      </c>
      <c r="AA11" s="0" t="s">
        <v>74</v>
      </c>
      <c r="AB11" s="0" t="s">
        <v>289</v>
      </c>
      <c r="AC11" s="0" t="s">
        <v>148</v>
      </c>
      <c r="AD11" s="0" t="s">
        <v>69</v>
      </c>
      <c r="AE11" s="0" t="s">
        <v>294</v>
      </c>
      <c r="AF11" s="0" t="s">
        <v>71</v>
      </c>
      <c r="AG11" s="0" t="s">
        <v>296</v>
      </c>
      <c r="AH11" s="0" t="s">
        <v>90</v>
      </c>
      <c r="AI11" s="0" t="s">
        <v>90</v>
      </c>
      <c r="AJ11" s="2" t="n">
        <v>41605</v>
      </c>
      <c r="AK11" s="2" t="n">
        <v>45257</v>
      </c>
      <c r="AL11" s="0" t="s">
        <v>72</v>
      </c>
      <c r="AN11" s="0" t="s">
        <v>77</v>
      </c>
      <c r="AO11" s="0" t="s">
        <v>76</v>
      </c>
      <c r="AP11" s="0" t="s">
        <v>984</v>
      </c>
      <c r="AQ11" s="0" t="s">
        <v>985</v>
      </c>
      <c r="AR11" s="0" t="s">
        <v>986</v>
      </c>
      <c r="AS11" s="0" t="s">
        <v>982</v>
      </c>
      <c r="AT11" s="0" t="n">
        <v>10000000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987</v>
      </c>
      <c r="E12" s="0" t="s">
        <v>276</v>
      </c>
      <c r="F12" s="2" t="n">
        <v>41607</v>
      </c>
      <c r="G12" s="2" t="s">
        <v>60</v>
      </c>
      <c r="H12" s="2" t="n">
        <v>44166</v>
      </c>
      <c r="I12" s="2" t="n">
        <v>41605</v>
      </c>
      <c r="J12" s="0" t="s">
        <v>929</v>
      </c>
      <c r="K12" s="0" t="s">
        <v>163</v>
      </c>
      <c r="L12" s="0" t="n">
        <v>999</v>
      </c>
      <c r="M12" s="0" t="s">
        <v>218</v>
      </c>
      <c r="N12" s="0" t="s">
        <v>67</v>
      </c>
      <c r="O12" s="0" t="s">
        <v>276</v>
      </c>
      <c r="P12" s="0" t="s">
        <v>68</v>
      </c>
      <c r="Q12" s="0" t="s">
        <v>69</v>
      </c>
      <c r="R12" s="0" t="s">
        <v>281</v>
      </c>
      <c r="S12" s="0" t="s">
        <v>71</v>
      </c>
      <c r="W12" s="2" t="n">
        <v>41607</v>
      </c>
      <c r="X12" s="2" t="n">
        <v>44166</v>
      </c>
      <c r="Y12" s="0" t="s">
        <v>72</v>
      </c>
      <c r="Z12" s="0" t="s">
        <v>197</v>
      </c>
      <c r="AA12" s="0" t="s">
        <v>74</v>
      </c>
      <c r="AB12" s="0" t="s">
        <v>276</v>
      </c>
      <c r="AC12" s="0" t="s">
        <v>68</v>
      </c>
      <c r="AD12" s="0" t="s">
        <v>69</v>
      </c>
      <c r="AE12" s="0" t="s">
        <v>281</v>
      </c>
      <c r="AF12" s="0" t="s">
        <v>71</v>
      </c>
      <c r="AG12" s="0" t="s">
        <v>988</v>
      </c>
      <c r="AH12" s="0" t="s">
        <v>68</v>
      </c>
      <c r="AI12" s="0" t="s">
        <v>68</v>
      </c>
      <c r="AJ12" s="2" t="n">
        <v>41607</v>
      </c>
      <c r="AK12" s="2" t="n">
        <v>44166</v>
      </c>
      <c r="AL12" s="0" t="s">
        <v>72</v>
      </c>
      <c r="AN12" s="0" t="s">
        <v>76</v>
      </c>
      <c r="AO12" s="0" t="s">
        <v>77</v>
      </c>
      <c r="AP12" s="0" t="s">
        <v>934</v>
      </c>
      <c r="AQ12" s="0" t="s">
        <v>989</v>
      </c>
      <c r="AR12" s="0" t="s">
        <v>990</v>
      </c>
      <c r="AS12" s="0" t="s">
        <v>991</v>
      </c>
      <c r="AT12" s="0" t="n">
        <v>10000000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992</v>
      </c>
      <c r="E13" s="0" t="s">
        <v>276</v>
      </c>
      <c r="F13" s="2" t="n">
        <v>41607</v>
      </c>
      <c r="G13" s="2" t="s">
        <v>60</v>
      </c>
      <c r="H13" s="2" t="n">
        <v>45259</v>
      </c>
      <c r="I13" s="2" t="n">
        <v>41605</v>
      </c>
      <c r="J13" s="0" t="s">
        <v>929</v>
      </c>
      <c r="K13" s="0" t="s">
        <v>173</v>
      </c>
      <c r="L13" s="0" t="n">
        <v>999</v>
      </c>
      <c r="M13" s="0" t="s">
        <v>218</v>
      </c>
      <c r="N13" s="0" t="s">
        <v>67</v>
      </c>
      <c r="O13" s="0" t="s">
        <v>276</v>
      </c>
      <c r="P13" s="0" t="s">
        <v>68</v>
      </c>
      <c r="Q13" s="0" t="s">
        <v>69</v>
      </c>
      <c r="R13" s="0" t="s">
        <v>281</v>
      </c>
      <c r="S13" s="0" t="s">
        <v>71</v>
      </c>
      <c r="W13" s="2" t="n">
        <v>41607</v>
      </c>
      <c r="X13" s="2" t="n">
        <v>45259</v>
      </c>
      <c r="Y13" s="0" t="s">
        <v>72</v>
      </c>
      <c r="Z13" s="0" t="s">
        <v>299</v>
      </c>
      <c r="AA13" s="0" t="s">
        <v>74</v>
      </c>
      <c r="AB13" s="0" t="s">
        <v>276</v>
      </c>
      <c r="AC13" s="0" t="s">
        <v>90</v>
      </c>
      <c r="AD13" s="0" t="s">
        <v>69</v>
      </c>
      <c r="AE13" s="0" t="s">
        <v>281</v>
      </c>
      <c r="AF13" s="0" t="s">
        <v>71</v>
      </c>
      <c r="AG13" s="0" t="s">
        <v>988</v>
      </c>
      <c r="AH13" s="0" t="s">
        <v>68</v>
      </c>
      <c r="AI13" s="0" t="s">
        <v>68</v>
      </c>
      <c r="AJ13" s="2" t="n">
        <v>41607</v>
      </c>
      <c r="AK13" s="2" t="n">
        <v>45259</v>
      </c>
      <c r="AL13" s="0" t="s">
        <v>72</v>
      </c>
      <c r="AN13" s="0" t="s">
        <v>77</v>
      </c>
      <c r="AO13" s="0" t="s">
        <v>76</v>
      </c>
      <c r="AP13" s="0" t="s">
        <v>940</v>
      </c>
      <c r="AQ13" s="0" t="s">
        <v>993</v>
      </c>
      <c r="AR13" s="0" t="s">
        <v>994</v>
      </c>
      <c r="AS13" s="0" t="s">
        <v>991</v>
      </c>
      <c r="AT13" s="0" t="n">
        <v>10000000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995</v>
      </c>
      <c r="E14" s="0" t="s">
        <v>928</v>
      </c>
      <c r="F14" s="2" t="n">
        <v>41686</v>
      </c>
      <c r="G14" s="2" t="s">
        <v>60</v>
      </c>
      <c r="H14" s="2" t="n">
        <v>45338</v>
      </c>
      <c r="I14" s="2" t="n">
        <v>41970</v>
      </c>
      <c r="J14" s="0" t="s">
        <v>929</v>
      </c>
      <c r="K14" s="0" t="s">
        <v>178</v>
      </c>
      <c r="L14" s="0" t="n">
        <v>999</v>
      </c>
      <c r="M14" s="0" t="s">
        <v>218</v>
      </c>
      <c r="N14" s="0" t="s">
        <v>67</v>
      </c>
      <c r="O14" s="0" t="s">
        <v>928</v>
      </c>
      <c r="P14" s="0" t="s">
        <v>68</v>
      </c>
      <c r="Q14" s="0" t="s">
        <v>69</v>
      </c>
      <c r="R14" s="0" t="s">
        <v>930</v>
      </c>
      <c r="S14" s="0" t="s">
        <v>71</v>
      </c>
      <c r="W14" s="2" t="n">
        <v>41686</v>
      </c>
      <c r="X14" s="2" t="n">
        <v>45338</v>
      </c>
      <c r="Y14" s="0" t="s">
        <v>72</v>
      </c>
      <c r="Z14" s="0" t="s">
        <v>931</v>
      </c>
      <c r="AA14" s="0" t="s">
        <v>74</v>
      </c>
      <c r="AB14" s="0" t="s">
        <v>928</v>
      </c>
      <c r="AC14" s="0" t="s">
        <v>932</v>
      </c>
      <c r="AD14" s="0" t="s">
        <v>69</v>
      </c>
      <c r="AE14" s="0" t="s">
        <v>930</v>
      </c>
      <c r="AF14" s="0" t="s">
        <v>71</v>
      </c>
      <c r="AG14" s="0" t="s">
        <v>933</v>
      </c>
      <c r="AH14" s="0" t="s">
        <v>932</v>
      </c>
      <c r="AI14" s="0" t="s">
        <v>932</v>
      </c>
      <c r="AJ14" s="2" t="n">
        <v>41686</v>
      </c>
      <c r="AK14" s="2" t="n">
        <v>45338</v>
      </c>
      <c r="AL14" s="0" t="s">
        <v>72</v>
      </c>
      <c r="AN14" s="0" t="s">
        <v>76</v>
      </c>
      <c r="AO14" s="0" t="s">
        <v>77</v>
      </c>
      <c r="AP14" s="0" t="s">
        <v>948</v>
      </c>
      <c r="AQ14" s="0" t="s">
        <v>996</v>
      </c>
      <c r="AR14" s="0" t="s">
        <v>997</v>
      </c>
      <c r="AS14" s="0" t="s">
        <v>937</v>
      </c>
      <c r="AT14" s="0" t="n">
        <v>10000000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998</v>
      </c>
      <c r="E15" s="0" t="s">
        <v>928</v>
      </c>
      <c r="F15" s="2" t="n">
        <v>41686</v>
      </c>
      <c r="G15" s="2" t="s">
        <v>60</v>
      </c>
      <c r="H15" s="2" t="n">
        <v>43512</v>
      </c>
      <c r="I15" s="2" t="n">
        <v>41970</v>
      </c>
      <c r="J15" s="0" t="s">
        <v>929</v>
      </c>
      <c r="K15" s="0" t="s">
        <v>185</v>
      </c>
      <c r="L15" s="0" t="n">
        <v>999</v>
      </c>
      <c r="M15" s="0" t="s">
        <v>218</v>
      </c>
      <c r="N15" s="0" t="s">
        <v>67</v>
      </c>
      <c r="O15" s="0" t="s">
        <v>928</v>
      </c>
      <c r="P15" s="0" t="s">
        <v>68</v>
      </c>
      <c r="Q15" s="0" t="s">
        <v>69</v>
      </c>
      <c r="R15" s="0" t="s">
        <v>930</v>
      </c>
      <c r="S15" s="0" t="s">
        <v>71</v>
      </c>
      <c r="W15" s="2" t="n">
        <v>41686</v>
      </c>
      <c r="X15" s="2" t="n">
        <v>43512</v>
      </c>
      <c r="Y15" s="0" t="s">
        <v>72</v>
      </c>
      <c r="Z15" s="0" t="s">
        <v>939</v>
      </c>
      <c r="AA15" s="0" t="s">
        <v>74</v>
      </c>
      <c r="AB15" s="0" t="s">
        <v>928</v>
      </c>
      <c r="AC15" s="0" t="s">
        <v>90</v>
      </c>
      <c r="AD15" s="0" t="s">
        <v>69</v>
      </c>
      <c r="AE15" s="0" t="s">
        <v>930</v>
      </c>
      <c r="AF15" s="0" t="s">
        <v>71</v>
      </c>
      <c r="AG15" s="0" t="s">
        <v>933</v>
      </c>
      <c r="AH15" s="0" t="s">
        <v>932</v>
      </c>
      <c r="AI15" s="0" t="s">
        <v>932</v>
      </c>
      <c r="AJ15" s="2" t="n">
        <v>41686</v>
      </c>
      <c r="AK15" s="2" t="n">
        <v>43512</v>
      </c>
      <c r="AL15" s="0" t="s">
        <v>72</v>
      </c>
      <c r="AN15" s="0" t="s">
        <v>77</v>
      </c>
      <c r="AO15" s="0" t="s">
        <v>76</v>
      </c>
      <c r="AP15" s="0" t="s">
        <v>955</v>
      </c>
      <c r="AQ15" s="0" t="s">
        <v>999</v>
      </c>
      <c r="AR15" s="0" t="s">
        <v>1000</v>
      </c>
      <c r="AS15" s="0" t="s">
        <v>937</v>
      </c>
      <c r="AT15" s="0" t="n">
        <v>10000000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1001</v>
      </c>
      <c r="E16" s="0" t="s">
        <v>944</v>
      </c>
      <c r="F16" s="2" t="n">
        <v>41686</v>
      </c>
      <c r="G16" s="2" t="s">
        <v>60</v>
      </c>
      <c r="H16" s="2" t="n">
        <v>43147</v>
      </c>
      <c r="I16" s="2" t="n">
        <v>41970</v>
      </c>
      <c r="J16" s="0" t="s">
        <v>929</v>
      </c>
      <c r="K16" s="0" t="s">
        <v>192</v>
      </c>
      <c r="L16" s="0" t="n">
        <v>999</v>
      </c>
      <c r="M16" s="0" t="s">
        <v>218</v>
      </c>
      <c r="N16" s="0" t="s">
        <v>67</v>
      </c>
      <c r="O16" s="0" t="s">
        <v>944</v>
      </c>
      <c r="P16" s="0" t="s">
        <v>90</v>
      </c>
      <c r="Q16" s="0" t="s">
        <v>69</v>
      </c>
      <c r="R16" s="0" t="s">
        <v>945</v>
      </c>
      <c r="S16" s="0" t="s">
        <v>71</v>
      </c>
      <c r="W16" s="2" t="n">
        <v>41686</v>
      </c>
      <c r="X16" s="2" t="n">
        <v>43147</v>
      </c>
      <c r="Y16" s="0" t="s">
        <v>72</v>
      </c>
      <c r="Z16" s="0" t="s">
        <v>946</v>
      </c>
      <c r="AA16" s="0" t="s">
        <v>74</v>
      </c>
      <c r="AB16" s="0" t="s">
        <v>944</v>
      </c>
      <c r="AC16" s="0" t="s">
        <v>148</v>
      </c>
      <c r="AD16" s="0" t="s">
        <v>69</v>
      </c>
      <c r="AE16" s="0" t="s">
        <v>945</v>
      </c>
      <c r="AF16" s="0" t="s">
        <v>71</v>
      </c>
      <c r="AG16" s="0" t="s">
        <v>947</v>
      </c>
      <c r="AH16" s="0" t="s">
        <v>808</v>
      </c>
      <c r="AI16" s="0" t="s">
        <v>808</v>
      </c>
      <c r="AJ16" s="2" t="n">
        <v>41686</v>
      </c>
      <c r="AK16" s="2" t="n">
        <v>43147</v>
      </c>
      <c r="AL16" s="0" t="s">
        <v>72</v>
      </c>
      <c r="AN16" s="0" t="s">
        <v>76</v>
      </c>
      <c r="AO16" s="0" t="s">
        <v>77</v>
      </c>
      <c r="AP16" s="0" t="s">
        <v>960</v>
      </c>
      <c r="AQ16" s="0" t="s">
        <v>1002</v>
      </c>
      <c r="AR16" s="0" t="s">
        <v>1003</v>
      </c>
      <c r="AS16" s="0" t="s">
        <v>951</v>
      </c>
      <c r="AT16" s="0" t="n">
        <v>10000000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1004</v>
      </c>
      <c r="E17" s="0" t="s">
        <v>944</v>
      </c>
      <c r="F17" s="2" t="n">
        <v>41686</v>
      </c>
      <c r="G17" s="2" t="s">
        <v>60</v>
      </c>
      <c r="H17" s="2" t="n">
        <v>45338</v>
      </c>
      <c r="I17" s="2" t="n">
        <v>41970</v>
      </c>
      <c r="J17" s="0" t="s">
        <v>929</v>
      </c>
      <c r="K17" s="0" t="s">
        <v>200</v>
      </c>
      <c r="L17" s="0" t="n">
        <v>999</v>
      </c>
      <c r="M17" s="0" t="s">
        <v>218</v>
      </c>
      <c r="N17" s="0" t="s">
        <v>67</v>
      </c>
      <c r="O17" s="0" t="s">
        <v>944</v>
      </c>
      <c r="P17" s="0" t="s">
        <v>90</v>
      </c>
      <c r="Q17" s="0" t="s">
        <v>69</v>
      </c>
      <c r="R17" s="0" t="s">
        <v>945</v>
      </c>
      <c r="S17" s="0" t="s">
        <v>71</v>
      </c>
      <c r="W17" s="2" t="n">
        <v>41686</v>
      </c>
      <c r="X17" s="2" t="n">
        <v>45338</v>
      </c>
      <c r="Y17" s="0" t="s">
        <v>72</v>
      </c>
      <c r="Z17" s="0" t="s">
        <v>953</v>
      </c>
      <c r="AA17" s="0" t="s">
        <v>74</v>
      </c>
      <c r="AB17" s="0" t="s">
        <v>944</v>
      </c>
      <c r="AC17" s="0" t="s">
        <v>68</v>
      </c>
      <c r="AD17" s="0" t="s">
        <v>69</v>
      </c>
      <c r="AE17" s="0" t="s">
        <v>945</v>
      </c>
      <c r="AF17" s="0" t="s">
        <v>71</v>
      </c>
      <c r="AG17" s="0" t="s">
        <v>947</v>
      </c>
      <c r="AH17" s="0" t="s">
        <v>808</v>
      </c>
      <c r="AI17" s="0" t="s">
        <v>954</v>
      </c>
      <c r="AJ17" s="2" t="n">
        <v>41686</v>
      </c>
      <c r="AK17" s="2" t="n">
        <v>45338</v>
      </c>
      <c r="AL17" s="0" t="s">
        <v>72</v>
      </c>
      <c r="AN17" s="0" t="s">
        <v>76</v>
      </c>
      <c r="AO17" s="0" t="s">
        <v>77</v>
      </c>
      <c r="AP17" s="0" t="s">
        <v>965</v>
      </c>
      <c r="AQ17" s="0" t="s">
        <v>1005</v>
      </c>
      <c r="AR17" s="0" t="s">
        <v>1006</v>
      </c>
      <c r="AS17" s="0" t="s">
        <v>951</v>
      </c>
      <c r="AT17" s="0" t="n">
        <v>10000000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1007</v>
      </c>
      <c r="E18" s="0" t="s">
        <v>944</v>
      </c>
      <c r="F18" s="2" t="n">
        <v>41686</v>
      </c>
      <c r="G18" s="2" t="s">
        <v>60</v>
      </c>
      <c r="H18" s="2" t="n">
        <v>43512</v>
      </c>
      <c r="I18" s="2" t="n">
        <v>41970</v>
      </c>
      <c r="J18" s="0" t="s">
        <v>929</v>
      </c>
      <c r="K18" s="0" t="s">
        <v>208</v>
      </c>
      <c r="L18" s="0" t="n">
        <v>999</v>
      </c>
      <c r="M18" s="0" t="s">
        <v>218</v>
      </c>
      <c r="N18" s="0" t="s">
        <v>67</v>
      </c>
      <c r="O18" s="0" t="s">
        <v>944</v>
      </c>
      <c r="P18" s="0" t="s">
        <v>68</v>
      </c>
      <c r="Q18" s="0" t="s">
        <v>69</v>
      </c>
      <c r="R18" s="0" t="s">
        <v>945</v>
      </c>
      <c r="S18" s="0" t="s">
        <v>71</v>
      </c>
      <c r="W18" s="2" t="n">
        <v>41686</v>
      </c>
      <c r="X18" s="2" t="n">
        <v>43512</v>
      </c>
      <c r="Y18" s="0" t="s">
        <v>72</v>
      </c>
      <c r="Z18" s="0" t="s">
        <v>959</v>
      </c>
      <c r="AA18" s="0" t="s">
        <v>74</v>
      </c>
      <c r="AB18" s="0" t="s">
        <v>944</v>
      </c>
      <c r="AC18" s="0" t="s">
        <v>90</v>
      </c>
      <c r="AD18" s="0" t="s">
        <v>69</v>
      </c>
      <c r="AE18" s="0" t="s">
        <v>945</v>
      </c>
      <c r="AF18" s="0" t="s">
        <v>71</v>
      </c>
      <c r="AG18" s="0" t="s">
        <v>947</v>
      </c>
      <c r="AH18" s="0" t="s">
        <v>808</v>
      </c>
      <c r="AI18" s="0" t="s">
        <v>954</v>
      </c>
      <c r="AJ18" s="2" t="n">
        <v>41686</v>
      </c>
      <c r="AK18" s="2" t="n">
        <v>43512</v>
      </c>
      <c r="AL18" s="0" t="s">
        <v>72</v>
      </c>
      <c r="AN18" s="0" t="s">
        <v>77</v>
      </c>
      <c r="AO18" s="0" t="s">
        <v>76</v>
      </c>
      <c r="AP18" s="0" t="s">
        <v>969</v>
      </c>
      <c r="AQ18" s="0" t="s">
        <v>1008</v>
      </c>
      <c r="AR18" s="0" t="s">
        <v>1009</v>
      </c>
      <c r="AS18" s="0" t="s">
        <v>951</v>
      </c>
      <c r="AT18" s="0" t="n">
        <v>10000000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1010</v>
      </c>
      <c r="E19" s="0" t="s">
        <v>944</v>
      </c>
      <c r="F19" s="2" t="n">
        <v>41686</v>
      </c>
      <c r="G19" s="2" t="s">
        <v>60</v>
      </c>
      <c r="H19" s="2" t="n">
        <v>47165</v>
      </c>
      <c r="I19" s="2" t="n">
        <v>41970</v>
      </c>
      <c r="J19" s="0" t="s">
        <v>929</v>
      </c>
      <c r="K19" s="0" t="s">
        <v>214</v>
      </c>
      <c r="L19" s="0" t="n">
        <v>999</v>
      </c>
      <c r="M19" s="0" t="s">
        <v>218</v>
      </c>
      <c r="N19" s="0" t="s">
        <v>67</v>
      </c>
      <c r="O19" s="0" t="s">
        <v>944</v>
      </c>
      <c r="P19" s="0" t="s">
        <v>68</v>
      </c>
      <c r="Q19" s="0" t="s">
        <v>69</v>
      </c>
      <c r="R19" s="0" t="s">
        <v>945</v>
      </c>
      <c r="S19" s="0" t="s">
        <v>71</v>
      </c>
      <c r="W19" s="2" t="n">
        <v>41686</v>
      </c>
      <c r="X19" s="2" t="n">
        <v>47165</v>
      </c>
      <c r="Y19" s="0" t="s">
        <v>72</v>
      </c>
      <c r="Z19" s="0" t="s">
        <v>964</v>
      </c>
      <c r="AA19" s="0" t="s">
        <v>74</v>
      </c>
      <c r="AB19" s="0" t="s">
        <v>944</v>
      </c>
      <c r="AC19" s="0" t="s">
        <v>148</v>
      </c>
      <c r="AD19" s="0" t="s">
        <v>69</v>
      </c>
      <c r="AE19" s="0" t="s">
        <v>945</v>
      </c>
      <c r="AF19" s="0" t="s">
        <v>71</v>
      </c>
      <c r="AG19" s="0" t="s">
        <v>947</v>
      </c>
      <c r="AH19" s="0" t="s">
        <v>808</v>
      </c>
      <c r="AI19" s="0" t="s">
        <v>808</v>
      </c>
      <c r="AJ19" s="2" t="n">
        <v>41686</v>
      </c>
      <c r="AK19" s="2" t="n">
        <v>47165</v>
      </c>
      <c r="AL19" s="0" t="s">
        <v>72</v>
      </c>
      <c r="AN19" s="0" t="s">
        <v>76</v>
      </c>
      <c r="AO19" s="0" t="s">
        <v>77</v>
      </c>
      <c r="AP19" s="0" t="s">
        <v>974</v>
      </c>
      <c r="AQ19" s="0" t="s">
        <v>1011</v>
      </c>
      <c r="AR19" s="0" t="s">
        <v>1012</v>
      </c>
      <c r="AS19" s="0" t="s">
        <v>951</v>
      </c>
      <c r="AT19" s="0" t="n">
        <v>10000000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1013</v>
      </c>
      <c r="E20" s="0" t="s">
        <v>241</v>
      </c>
      <c r="F20" s="2" t="n">
        <v>41607</v>
      </c>
      <c r="G20" s="2" t="s">
        <v>60</v>
      </c>
      <c r="H20" s="2" t="n">
        <v>47086</v>
      </c>
      <c r="I20" s="2" t="n">
        <v>41605</v>
      </c>
      <c r="J20" s="0" t="s">
        <v>929</v>
      </c>
      <c r="K20" s="0" t="s">
        <v>224</v>
      </c>
      <c r="L20" s="0" t="n">
        <v>999</v>
      </c>
      <c r="M20" s="0" t="s">
        <v>218</v>
      </c>
      <c r="N20" s="0" t="s">
        <v>67</v>
      </c>
      <c r="O20" s="0" t="s">
        <v>241</v>
      </c>
      <c r="P20" s="0" t="s">
        <v>90</v>
      </c>
      <c r="Q20" s="0" t="s">
        <v>69</v>
      </c>
      <c r="R20" s="0" t="s">
        <v>246</v>
      </c>
      <c r="S20" s="0" t="s">
        <v>71</v>
      </c>
      <c r="W20" s="2" t="n">
        <v>41607</v>
      </c>
      <c r="X20" s="2" t="n">
        <v>47086</v>
      </c>
      <c r="Y20" s="0" t="s">
        <v>72</v>
      </c>
      <c r="Z20" s="0" t="s">
        <v>247</v>
      </c>
      <c r="AA20" s="0" t="s">
        <v>74</v>
      </c>
      <c r="AB20" s="0" t="s">
        <v>241</v>
      </c>
      <c r="AC20" s="0" t="s">
        <v>90</v>
      </c>
      <c r="AD20" s="0" t="s">
        <v>69</v>
      </c>
      <c r="AE20" s="0" t="s">
        <v>246</v>
      </c>
      <c r="AF20" s="0" t="s">
        <v>71</v>
      </c>
      <c r="AG20" s="0" t="s">
        <v>248</v>
      </c>
      <c r="AH20" s="0" t="s">
        <v>90</v>
      </c>
      <c r="AI20" s="0" t="s">
        <v>90</v>
      </c>
      <c r="AJ20" s="2" t="n">
        <v>41607</v>
      </c>
      <c r="AK20" s="2" t="n">
        <v>47086</v>
      </c>
      <c r="AL20" s="0" t="s">
        <v>72</v>
      </c>
      <c r="AN20" s="0" t="s">
        <v>76</v>
      </c>
      <c r="AO20" s="0" t="s">
        <v>77</v>
      </c>
      <c r="AP20" s="0" t="s">
        <v>979</v>
      </c>
      <c r="AQ20" s="0" t="s">
        <v>1014</v>
      </c>
      <c r="AR20" s="0" t="s">
        <v>1015</v>
      </c>
      <c r="AS20" s="0" t="s">
        <v>972</v>
      </c>
      <c r="AT20" s="0" t="n">
        <v>10000000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1016</v>
      </c>
      <c r="E21" s="0" t="s">
        <v>241</v>
      </c>
      <c r="F21" s="2" t="n">
        <v>41607</v>
      </c>
      <c r="G21" s="2" t="s">
        <v>60</v>
      </c>
      <c r="H21" s="2" t="n">
        <v>45259</v>
      </c>
      <c r="I21" s="2" t="n">
        <v>41605</v>
      </c>
      <c r="J21" s="0" t="s">
        <v>929</v>
      </c>
      <c r="K21" s="0" t="s">
        <v>233</v>
      </c>
      <c r="L21" s="0" t="n">
        <v>999</v>
      </c>
      <c r="M21" s="0" t="s">
        <v>218</v>
      </c>
      <c r="N21" s="0" t="s">
        <v>67</v>
      </c>
      <c r="O21" s="0" t="s">
        <v>241</v>
      </c>
      <c r="P21" s="0" t="s">
        <v>90</v>
      </c>
      <c r="Q21" s="0" t="s">
        <v>69</v>
      </c>
      <c r="R21" s="0" t="s">
        <v>246</v>
      </c>
      <c r="S21" s="0" t="s">
        <v>71</v>
      </c>
      <c r="W21" s="2" t="n">
        <v>41607</v>
      </c>
      <c r="X21" s="2" t="n">
        <v>45259</v>
      </c>
      <c r="Y21" s="0" t="s">
        <v>72</v>
      </c>
      <c r="Z21" s="0" t="s">
        <v>247</v>
      </c>
      <c r="AA21" s="0" t="s">
        <v>74</v>
      </c>
      <c r="AB21" s="0" t="s">
        <v>241</v>
      </c>
      <c r="AC21" s="0" t="s">
        <v>68</v>
      </c>
      <c r="AD21" s="0" t="s">
        <v>69</v>
      </c>
      <c r="AE21" s="0" t="s">
        <v>246</v>
      </c>
      <c r="AF21" s="0" t="s">
        <v>71</v>
      </c>
      <c r="AG21" s="0" t="s">
        <v>248</v>
      </c>
      <c r="AH21" s="0" t="s">
        <v>90</v>
      </c>
      <c r="AI21" s="0" t="s">
        <v>90</v>
      </c>
      <c r="AJ21" s="2" t="n">
        <v>41607</v>
      </c>
      <c r="AK21" s="2" t="n">
        <v>45259</v>
      </c>
      <c r="AL21" s="0" t="s">
        <v>72</v>
      </c>
      <c r="AN21" s="0" t="s">
        <v>76</v>
      </c>
      <c r="AO21" s="0" t="s">
        <v>77</v>
      </c>
      <c r="AP21" s="0" t="s">
        <v>984</v>
      </c>
      <c r="AQ21" s="0" t="s">
        <v>1017</v>
      </c>
      <c r="AR21" s="0" t="s">
        <v>1018</v>
      </c>
      <c r="AS21" s="0" t="s">
        <v>972</v>
      </c>
      <c r="AT21" s="0" t="n">
        <v>10000000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1019</v>
      </c>
      <c r="E22" s="0" t="s">
        <v>289</v>
      </c>
      <c r="F22" s="2" t="n">
        <v>41605</v>
      </c>
      <c r="G22" s="2" t="s">
        <v>60</v>
      </c>
      <c r="H22" s="2" t="n">
        <v>43796</v>
      </c>
      <c r="I22" s="2" t="n">
        <v>41605</v>
      </c>
      <c r="J22" s="0" t="s">
        <v>929</v>
      </c>
      <c r="K22" s="0" t="s">
        <v>242</v>
      </c>
      <c r="L22" s="0" t="n">
        <v>999</v>
      </c>
      <c r="M22" s="0" t="s">
        <v>218</v>
      </c>
      <c r="N22" s="0" t="s">
        <v>67</v>
      </c>
      <c r="O22" s="0" t="s">
        <v>289</v>
      </c>
      <c r="P22" s="0" t="s">
        <v>90</v>
      </c>
      <c r="Q22" s="0" t="s">
        <v>69</v>
      </c>
      <c r="R22" s="0" t="s">
        <v>294</v>
      </c>
      <c r="S22" s="0" t="s">
        <v>71</v>
      </c>
      <c r="W22" s="2" t="n">
        <v>41605</v>
      </c>
      <c r="X22" s="2" t="n">
        <v>43796</v>
      </c>
      <c r="Y22" s="0" t="s">
        <v>72</v>
      </c>
      <c r="Z22" s="0" t="s">
        <v>978</v>
      </c>
      <c r="AA22" s="0" t="s">
        <v>74</v>
      </c>
      <c r="AB22" s="0" t="s">
        <v>289</v>
      </c>
      <c r="AC22" s="0" t="s">
        <v>90</v>
      </c>
      <c r="AD22" s="0" t="s">
        <v>69</v>
      </c>
      <c r="AE22" s="0" t="s">
        <v>294</v>
      </c>
      <c r="AF22" s="0" t="s">
        <v>71</v>
      </c>
      <c r="AG22" s="0" t="s">
        <v>296</v>
      </c>
      <c r="AH22" s="0" t="s">
        <v>90</v>
      </c>
      <c r="AI22" s="0" t="s">
        <v>90</v>
      </c>
      <c r="AJ22" s="2" t="n">
        <v>41605</v>
      </c>
      <c r="AK22" s="2" t="n">
        <v>43796</v>
      </c>
      <c r="AL22" s="0" t="s">
        <v>72</v>
      </c>
      <c r="AN22" s="0" t="s">
        <v>77</v>
      </c>
      <c r="AO22" s="0" t="s">
        <v>76</v>
      </c>
      <c r="AP22" s="0" t="s">
        <v>934</v>
      </c>
      <c r="AQ22" s="0" t="s">
        <v>1020</v>
      </c>
      <c r="AR22" s="0" t="s">
        <v>1021</v>
      </c>
      <c r="AS22" s="0" t="s">
        <v>982</v>
      </c>
      <c r="AT22" s="0" t="n">
        <v>10000000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1022</v>
      </c>
      <c r="E23" s="0" t="s">
        <v>289</v>
      </c>
      <c r="F23" s="2" t="n">
        <v>41605</v>
      </c>
      <c r="G23" s="2" t="s">
        <v>60</v>
      </c>
      <c r="H23" s="2" t="n">
        <v>45257</v>
      </c>
      <c r="I23" s="2" t="n">
        <v>41605</v>
      </c>
      <c r="J23" s="0" t="s">
        <v>929</v>
      </c>
      <c r="K23" s="0" t="s">
        <v>252</v>
      </c>
      <c r="L23" s="0" t="n">
        <v>999</v>
      </c>
      <c r="M23" s="0" t="s">
        <v>218</v>
      </c>
      <c r="N23" s="0" t="s">
        <v>67</v>
      </c>
      <c r="O23" s="0" t="s">
        <v>289</v>
      </c>
      <c r="P23" s="0" t="s">
        <v>90</v>
      </c>
      <c r="Q23" s="0" t="s">
        <v>69</v>
      </c>
      <c r="R23" s="0" t="s">
        <v>294</v>
      </c>
      <c r="S23" s="0" t="s">
        <v>71</v>
      </c>
      <c r="W23" s="2" t="n">
        <v>41605</v>
      </c>
      <c r="X23" s="2" t="n">
        <v>45257</v>
      </c>
      <c r="Y23" s="0" t="s">
        <v>72</v>
      </c>
      <c r="Z23" s="0" t="s">
        <v>295</v>
      </c>
      <c r="AA23" s="0" t="s">
        <v>74</v>
      </c>
      <c r="AB23" s="0" t="s">
        <v>289</v>
      </c>
      <c r="AC23" s="0" t="s">
        <v>148</v>
      </c>
      <c r="AD23" s="0" t="s">
        <v>69</v>
      </c>
      <c r="AE23" s="0" t="s">
        <v>294</v>
      </c>
      <c r="AF23" s="0" t="s">
        <v>71</v>
      </c>
      <c r="AG23" s="0" t="s">
        <v>296</v>
      </c>
      <c r="AH23" s="0" t="s">
        <v>90</v>
      </c>
      <c r="AI23" s="0" t="s">
        <v>90</v>
      </c>
      <c r="AJ23" s="2" t="n">
        <v>41605</v>
      </c>
      <c r="AK23" s="2" t="n">
        <v>45257</v>
      </c>
      <c r="AL23" s="0" t="s">
        <v>72</v>
      </c>
      <c r="AN23" s="0" t="s">
        <v>77</v>
      </c>
      <c r="AO23" s="0" t="s">
        <v>76</v>
      </c>
      <c r="AP23" s="0" t="s">
        <v>940</v>
      </c>
      <c r="AQ23" s="0" t="s">
        <v>1023</v>
      </c>
      <c r="AR23" s="0" t="s">
        <v>1024</v>
      </c>
      <c r="AS23" s="0" t="s">
        <v>982</v>
      </c>
      <c r="AT23" s="0" t="n">
        <v>10000000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1025</v>
      </c>
      <c r="E24" s="0" t="s">
        <v>276</v>
      </c>
      <c r="F24" s="2" t="n">
        <v>41607</v>
      </c>
      <c r="G24" s="2" t="s">
        <v>60</v>
      </c>
      <c r="H24" s="2" t="n">
        <v>44166</v>
      </c>
      <c r="I24" s="2" t="n">
        <v>41605</v>
      </c>
      <c r="J24" s="0" t="s">
        <v>929</v>
      </c>
      <c r="K24" s="0" t="s">
        <v>261</v>
      </c>
      <c r="L24" s="0" t="n">
        <v>999</v>
      </c>
      <c r="M24" s="0" t="s">
        <v>218</v>
      </c>
      <c r="N24" s="0" t="s">
        <v>67</v>
      </c>
      <c r="O24" s="0" t="s">
        <v>276</v>
      </c>
      <c r="P24" s="0" t="s">
        <v>68</v>
      </c>
      <c r="Q24" s="0" t="s">
        <v>69</v>
      </c>
      <c r="R24" s="0" t="s">
        <v>281</v>
      </c>
      <c r="S24" s="0" t="s">
        <v>71</v>
      </c>
      <c r="W24" s="2" t="n">
        <v>41607</v>
      </c>
      <c r="X24" s="2" t="n">
        <v>44166</v>
      </c>
      <c r="Y24" s="0" t="s">
        <v>72</v>
      </c>
      <c r="Z24" s="0" t="s">
        <v>197</v>
      </c>
      <c r="AA24" s="0" t="s">
        <v>74</v>
      </c>
      <c r="AB24" s="0" t="s">
        <v>276</v>
      </c>
      <c r="AC24" s="0" t="s">
        <v>68</v>
      </c>
      <c r="AD24" s="0" t="s">
        <v>69</v>
      </c>
      <c r="AE24" s="0" t="s">
        <v>281</v>
      </c>
      <c r="AF24" s="0" t="s">
        <v>71</v>
      </c>
      <c r="AG24" s="0" t="s">
        <v>988</v>
      </c>
      <c r="AH24" s="0" t="s">
        <v>68</v>
      </c>
      <c r="AI24" s="0" t="s">
        <v>68</v>
      </c>
      <c r="AJ24" s="2" t="n">
        <v>41607</v>
      </c>
      <c r="AK24" s="2" t="n">
        <v>44166</v>
      </c>
      <c r="AL24" s="0" t="s">
        <v>72</v>
      </c>
      <c r="AN24" s="0" t="s">
        <v>76</v>
      </c>
      <c r="AO24" s="0" t="s">
        <v>77</v>
      </c>
      <c r="AP24" s="0" t="s">
        <v>948</v>
      </c>
      <c r="AQ24" s="0" t="s">
        <v>1026</v>
      </c>
      <c r="AR24" s="0" t="s">
        <v>1027</v>
      </c>
      <c r="AS24" s="0" t="s">
        <v>991</v>
      </c>
      <c r="AT24" s="0" t="n">
        <v>10000000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1028</v>
      </c>
      <c r="E25" s="0" t="s">
        <v>276</v>
      </c>
      <c r="F25" s="2" t="n">
        <v>41607</v>
      </c>
      <c r="G25" s="2" t="s">
        <v>60</v>
      </c>
      <c r="H25" s="2" t="n">
        <v>45259</v>
      </c>
      <c r="I25" s="2" t="n">
        <v>41605</v>
      </c>
      <c r="J25" s="0" t="s">
        <v>929</v>
      </c>
      <c r="K25" s="0" t="s">
        <v>267</v>
      </c>
      <c r="L25" s="0" t="n">
        <v>999</v>
      </c>
      <c r="M25" s="0" t="s">
        <v>218</v>
      </c>
      <c r="N25" s="0" t="s">
        <v>67</v>
      </c>
      <c r="O25" s="0" t="s">
        <v>276</v>
      </c>
      <c r="P25" s="0" t="s">
        <v>68</v>
      </c>
      <c r="Q25" s="0" t="s">
        <v>69</v>
      </c>
      <c r="R25" s="0" t="s">
        <v>281</v>
      </c>
      <c r="S25" s="0" t="s">
        <v>71</v>
      </c>
      <c r="W25" s="2" t="n">
        <v>41607</v>
      </c>
      <c r="X25" s="2" t="n">
        <v>45259</v>
      </c>
      <c r="Y25" s="0" t="s">
        <v>72</v>
      </c>
      <c r="Z25" s="0" t="s">
        <v>299</v>
      </c>
      <c r="AA25" s="0" t="s">
        <v>74</v>
      </c>
      <c r="AB25" s="0" t="s">
        <v>276</v>
      </c>
      <c r="AC25" s="0" t="s">
        <v>90</v>
      </c>
      <c r="AD25" s="0" t="s">
        <v>69</v>
      </c>
      <c r="AE25" s="0" t="s">
        <v>281</v>
      </c>
      <c r="AF25" s="0" t="s">
        <v>71</v>
      </c>
      <c r="AG25" s="0" t="s">
        <v>988</v>
      </c>
      <c r="AH25" s="0" t="s">
        <v>68</v>
      </c>
      <c r="AI25" s="0" t="s">
        <v>68</v>
      </c>
      <c r="AJ25" s="2" t="n">
        <v>41607</v>
      </c>
      <c r="AK25" s="2" t="n">
        <v>45259</v>
      </c>
      <c r="AL25" s="0" t="s">
        <v>72</v>
      </c>
      <c r="AN25" s="0" t="s">
        <v>77</v>
      </c>
      <c r="AO25" s="0" t="s">
        <v>76</v>
      </c>
      <c r="AP25" s="0" t="s">
        <v>955</v>
      </c>
      <c r="AQ25" s="0" t="s">
        <v>1029</v>
      </c>
      <c r="AR25" s="0" t="s">
        <v>1030</v>
      </c>
      <c r="AS25" s="0" t="s">
        <v>991</v>
      </c>
      <c r="AT25" s="0" t="n">
        <v>10000000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1031</v>
      </c>
      <c r="E26" s="0" t="s">
        <v>928</v>
      </c>
      <c r="F26" s="2" t="n">
        <v>41686</v>
      </c>
      <c r="G26" s="2" t="s">
        <v>60</v>
      </c>
      <c r="H26" s="2" t="n">
        <v>45338</v>
      </c>
      <c r="I26" s="2" t="n">
        <v>41970</v>
      </c>
      <c r="J26" s="0" t="s">
        <v>929</v>
      </c>
      <c r="K26" s="0" t="s">
        <v>277</v>
      </c>
      <c r="L26" s="0" t="n">
        <v>999</v>
      </c>
      <c r="M26" s="0" t="s">
        <v>218</v>
      </c>
      <c r="N26" s="0" t="s">
        <v>67</v>
      </c>
      <c r="O26" s="0" t="s">
        <v>928</v>
      </c>
      <c r="P26" s="0" t="s">
        <v>68</v>
      </c>
      <c r="Q26" s="0" t="s">
        <v>69</v>
      </c>
      <c r="R26" s="0" t="s">
        <v>930</v>
      </c>
      <c r="S26" s="0" t="s">
        <v>71</v>
      </c>
      <c r="W26" s="2" t="n">
        <v>41686</v>
      </c>
      <c r="X26" s="2" t="n">
        <v>45338</v>
      </c>
      <c r="Y26" s="0" t="s">
        <v>72</v>
      </c>
      <c r="Z26" s="0" t="s">
        <v>931</v>
      </c>
      <c r="AA26" s="0" t="s">
        <v>74</v>
      </c>
      <c r="AB26" s="0" t="s">
        <v>928</v>
      </c>
      <c r="AC26" s="0" t="s">
        <v>932</v>
      </c>
      <c r="AD26" s="0" t="s">
        <v>69</v>
      </c>
      <c r="AE26" s="0" t="s">
        <v>930</v>
      </c>
      <c r="AF26" s="0" t="s">
        <v>71</v>
      </c>
      <c r="AG26" s="0" t="s">
        <v>933</v>
      </c>
      <c r="AH26" s="0" t="s">
        <v>932</v>
      </c>
      <c r="AI26" s="0" t="s">
        <v>932</v>
      </c>
      <c r="AJ26" s="2" t="n">
        <v>41686</v>
      </c>
      <c r="AK26" s="2" t="n">
        <v>45338</v>
      </c>
      <c r="AL26" s="0" t="s">
        <v>72</v>
      </c>
      <c r="AN26" s="0" t="s">
        <v>76</v>
      </c>
      <c r="AO26" s="0" t="s">
        <v>77</v>
      </c>
      <c r="AP26" s="0" t="s">
        <v>960</v>
      </c>
      <c r="AQ26" s="0" t="s">
        <v>1032</v>
      </c>
      <c r="AR26" s="0" t="s">
        <v>1033</v>
      </c>
      <c r="AS26" s="0" t="s">
        <v>937</v>
      </c>
      <c r="AT26" s="0" t="n">
        <v>10000000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1034</v>
      </c>
      <c r="E27" s="0" t="s">
        <v>928</v>
      </c>
      <c r="F27" s="2" t="n">
        <v>41686</v>
      </c>
      <c r="G27" s="2" t="s">
        <v>60</v>
      </c>
      <c r="H27" s="2" t="n">
        <v>43512</v>
      </c>
      <c r="I27" s="2" t="n">
        <v>41970</v>
      </c>
      <c r="J27" s="0" t="s">
        <v>929</v>
      </c>
      <c r="K27" s="0" t="s">
        <v>290</v>
      </c>
      <c r="L27" s="0" t="n">
        <v>999</v>
      </c>
      <c r="M27" s="0" t="s">
        <v>218</v>
      </c>
      <c r="N27" s="0" t="s">
        <v>67</v>
      </c>
      <c r="O27" s="0" t="s">
        <v>928</v>
      </c>
      <c r="P27" s="0" t="s">
        <v>68</v>
      </c>
      <c r="Q27" s="0" t="s">
        <v>69</v>
      </c>
      <c r="R27" s="0" t="s">
        <v>930</v>
      </c>
      <c r="S27" s="0" t="s">
        <v>71</v>
      </c>
      <c r="W27" s="2" t="n">
        <v>41686</v>
      </c>
      <c r="X27" s="2" t="n">
        <v>43512</v>
      </c>
      <c r="Y27" s="0" t="s">
        <v>72</v>
      </c>
      <c r="Z27" s="0" t="s">
        <v>939</v>
      </c>
      <c r="AA27" s="0" t="s">
        <v>74</v>
      </c>
      <c r="AB27" s="0" t="s">
        <v>928</v>
      </c>
      <c r="AC27" s="0" t="s">
        <v>90</v>
      </c>
      <c r="AD27" s="0" t="s">
        <v>69</v>
      </c>
      <c r="AE27" s="0" t="s">
        <v>930</v>
      </c>
      <c r="AF27" s="0" t="s">
        <v>71</v>
      </c>
      <c r="AG27" s="0" t="s">
        <v>933</v>
      </c>
      <c r="AH27" s="0" t="s">
        <v>932</v>
      </c>
      <c r="AI27" s="0" t="s">
        <v>932</v>
      </c>
      <c r="AJ27" s="2" t="n">
        <v>41686</v>
      </c>
      <c r="AK27" s="2" t="n">
        <v>43512</v>
      </c>
      <c r="AL27" s="0" t="s">
        <v>72</v>
      </c>
      <c r="AN27" s="0" t="s">
        <v>77</v>
      </c>
      <c r="AO27" s="0" t="s">
        <v>76</v>
      </c>
      <c r="AP27" s="0" t="s">
        <v>965</v>
      </c>
      <c r="AQ27" s="0" t="s">
        <v>1035</v>
      </c>
      <c r="AR27" s="0" t="s">
        <v>1036</v>
      </c>
      <c r="AS27" s="0" t="s">
        <v>937</v>
      </c>
      <c r="AT27" s="0" t="n">
        <v>10000000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1037</v>
      </c>
      <c r="E28" s="0" t="s">
        <v>944</v>
      </c>
      <c r="F28" s="2" t="n">
        <v>41686</v>
      </c>
      <c r="G28" s="2" t="s">
        <v>60</v>
      </c>
      <c r="H28" s="2" t="n">
        <v>43147</v>
      </c>
      <c r="I28" s="2" t="n">
        <v>41970</v>
      </c>
      <c r="J28" s="0" t="s">
        <v>929</v>
      </c>
      <c r="K28" s="0" t="n">
        <v>-169.565</v>
      </c>
      <c r="L28" s="0" t="n">
        <v>999</v>
      </c>
      <c r="M28" s="0" t="s">
        <v>218</v>
      </c>
      <c r="N28" s="0" t="s">
        <v>67</v>
      </c>
      <c r="O28" s="0" t="s">
        <v>944</v>
      </c>
      <c r="P28" s="0" t="s">
        <v>90</v>
      </c>
      <c r="Q28" s="0" t="s">
        <v>69</v>
      </c>
      <c r="R28" s="0" t="s">
        <v>945</v>
      </c>
      <c r="S28" s="0" t="s">
        <v>71</v>
      </c>
      <c r="W28" s="2" t="n">
        <v>41686</v>
      </c>
      <c r="X28" s="2" t="n">
        <v>43147</v>
      </c>
      <c r="Y28" s="0" t="s">
        <v>72</v>
      </c>
      <c r="Z28" s="0" t="s">
        <v>946</v>
      </c>
      <c r="AA28" s="0" t="s">
        <v>74</v>
      </c>
      <c r="AB28" s="0" t="s">
        <v>944</v>
      </c>
      <c r="AC28" s="0" t="s">
        <v>148</v>
      </c>
      <c r="AD28" s="0" t="s">
        <v>69</v>
      </c>
      <c r="AE28" s="0" t="s">
        <v>945</v>
      </c>
      <c r="AF28" s="0" t="s">
        <v>71</v>
      </c>
      <c r="AG28" s="0" t="s">
        <v>947</v>
      </c>
      <c r="AH28" s="0" t="s">
        <v>808</v>
      </c>
      <c r="AI28" s="0" t="s">
        <v>808</v>
      </c>
      <c r="AJ28" s="2" t="n">
        <v>41686</v>
      </c>
      <c r="AK28" s="2" t="n">
        <v>43147</v>
      </c>
      <c r="AL28" s="0" t="s">
        <v>72</v>
      </c>
      <c r="AN28" s="0" t="s">
        <v>76</v>
      </c>
      <c r="AO28" s="0" t="s">
        <v>77</v>
      </c>
      <c r="AP28" s="0" t="s">
        <v>969</v>
      </c>
      <c r="AQ28" s="0" t="s">
        <v>1038</v>
      </c>
      <c r="AR28" s="0" t="s">
        <v>1039</v>
      </c>
      <c r="AS28" s="0" t="s">
        <v>951</v>
      </c>
      <c r="AT28" s="0" t="n">
        <v>10000000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1040</v>
      </c>
      <c r="E29" s="0" t="s">
        <v>944</v>
      </c>
      <c r="F29" s="2" t="n">
        <v>41686</v>
      </c>
      <c r="G29" s="2" t="s">
        <v>60</v>
      </c>
      <c r="H29" s="2" t="n">
        <v>45338</v>
      </c>
      <c r="I29" s="2" t="n">
        <v>41970</v>
      </c>
      <c r="J29" s="0" t="s">
        <v>929</v>
      </c>
      <c r="K29" s="0" t="n">
        <v>-277.766</v>
      </c>
      <c r="L29" s="0" t="n">
        <v>999</v>
      </c>
      <c r="M29" s="0" t="s">
        <v>218</v>
      </c>
      <c r="N29" s="0" t="s">
        <v>67</v>
      </c>
      <c r="O29" s="0" t="s">
        <v>944</v>
      </c>
      <c r="P29" s="0" t="s">
        <v>90</v>
      </c>
      <c r="Q29" s="0" t="s">
        <v>69</v>
      </c>
      <c r="R29" s="0" t="s">
        <v>945</v>
      </c>
      <c r="S29" s="0" t="s">
        <v>71</v>
      </c>
      <c r="W29" s="2" t="n">
        <v>41686</v>
      </c>
      <c r="X29" s="2" t="n">
        <v>45338</v>
      </c>
      <c r="Y29" s="0" t="s">
        <v>72</v>
      </c>
      <c r="Z29" s="0" t="s">
        <v>953</v>
      </c>
      <c r="AA29" s="0" t="s">
        <v>74</v>
      </c>
      <c r="AB29" s="0" t="s">
        <v>944</v>
      </c>
      <c r="AC29" s="0" t="s">
        <v>68</v>
      </c>
      <c r="AD29" s="0" t="s">
        <v>69</v>
      </c>
      <c r="AE29" s="0" t="s">
        <v>945</v>
      </c>
      <c r="AF29" s="0" t="s">
        <v>71</v>
      </c>
      <c r="AG29" s="0" t="s">
        <v>947</v>
      </c>
      <c r="AH29" s="0" t="s">
        <v>808</v>
      </c>
      <c r="AI29" s="0" t="s">
        <v>954</v>
      </c>
      <c r="AJ29" s="2" t="n">
        <v>41686</v>
      </c>
      <c r="AK29" s="2" t="n">
        <v>45338</v>
      </c>
      <c r="AL29" s="0" t="s">
        <v>72</v>
      </c>
      <c r="AN29" s="0" t="s">
        <v>76</v>
      </c>
      <c r="AO29" s="0" t="s">
        <v>77</v>
      </c>
      <c r="AP29" s="0" t="s">
        <v>974</v>
      </c>
      <c r="AQ29" s="0" t="s">
        <v>1041</v>
      </c>
      <c r="AR29" s="0" t="s">
        <v>1042</v>
      </c>
      <c r="AS29" s="0" t="s">
        <v>951</v>
      </c>
      <c r="AT29" s="0" t="n">
        <v>10000000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1043</v>
      </c>
      <c r="E30" s="0" t="s">
        <v>944</v>
      </c>
      <c r="F30" s="2" t="n">
        <v>41686</v>
      </c>
      <c r="G30" s="2" t="s">
        <v>60</v>
      </c>
      <c r="H30" s="2" t="n">
        <v>43512</v>
      </c>
      <c r="I30" s="2" t="n">
        <v>41970</v>
      </c>
      <c r="J30" s="0" t="s">
        <v>929</v>
      </c>
      <c r="K30" s="0" t="s">
        <v>307</v>
      </c>
      <c r="L30" s="0" t="n">
        <v>999</v>
      </c>
      <c r="M30" s="0" t="s">
        <v>218</v>
      </c>
      <c r="N30" s="0" t="s">
        <v>67</v>
      </c>
      <c r="O30" s="0" t="s">
        <v>944</v>
      </c>
      <c r="P30" s="0" t="s">
        <v>68</v>
      </c>
      <c r="Q30" s="0" t="s">
        <v>69</v>
      </c>
      <c r="R30" s="0" t="s">
        <v>945</v>
      </c>
      <c r="S30" s="0" t="s">
        <v>71</v>
      </c>
      <c r="W30" s="2" t="n">
        <v>41686</v>
      </c>
      <c r="X30" s="2" t="n">
        <v>43512</v>
      </c>
      <c r="Y30" s="0" t="s">
        <v>72</v>
      </c>
      <c r="Z30" s="0" t="s">
        <v>959</v>
      </c>
      <c r="AA30" s="0" t="s">
        <v>74</v>
      </c>
      <c r="AB30" s="0" t="s">
        <v>944</v>
      </c>
      <c r="AC30" s="0" t="s">
        <v>90</v>
      </c>
      <c r="AD30" s="0" t="s">
        <v>69</v>
      </c>
      <c r="AE30" s="0" t="s">
        <v>945</v>
      </c>
      <c r="AF30" s="0" t="s">
        <v>71</v>
      </c>
      <c r="AG30" s="0" t="s">
        <v>947</v>
      </c>
      <c r="AH30" s="0" t="s">
        <v>808</v>
      </c>
      <c r="AI30" s="0" t="s">
        <v>954</v>
      </c>
      <c r="AJ30" s="2" t="n">
        <v>41686</v>
      </c>
      <c r="AK30" s="2" t="n">
        <v>43512</v>
      </c>
      <c r="AL30" s="0" t="s">
        <v>72</v>
      </c>
      <c r="AN30" s="0" t="s">
        <v>77</v>
      </c>
      <c r="AO30" s="0" t="s">
        <v>76</v>
      </c>
      <c r="AP30" s="0" t="s">
        <v>979</v>
      </c>
      <c r="AQ30" s="0" t="s">
        <v>1044</v>
      </c>
      <c r="AR30" s="0" t="s">
        <v>1045</v>
      </c>
      <c r="AS30" s="0" t="s">
        <v>951</v>
      </c>
      <c r="AT30" s="0" t="n">
        <v>10000000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1046</v>
      </c>
      <c r="E31" s="0" t="s">
        <v>944</v>
      </c>
      <c r="F31" s="2" t="n">
        <v>41686</v>
      </c>
      <c r="G31" s="2" t="s">
        <v>60</v>
      </c>
      <c r="H31" s="2" t="n">
        <v>47165</v>
      </c>
      <c r="I31" s="2" t="n">
        <v>41970</v>
      </c>
      <c r="J31" s="0" t="s">
        <v>929</v>
      </c>
      <c r="K31" s="0" t="s">
        <v>62</v>
      </c>
      <c r="L31" s="0" t="n">
        <v>999</v>
      </c>
      <c r="M31" s="0" t="s">
        <v>218</v>
      </c>
      <c r="N31" s="0" t="s">
        <v>67</v>
      </c>
      <c r="O31" s="0" t="s">
        <v>944</v>
      </c>
      <c r="P31" s="0" t="s">
        <v>68</v>
      </c>
      <c r="Q31" s="0" t="s">
        <v>69</v>
      </c>
      <c r="R31" s="0" t="s">
        <v>945</v>
      </c>
      <c r="S31" s="0" t="s">
        <v>71</v>
      </c>
      <c r="W31" s="2" t="n">
        <v>41686</v>
      </c>
      <c r="X31" s="2" t="n">
        <v>47165</v>
      </c>
      <c r="Y31" s="0" t="s">
        <v>72</v>
      </c>
      <c r="Z31" s="0" t="s">
        <v>964</v>
      </c>
      <c r="AA31" s="0" t="s">
        <v>74</v>
      </c>
      <c r="AB31" s="0" t="s">
        <v>944</v>
      </c>
      <c r="AC31" s="0" t="s">
        <v>148</v>
      </c>
      <c r="AD31" s="0" t="s">
        <v>69</v>
      </c>
      <c r="AE31" s="0" t="s">
        <v>945</v>
      </c>
      <c r="AF31" s="0" t="s">
        <v>71</v>
      </c>
      <c r="AG31" s="0" t="s">
        <v>947</v>
      </c>
      <c r="AH31" s="0" t="s">
        <v>808</v>
      </c>
      <c r="AI31" s="0" t="s">
        <v>808</v>
      </c>
      <c r="AJ31" s="2" t="n">
        <v>41686</v>
      </c>
      <c r="AK31" s="2" t="n">
        <v>47165</v>
      </c>
      <c r="AL31" s="0" t="s">
        <v>72</v>
      </c>
      <c r="AN31" s="0" t="s">
        <v>76</v>
      </c>
      <c r="AO31" s="0" t="s">
        <v>77</v>
      </c>
      <c r="AP31" s="0" t="s">
        <v>984</v>
      </c>
      <c r="AQ31" s="0" t="s">
        <v>1047</v>
      </c>
      <c r="AR31" s="0" t="s">
        <v>1048</v>
      </c>
      <c r="AS31" s="0" t="s">
        <v>951</v>
      </c>
      <c r="AT31" s="0" t="n">
        <v>10000000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1049</v>
      </c>
      <c r="E32" s="0" t="s">
        <v>241</v>
      </c>
      <c r="F32" s="2" t="n">
        <v>41607</v>
      </c>
      <c r="G32" s="2" t="s">
        <v>60</v>
      </c>
      <c r="H32" s="2" t="n">
        <v>47086</v>
      </c>
      <c r="I32" s="2" t="n">
        <v>41605</v>
      </c>
      <c r="J32" s="0" t="s">
        <v>929</v>
      </c>
      <c r="K32" s="0" t="s">
        <v>86</v>
      </c>
      <c r="L32" s="0" t="n">
        <v>999</v>
      </c>
      <c r="M32" s="0" t="s">
        <v>218</v>
      </c>
      <c r="N32" s="0" t="s">
        <v>67</v>
      </c>
      <c r="O32" s="0" t="s">
        <v>241</v>
      </c>
      <c r="P32" s="0" t="s">
        <v>90</v>
      </c>
      <c r="Q32" s="0" t="s">
        <v>69</v>
      </c>
      <c r="R32" s="0" t="s">
        <v>246</v>
      </c>
      <c r="S32" s="0" t="s">
        <v>71</v>
      </c>
      <c r="W32" s="2" t="n">
        <v>41607</v>
      </c>
      <c r="X32" s="2" t="n">
        <v>47086</v>
      </c>
      <c r="Y32" s="0" t="s">
        <v>72</v>
      </c>
      <c r="Z32" s="0" t="s">
        <v>247</v>
      </c>
      <c r="AA32" s="0" t="s">
        <v>74</v>
      </c>
      <c r="AB32" s="0" t="s">
        <v>241</v>
      </c>
      <c r="AC32" s="0" t="s">
        <v>90</v>
      </c>
      <c r="AD32" s="0" t="s">
        <v>69</v>
      </c>
      <c r="AE32" s="0" t="s">
        <v>246</v>
      </c>
      <c r="AF32" s="0" t="s">
        <v>71</v>
      </c>
      <c r="AG32" s="0" t="s">
        <v>248</v>
      </c>
      <c r="AH32" s="0" t="s">
        <v>90</v>
      </c>
      <c r="AI32" s="0" t="s">
        <v>90</v>
      </c>
      <c r="AJ32" s="2" t="n">
        <v>41607</v>
      </c>
      <c r="AK32" s="2" t="n">
        <v>47086</v>
      </c>
      <c r="AL32" s="0" t="s">
        <v>72</v>
      </c>
      <c r="AN32" s="0" t="s">
        <v>76</v>
      </c>
      <c r="AO32" s="0" t="s">
        <v>77</v>
      </c>
      <c r="AP32" s="0" t="s">
        <v>934</v>
      </c>
      <c r="AQ32" s="0" t="s">
        <v>935</v>
      </c>
      <c r="AR32" s="0" t="s">
        <v>936</v>
      </c>
      <c r="AS32" s="0" t="s">
        <v>972</v>
      </c>
      <c r="AT32" s="0" t="n">
        <v>10000000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1050</v>
      </c>
      <c r="E33" s="0" t="s">
        <v>241</v>
      </c>
      <c r="F33" s="2" t="n">
        <v>41607</v>
      </c>
      <c r="G33" s="2" t="s">
        <v>60</v>
      </c>
      <c r="H33" s="2" t="n">
        <v>45259</v>
      </c>
      <c r="I33" s="2" t="n">
        <v>41605</v>
      </c>
      <c r="J33" s="0" t="s">
        <v>929</v>
      </c>
      <c r="K33" s="0" t="s">
        <v>97</v>
      </c>
      <c r="L33" s="0" t="n">
        <v>999</v>
      </c>
      <c r="M33" s="0" t="s">
        <v>218</v>
      </c>
      <c r="N33" s="0" t="s">
        <v>67</v>
      </c>
      <c r="O33" s="0" t="s">
        <v>241</v>
      </c>
      <c r="P33" s="0" t="s">
        <v>90</v>
      </c>
      <c r="Q33" s="0" t="s">
        <v>69</v>
      </c>
      <c r="R33" s="0" t="s">
        <v>246</v>
      </c>
      <c r="S33" s="0" t="s">
        <v>71</v>
      </c>
      <c r="W33" s="2" t="n">
        <v>41607</v>
      </c>
      <c r="X33" s="2" t="n">
        <v>45259</v>
      </c>
      <c r="Y33" s="0" t="s">
        <v>72</v>
      </c>
      <c r="Z33" s="0" t="s">
        <v>247</v>
      </c>
      <c r="AA33" s="0" t="s">
        <v>74</v>
      </c>
      <c r="AB33" s="0" t="s">
        <v>241</v>
      </c>
      <c r="AC33" s="0" t="s">
        <v>68</v>
      </c>
      <c r="AD33" s="0" t="s">
        <v>69</v>
      </c>
      <c r="AE33" s="0" t="s">
        <v>246</v>
      </c>
      <c r="AF33" s="0" t="s">
        <v>71</v>
      </c>
      <c r="AG33" s="0" t="s">
        <v>248</v>
      </c>
      <c r="AH33" s="0" t="s">
        <v>90</v>
      </c>
      <c r="AI33" s="0" t="s">
        <v>90</v>
      </c>
      <c r="AJ33" s="2" t="n">
        <v>41607</v>
      </c>
      <c r="AK33" s="2" t="n">
        <v>45259</v>
      </c>
      <c r="AL33" s="0" t="s">
        <v>72</v>
      </c>
      <c r="AN33" s="0" t="s">
        <v>76</v>
      </c>
      <c r="AO33" s="0" t="s">
        <v>77</v>
      </c>
      <c r="AP33" s="0" t="s">
        <v>940</v>
      </c>
      <c r="AQ33" s="0" t="s">
        <v>941</v>
      </c>
      <c r="AR33" s="0" t="s">
        <v>942</v>
      </c>
      <c r="AS33" s="0" t="s">
        <v>972</v>
      </c>
      <c r="AT33" s="0" t="n">
        <v>10000000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1051</v>
      </c>
      <c r="E34" s="0" t="s">
        <v>289</v>
      </c>
      <c r="F34" s="2" t="n">
        <v>41605</v>
      </c>
      <c r="G34" s="2" t="s">
        <v>60</v>
      </c>
      <c r="H34" s="2" t="n">
        <v>43796</v>
      </c>
      <c r="I34" s="2" t="n">
        <v>41605</v>
      </c>
      <c r="J34" s="0" t="s">
        <v>929</v>
      </c>
      <c r="K34" s="0" t="s">
        <v>107</v>
      </c>
      <c r="L34" s="0" t="n">
        <v>999</v>
      </c>
      <c r="M34" s="0" t="s">
        <v>218</v>
      </c>
      <c r="N34" s="0" t="s">
        <v>67</v>
      </c>
      <c r="O34" s="0" t="s">
        <v>289</v>
      </c>
      <c r="P34" s="0" t="s">
        <v>90</v>
      </c>
      <c r="Q34" s="0" t="s">
        <v>69</v>
      </c>
      <c r="R34" s="0" t="s">
        <v>294</v>
      </c>
      <c r="S34" s="0" t="s">
        <v>71</v>
      </c>
      <c r="W34" s="2" t="n">
        <v>41605</v>
      </c>
      <c r="X34" s="2" t="n">
        <v>43796</v>
      </c>
      <c r="Y34" s="0" t="s">
        <v>72</v>
      </c>
      <c r="Z34" s="0" t="s">
        <v>978</v>
      </c>
      <c r="AA34" s="0" t="s">
        <v>74</v>
      </c>
      <c r="AB34" s="0" t="s">
        <v>289</v>
      </c>
      <c r="AC34" s="0" t="s">
        <v>90</v>
      </c>
      <c r="AD34" s="0" t="s">
        <v>69</v>
      </c>
      <c r="AE34" s="0" t="s">
        <v>294</v>
      </c>
      <c r="AF34" s="0" t="s">
        <v>71</v>
      </c>
      <c r="AG34" s="0" t="s">
        <v>296</v>
      </c>
      <c r="AH34" s="0" t="s">
        <v>90</v>
      </c>
      <c r="AI34" s="0" t="s">
        <v>90</v>
      </c>
      <c r="AJ34" s="2" t="n">
        <v>41605</v>
      </c>
      <c r="AK34" s="2" t="n">
        <v>43796</v>
      </c>
      <c r="AL34" s="0" t="s">
        <v>72</v>
      </c>
      <c r="AN34" s="0" t="s">
        <v>77</v>
      </c>
      <c r="AO34" s="0" t="s">
        <v>76</v>
      </c>
      <c r="AP34" s="0" t="s">
        <v>948</v>
      </c>
      <c r="AQ34" s="0" t="s">
        <v>949</v>
      </c>
      <c r="AR34" s="0" t="s">
        <v>950</v>
      </c>
      <c r="AS34" s="0" t="s">
        <v>982</v>
      </c>
      <c r="AT34" s="0" t="n">
        <v>10000000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1052</v>
      </c>
      <c r="E35" s="0" t="s">
        <v>289</v>
      </c>
      <c r="F35" s="2" t="n">
        <v>41605</v>
      </c>
      <c r="G35" s="2" t="s">
        <v>60</v>
      </c>
      <c r="H35" s="2" t="n">
        <v>45257</v>
      </c>
      <c r="I35" s="2" t="n">
        <v>41605</v>
      </c>
      <c r="J35" s="0" t="s">
        <v>929</v>
      </c>
      <c r="K35" s="0" t="s">
        <v>115</v>
      </c>
      <c r="L35" s="0" t="n">
        <v>999</v>
      </c>
      <c r="M35" s="0" t="s">
        <v>218</v>
      </c>
      <c r="N35" s="0" t="s">
        <v>67</v>
      </c>
      <c r="O35" s="0" t="s">
        <v>289</v>
      </c>
      <c r="P35" s="0" t="s">
        <v>90</v>
      </c>
      <c r="Q35" s="0" t="s">
        <v>69</v>
      </c>
      <c r="R35" s="0" t="s">
        <v>294</v>
      </c>
      <c r="S35" s="0" t="s">
        <v>71</v>
      </c>
      <c r="W35" s="2" t="n">
        <v>41605</v>
      </c>
      <c r="X35" s="2" t="n">
        <v>45257</v>
      </c>
      <c r="Y35" s="0" t="s">
        <v>72</v>
      </c>
      <c r="Z35" s="0" t="s">
        <v>295</v>
      </c>
      <c r="AA35" s="0" t="s">
        <v>74</v>
      </c>
      <c r="AB35" s="0" t="s">
        <v>289</v>
      </c>
      <c r="AC35" s="0" t="s">
        <v>148</v>
      </c>
      <c r="AD35" s="0" t="s">
        <v>69</v>
      </c>
      <c r="AE35" s="0" t="s">
        <v>294</v>
      </c>
      <c r="AF35" s="0" t="s">
        <v>71</v>
      </c>
      <c r="AG35" s="0" t="s">
        <v>296</v>
      </c>
      <c r="AH35" s="0" t="s">
        <v>90</v>
      </c>
      <c r="AI35" s="0" t="s">
        <v>90</v>
      </c>
      <c r="AJ35" s="2" t="n">
        <v>41605</v>
      </c>
      <c r="AK35" s="2" t="n">
        <v>45257</v>
      </c>
      <c r="AL35" s="0" t="s">
        <v>72</v>
      </c>
      <c r="AN35" s="0" t="s">
        <v>77</v>
      </c>
      <c r="AO35" s="0" t="s">
        <v>76</v>
      </c>
      <c r="AP35" s="0" t="s">
        <v>955</v>
      </c>
      <c r="AQ35" s="0" t="s">
        <v>956</v>
      </c>
      <c r="AR35" s="0" t="s">
        <v>957</v>
      </c>
      <c r="AS35" s="0" t="s">
        <v>982</v>
      </c>
      <c r="AT35" s="0" t="n">
        <v>10000000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1053</v>
      </c>
      <c r="E36" s="0" t="s">
        <v>276</v>
      </c>
      <c r="F36" s="2" t="n">
        <v>41607</v>
      </c>
      <c r="G36" s="2" t="s">
        <v>60</v>
      </c>
      <c r="H36" s="2" t="n">
        <v>44166</v>
      </c>
      <c r="I36" s="2" t="n">
        <v>41605</v>
      </c>
      <c r="J36" s="0" t="s">
        <v>929</v>
      </c>
      <c r="K36" s="0" t="s">
        <v>127</v>
      </c>
      <c r="L36" s="0" t="n">
        <v>999</v>
      </c>
      <c r="M36" s="0" t="s">
        <v>218</v>
      </c>
      <c r="N36" s="0" t="s">
        <v>67</v>
      </c>
      <c r="O36" s="0" t="s">
        <v>276</v>
      </c>
      <c r="P36" s="0" t="s">
        <v>68</v>
      </c>
      <c r="Q36" s="0" t="s">
        <v>69</v>
      </c>
      <c r="R36" s="0" t="s">
        <v>281</v>
      </c>
      <c r="S36" s="0" t="s">
        <v>71</v>
      </c>
      <c r="W36" s="2" t="n">
        <v>41607</v>
      </c>
      <c r="X36" s="2" t="n">
        <v>44166</v>
      </c>
      <c r="Y36" s="0" t="s">
        <v>72</v>
      </c>
      <c r="Z36" s="0" t="s">
        <v>197</v>
      </c>
      <c r="AA36" s="0" t="s">
        <v>74</v>
      </c>
      <c r="AB36" s="0" t="s">
        <v>276</v>
      </c>
      <c r="AC36" s="0" t="s">
        <v>68</v>
      </c>
      <c r="AD36" s="0" t="s">
        <v>69</v>
      </c>
      <c r="AE36" s="0" t="s">
        <v>281</v>
      </c>
      <c r="AF36" s="0" t="s">
        <v>71</v>
      </c>
      <c r="AG36" s="0" t="s">
        <v>988</v>
      </c>
      <c r="AH36" s="0" t="s">
        <v>68</v>
      </c>
      <c r="AI36" s="0" t="s">
        <v>68</v>
      </c>
      <c r="AJ36" s="2" t="n">
        <v>41607</v>
      </c>
      <c r="AK36" s="2" t="n">
        <v>44166</v>
      </c>
      <c r="AL36" s="0" t="s">
        <v>72</v>
      </c>
      <c r="AN36" s="0" t="s">
        <v>76</v>
      </c>
      <c r="AO36" s="0" t="s">
        <v>77</v>
      </c>
      <c r="AP36" s="0" t="s">
        <v>960</v>
      </c>
      <c r="AQ36" s="0" t="s">
        <v>961</v>
      </c>
      <c r="AR36" s="0" t="s">
        <v>962</v>
      </c>
      <c r="AS36" s="0" t="s">
        <v>991</v>
      </c>
      <c r="AT36" s="0" t="n">
        <v>10000000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1054</v>
      </c>
      <c r="E37" s="0" t="s">
        <v>276</v>
      </c>
      <c r="F37" s="2" t="n">
        <v>41607</v>
      </c>
      <c r="G37" s="2" t="s">
        <v>60</v>
      </c>
      <c r="H37" s="2" t="n">
        <v>45259</v>
      </c>
      <c r="I37" s="2" t="n">
        <v>41605</v>
      </c>
      <c r="J37" s="0" t="s">
        <v>929</v>
      </c>
      <c r="K37" s="0" t="s">
        <v>133</v>
      </c>
      <c r="L37" s="0" t="n">
        <v>999</v>
      </c>
      <c r="M37" s="0" t="s">
        <v>218</v>
      </c>
      <c r="N37" s="0" t="s">
        <v>67</v>
      </c>
      <c r="O37" s="0" t="s">
        <v>276</v>
      </c>
      <c r="P37" s="0" t="s">
        <v>68</v>
      </c>
      <c r="Q37" s="0" t="s">
        <v>69</v>
      </c>
      <c r="R37" s="0" t="s">
        <v>281</v>
      </c>
      <c r="S37" s="0" t="s">
        <v>71</v>
      </c>
      <c r="W37" s="2" t="n">
        <v>41607</v>
      </c>
      <c r="X37" s="2" t="n">
        <v>45259</v>
      </c>
      <c r="Y37" s="0" t="s">
        <v>72</v>
      </c>
      <c r="Z37" s="0" t="s">
        <v>299</v>
      </c>
      <c r="AA37" s="0" t="s">
        <v>74</v>
      </c>
      <c r="AB37" s="0" t="s">
        <v>276</v>
      </c>
      <c r="AC37" s="0" t="s">
        <v>90</v>
      </c>
      <c r="AD37" s="0" t="s">
        <v>69</v>
      </c>
      <c r="AE37" s="0" t="s">
        <v>281</v>
      </c>
      <c r="AF37" s="0" t="s">
        <v>71</v>
      </c>
      <c r="AG37" s="0" t="s">
        <v>988</v>
      </c>
      <c r="AH37" s="0" t="s">
        <v>68</v>
      </c>
      <c r="AI37" s="0" t="s">
        <v>68</v>
      </c>
      <c r="AJ37" s="2" t="n">
        <v>41607</v>
      </c>
      <c r="AK37" s="2" t="n">
        <v>45259</v>
      </c>
      <c r="AL37" s="0" t="s">
        <v>72</v>
      </c>
      <c r="AN37" s="0" t="s">
        <v>77</v>
      </c>
      <c r="AO37" s="0" t="s">
        <v>76</v>
      </c>
      <c r="AP37" s="0" t="s">
        <v>965</v>
      </c>
      <c r="AQ37" s="0" t="s">
        <v>966</v>
      </c>
      <c r="AR37" s="0" t="s">
        <v>967</v>
      </c>
      <c r="AS37" s="0" t="s">
        <v>991</v>
      </c>
      <c r="AT37" s="0" t="n">
        <v>10000000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1055</v>
      </c>
      <c r="E38" s="0" t="s">
        <v>928</v>
      </c>
      <c r="F38" s="2" t="n">
        <v>41686</v>
      </c>
      <c r="G38" s="2" t="s">
        <v>60</v>
      </c>
      <c r="H38" s="2" t="n">
        <v>45338</v>
      </c>
      <c r="I38" s="2" t="n">
        <v>41970</v>
      </c>
      <c r="J38" s="0" t="s">
        <v>929</v>
      </c>
      <c r="K38" s="0" t="n">
        <v>-7.668</v>
      </c>
      <c r="L38" s="0" t="n">
        <v>999</v>
      </c>
      <c r="M38" s="0" t="s">
        <v>218</v>
      </c>
      <c r="N38" s="0" t="s">
        <v>67</v>
      </c>
      <c r="O38" s="0" t="s">
        <v>928</v>
      </c>
      <c r="P38" s="0" t="s">
        <v>68</v>
      </c>
      <c r="Q38" s="0" t="s">
        <v>69</v>
      </c>
      <c r="R38" s="0" t="s">
        <v>930</v>
      </c>
      <c r="S38" s="0" t="s">
        <v>71</v>
      </c>
      <c r="W38" s="2" t="n">
        <v>41686</v>
      </c>
      <c r="X38" s="2" t="n">
        <v>45338</v>
      </c>
      <c r="Y38" s="0" t="s">
        <v>72</v>
      </c>
      <c r="Z38" s="0" t="s">
        <v>931</v>
      </c>
      <c r="AA38" s="0" t="s">
        <v>74</v>
      </c>
      <c r="AB38" s="0" t="s">
        <v>928</v>
      </c>
      <c r="AC38" s="0" t="s">
        <v>932</v>
      </c>
      <c r="AD38" s="0" t="s">
        <v>69</v>
      </c>
      <c r="AE38" s="0" t="s">
        <v>930</v>
      </c>
      <c r="AF38" s="0" t="s">
        <v>71</v>
      </c>
      <c r="AG38" s="0" t="s">
        <v>933</v>
      </c>
      <c r="AH38" s="0" t="s">
        <v>932</v>
      </c>
      <c r="AI38" s="0" t="s">
        <v>932</v>
      </c>
      <c r="AJ38" s="2" t="n">
        <v>41686</v>
      </c>
      <c r="AK38" s="2" t="n">
        <v>45338</v>
      </c>
      <c r="AL38" s="0" t="s">
        <v>72</v>
      </c>
      <c r="AN38" s="0" t="s">
        <v>76</v>
      </c>
      <c r="AO38" s="0" t="s">
        <v>77</v>
      </c>
      <c r="AP38" s="0" t="s">
        <v>969</v>
      </c>
      <c r="AQ38" s="0" t="s">
        <v>970</v>
      </c>
      <c r="AR38" s="0" t="s">
        <v>971</v>
      </c>
      <c r="AS38" s="0" t="s">
        <v>937</v>
      </c>
      <c r="AT38" s="0" t="n">
        <v>10000000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1056</v>
      </c>
      <c r="E39" s="0" t="s">
        <v>928</v>
      </c>
      <c r="F39" s="2" t="n">
        <v>41686</v>
      </c>
      <c r="G39" s="2" t="s">
        <v>60</v>
      </c>
      <c r="H39" s="2" t="n">
        <v>43512</v>
      </c>
      <c r="I39" s="2" t="n">
        <v>41970</v>
      </c>
      <c r="J39" s="0" t="s">
        <v>929</v>
      </c>
      <c r="K39" s="0" t="n">
        <v>7.668</v>
      </c>
      <c r="L39" s="0" t="n">
        <v>999</v>
      </c>
      <c r="M39" s="0" t="s">
        <v>218</v>
      </c>
      <c r="N39" s="0" t="s">
        <v>67</v>
      </c>
      <c r="O39" s="0" t="s">
        <v>928</v>
      </c>
      <c r="P39" s="0" t="s">
        <v>68</v>
      </c>
      <c r="Q39" s="0" t="s">
        <v>69</v>
      </c>
      <c r="R39" s="0" t="s">
        <v>930</v>
      </c>
      <c r="S39" s="0" t="s">
        <v>71</v>
      </c>
      <c r="W39" s="2" t="n">
        <v>41686</v>
      </c>
      <c r="X39" s="2" t="n">
        <v>43512</v>
      </c>
      <c r="Y39" s="0" t="s">
        <v>72</v>
      </c>
      <c r="Z39" s="0" t="s">
        <v>939</v>
      </c>
      <c r="AA39" s="0" t="s">
        <v>74</v>
      </c>
      <c r="AB39" s="0" t="s">
        <v>928</v>
      </c>
      <c r="AC39" s="0" t="s">
        <v>90</v>
      </c>
      <c r="AD39" s="0" t="s">
        <v>69</v>
      </c>
      <c r="AE39" s="0" t="s">
        <v>930</v>
      </c>
      <c r="AF39" s="0" t="s">
        <v>71</v>
      </c>
      <c r="AG39" s="0" t="s">
        <v>933</v>
      </c>
      <c r="AH39" s="0" t="s">
        <v>932</v>
      </c>
      <c r="AI39" s="0" t="s">
        <v>932</v>
      </c>
      <c r="AJ39" s="2" t="n">
        <v>41686</v>
      </c>
      <c r="AK39" s="2" t="n">
        <v>43512</v>
      </c>
      <c r="AL39" s="0" t="s">
        <v>72</v>
      </c>
      <c r="AN39" s="0" t="s">
        <v>77</v>
      </c>
      <c r="AO39" s="0" t="s">
        <v>76</v>
      </c>
      <c r="AP39" s="0" t="s">
        <v>974</v>
      </c>
      <c r="AQ39" s="0" t="s">
        <v>975</v>
      </c>
      <c r="AR39" s="0" t="s">
        <v>976</v>
      </c>
      <c r="AS39" s="0" t="s">
        <v>937</v>
      </c>
      <c r="AT39" s="0" t="n">
        <v>10000000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1057</v>
      </c>
      <c r="E40" s="0" t="s">
        <v>944</v>
      </c>
      <c r="F40" s="2" t="n">
        <v>41686</v>
      </c>
      <c r="G40" s="2" t="s">
        <v>60</v>
      </c>
      <c r="H40" s="2" t="n">
        <v>43147</v>
      </c>
      <c r="I40" s="2" t="n">
        <v>41970</v>
      </c>
      <c r="J40" s="0" t="s">
        <v>929</v>
      </c>
      <c r="K40" s="0" t="s">
        <v>152</v>
      </c>
      <c r="L40" s="0" t="n">
        <v>999</v>
      </c>
      <c r="M40" s="0" t="s">
        <v>218</v>
      </c>
      <c r="N40" s="0" t="s">
        <v>67</v>
      </c>
      <c r="O40" s="0" t="s">
        <v>944</v>
      </c>
      <c r="P40" s="0" t="s">
        <v>90</v>
      </c>
      <c r="Q40" s="0" t="s">
        <v>69</v>
      </c>
      <c r="R40" s="0" t="s">
        <v>945</v>
      </c>
      <c r="S40" s="0" t="s">
        <v>71</v>
      </c>
      <c r="W40" s="2" t="n">
        <v>41686</v>
      </c>
      <c r="X40" s="2" t="n">
        <v>43147</v>
      </c>
      <c r="Y40" s="0" t="s">
        <v>72</v>
      </c>
      <c r="Z40" s="0" t="s">
        <v>946</v>
      </c>
      <c r="AA40" s="0" t="s">
        <v>74</v>
      </c>
      <c r="AB40" s="0" t="s">
        <v>944</v>
      </c>
      <c r="AC40" s="0" t="s">
        <v>148</v>
      </c>
      <c r="AD40" s="0" t="s">
        <v>69</v>
      </c>
      <c r="AE40" s="0" t="s">
        <v>945</v>
      </c>
      <c r="AF40" s="0" t="s">
        <v>71</v>
      </c>
      <c r="AG40" s="0" t="s">
        <v>947</v>
      </c>
      <c r="AH40" s="0" t="s">
        <v>808</v>
      </c>
      <c r="AI40" s="0" t="s">
        <v>808</v>
      </c>
      <c r="AJ40" s="2" t="n">
        <v>41686</v>
      </c>
      <c r="AK40" s="2" t="n">
        <v>43147</v>
      </c>
      <c r="AL40" s="0" t="s">
        <v>72</v>
      </c>
      <c r="AN40" s="0" t="s">
        <v>76</v>
      </c>
      <c r="AO40" s="0" t="s">
        <v>77</v>
      </c>
      <c r="AP40" s="0" t="s">
        <v>979</v>
      </c>
      <c r="AQ40" s="0" t="s">
        <v>980</v>
      </c>
      <c r="AR40" s="0" t="s">
        <v>981</v>
      </c>
      <c r="AS40" s="0" t="s">
        <v>951</v>
      </c>
      <c r="AT40" s="0" t="n">
        <v>10000000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1058</v>
      </c>
      <c r="E41" s="0" t="s">
        <v>944</v>
      </c>
      <c r="F41" s="2" t="n">
        <v>41686</v>
      </c>
      <c r="G41" s="2" t="s">
        <v>60</v>
      </c>
      <c r="H41" s="2" t="n">
        <v>45338</v>
      </c>
      <c r="I41" s="2" t="n">
        <v>41970</v>
      </c>
      <c r="J41" s="0" t="s">
        <v>929</v>
      </c>
      <c r="K41" s="0" t="s">
        <v>163</v>
      </c>
      <c r="L41" s="0" t="n">
        <v>999</v>
      </c>
      <c r="M41" s="0" t="s">
        <v>218</v>
      </c>
      <c r="N41" s="0" t="s">
        <v>67</v>
      </c>
      <c r="O41" s="0" t="s">
        <v>944</v>
      </c>
      <c r="P41" s="0" t="s">
        <v>90</v>
      </c>
      <c r="Q41" s="0" t="s">
        <v>69</v>
      </c>
      <c r="R41" s="0" t="s">
        <v>945</v>
      </c>
      <c r="S41" s="0" t="s">
        <v>71</v>
      </c>
      <c r="W41" s="2" t="n">
        <v>41686</v>
      </c>
      <c r="X41" s="2" t="n">
        <v>45338</v>
      </c>
      <c r="Y41" s="0" t="s">
        <v>72</v>
      </c>
      <c r="Z41" s="0" t="s">
        <v>953</v>
      </c>
      <c r="AA41" s="0" t="s">
        <v>74</v>
      </c>
      <c r="AB41" s="0" t="s">
        <v>944</v>
      </c>
      <c r="AC41" s="0" t="s">
        <v>68</v>
      </c>
      <c r="AD41" s="0" t="s">
        <v>69</v>
      </c>
      <c r="AE41" s="0" t="s">
        <v>945</v>
      </c>
      <c r="AF41" s="0" t="s">
        <v>71</v>
      </c>
      <c r="AG41" s="0" t="s">
        <v>947</v>
      </c>
      <c r="AH41" s="0" t="s">
        <v>808</v>
      </c>
      <c r="AI41" s="0" t="s">
        <v>954</v>
      </c>
      <c r="AJ41" s="2" t="n">
        <v>41686</v>
      </c>
      <c r="AK41" s="2" t="n">
        <v>45338</v>
      </c>
      <c r="AL41" s="0" t="s">
        <v>72</v>
      </c>
      <c r="AN41" s="0" t="s">
        <v>76</v>
      </c>
      <c r="AO41" s="0" t="s">
        <v>77</v>
      </c>
      <c r="AP41" s="0" t="s">
        <v>984</v>
      </c>
      <c r="AQ41" s="0" t="s">
        <v>985</v>
      </c>
      <c r="AR41" s="0" t="s">
        <v>986</v>
      </c>
      <c r="AS41" s="0" t="s">
        <v>951</v>
      </c>
      <c r="AT41" s="0" t="n">
        <v>10000000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1059</v>
      </c>
      <c r="E42" s="0" t="s">
        <v>944</v>
      </c>
      <c r="F42" s="2" t="n">
        <v>41686</v>
      </c>
      <c r="G42" s="2" t="s">
        <v>60</v>
      </c>
      <c r="H42" s="2" t="n">
        <v>43512</v>
      </c>
      <c r="I42" s="2" t="n">
        <v>41970</v>
      </c>
      <c r="J42" s="0" t="s">
        <v>929</v>
      </c>
      <c r="K42" s="0" t="s">
        <v>173</v>
      </c>
      <c r="L42" s="0" t="n">
        <v>999</v>
      </c>
      <c r="M42" s="0" t="s">
        <v>218</v>
      </c>
      <c r="N42" s="0" t="s">
        <v>67</v>
      </c>
      <c r="O42" s="0" t="s">
        <v>944</v>
      </c>
      <c r="P42" s="0" t="s">
        <v>68</v>
      </c>
      <c r="Q42" s="0" t="s">
        <v>69</v>
      </c>
      <c r="R42" s="0" t="s">
        <v>945</v>
      </c>
      <c r="S42" s="0" t="s">
        <v>71</v>
      </c>
      <c r="W42" s="2" t="n">
        <v>41686</v>
      </c>
      <c r="X42" s="2" t="n">
        <v>43512</v>
      </c>
      <c r="Y42" s="0" t="s">
        <v>72</v>
      </c>
      <c r="Z42" s="0" t="s">
        <v>959</v>
      </c>
      <c r="AA42" s="0" t="s">
        <v>74</v>
      </c>
      <c r="AB42" s="0" t="s">
        <v>944</v>
      </c>
      <c r="AC42" s="0" t="s">
        <v>90</v>
      </c>
      <c r="AD42" s="0" t="s">
        <v>69</v>
      </c>
      <c r="AE42" s="0" t="s">
        <v>945</v>
      </c>
      <c r="AF42" s="0" t="s">
        <v>71</v>
      </c>
      <c r="AG42" s="0" t="s">
        <v>947</v>
      </c>
      <c r="AH42" s="0" t="s">
        <v>808</v>
      </c>
      <c r="AI42" s="0" t="s">
        <v>954</v>
      </c>
      <c r="AJ42" s="2" t="n">
        <v>41686</v>
      </c>
      <c r="AK42" s="2" t="n">
        <v>43512</v>
      </c>
      <c r="AL42" s="0" t="s">
        <v>72</v>
      </c>
      <c r="AN42" s="0" t="s">
        <v>77</v>
      </c>
      <c r="AO42" s="0" t="s">
        <v>76</v>
      </c>
      <c r="AP42" s="0" t="s">
        <v>934</v>
      </c>
      <c r="AQ42" s="0" t="s">
        <v>989</v>
      </c>
      <c r="AR42" s="0" t="s">
        <v>990</v>
      </c>
      <c r="AS42" s="0" t="s">
        <v>951</v>
      </c>
      <c r="AT42" s="0" t="n">
        <v>10000000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1060</v>
      </c>
      <c r="E43" s="0" t="s">
        <v>944</v>
      </c>
      <c r="F43" s="2" t="n">
        <v>41686</v>
      </c>
      <c r="G43" s="2" t="s">
        <v>60</v>
      </c>
      <c r="H43" s="2" t="n">
        <v>47165</v>
      </c>
      <c r="I43" s="2" t="n">
        <v>41970</v>
      </c>
      <c r="J43" s="0" t="s">
        <v>929</v>
      </c>
      <c r="K43" s="0" t="s">
        <v>178</v>
      </c>
      <c r="L43" s="0" t="n">
        <v>999</v>
      </c>
      <c r="M43" s="0" t="s">
        <v>218</v>
      </c>
      <c r="N43" s="0" t="s">
        <v>67</v>
      </c>
      <c r="O43" s="0" t="s">
        <v>944</v>
      </c>
      <c r="P43" s="0" t="s">
        <v>68</v>
      </c>
      <c r="Q43" s="0" t="s">
        <v>69</v>
      </c>
      <c r="R43" s="0" t="s">
        <v>945</v>
      </c>
      <c r="S43" s="0" t="s">
        <v>71</v>
      </c>
      <c r="W43" s="2" t="n">
        <v>41686</v>
      </c>
      <c r="X43" s="2" t="n">
        <v>47165</v>
      </c>
      <c r="Y43" s="0" t="s">
        <v>72</v>
      </c>
      <c r="Z43" s="0" t="s">
        <v>964</v>
      </c>
      <c r="AA43" s="0" t="s">
        <v>74</v>
      </c>
      <c r="AB43" s="0" t="s">
        <v>944</v>
      </c>
      <c r="AC43" s="0" t="s">
        <v>148</v>
      </c>
      <c r="AD43" s="0" t="s">
        <v>69</v>
      </c>
      <c r="AE43" s="0" t="s">
        <v>945</v>
      </c>
      <c r="AF43" s="0" t="s">
        <v>71</v>
      </c>
      <c r="AG43" s="0" t="s">
        <v>947</v>
      </c>
      <c r="AH43" s="0" t="s">
        <v>808</v>
      </c>
      <c r="AI43" s="0" t="s">
        <v>808</v>
      </c>
      <c r="AJ43" s="2" t="n">
        <v>41686</v>
      </c>
      <c r="AK43" s="2" t="n">
        <v>47165</v>
      </c>
      <c r="AL43" s="0" t="s">
        <v>72</v>
      </c>
      <c r="AN43" s="0" t="s">
        <v>76</v>
      </c>
      <c r="AO43" s="0" t="s">
        <v>77</v>
      </c>
      <c r="AP43" s="0" t="s">
        <v>940</v>
      </c>
      <c r="AQ43" s="0" t="s">
        <v>993</v>
      </c>
      <c r="AR43" s="0" t="s">
        <v>994</v>
      </c>
      <c r="AS43" s="0" t="s">
        <v>951</v>
      </c>
      <c r="AT43" s="0" t="n">
        <v>10000000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1061</v>
      </c>
      <c r="E44" s="0" t="s">
        <v>241</v>
      </c>
      <c r="F44" s="2" t="n">
        <v>41607</v>
      </c>
      <c r="G44" s="2" t="s">
        <v>60</v>
      </c>
      <c r="H44" s="2" t="n">
        <v>47086</v>
      </c>
      <c r="I44" s="2" t="n">
        <v>41605</v>
      </c>
      <c r="J44" s="0" t="s">
        <v>929</v>
      </c>
      <c r="K44" s="0" t="s">
        <v>185</v>
      </c>
      <c r="L44" s="0" t="n">
        <v>999</v>
      </c>
      <c r="M44" s="0" t="s">
        <v>218</v>
      </c>
      <c r="N44" s="0" t="s">
        <v>67</v>
      </c>
      <c r="O44" s="0" t="s">
        <v>241</v>
      </c>
      <c r="P44" s="0" t="s">
        <v>90</v>
      </c>
      <c r="Q44" s="0" t="s">
        <v>69</v>
      </c>
      <c r="R44" s="0" t="s">
        <v>246</v>
      </c>
      <c r="S44" s="0" t="s">
        <v>71</v>
      </c>
      <c r="W44" s="2" t="n">
        <v>41607</v>
      </c>
      <c r="X44" s="2" t="n">
        <v>47086</v>
      </c>
      <c r="Y44" s="0" t="s">
        <v>72</v>
      </c>
      <c r="Z44" s="0" t="s">
        <v>247</v>
      </c>
      <c r="AA44" s="0" t="s">
        <v>74</v>
      </c>
      <c r="AB44" s="0" t="s">
        <v>241</v>
      </c>
      <c r="AC44" s="0" t="s">
        <v>90</v>
      </c>
      <c r="AD44" s="0" t="s">
        <v>69</v>
      </c>
      <c r="AE44" s="0" t="s">
        <v>246</v>
      </c>
      <c r="AF44" s="0" t="s">
        <v>71</v>
      </c>
      <c r="AG44" s="0" t="s">
        <v>248</v>
      </c>
      <c r="AH44" s="0" t="s">
        <v>90</v>
      </c>
      <c r="AI44" s="0" t="s">
        <v>90</v>
      </c>
      <c r="AJ44" s="2" t="n">
        <v>41607</v>
      </c>
      <c r="AK44" s="2" t="n">
        <v>47086</v>
      </c>
      <c r="AL44" s="0" t="s">
        <v>72</v>
      </c>
      <c r="AN44" s="0" t="s">
        <v>76</v>
      </c>
      <c r="AO44" s="0" t="s">
        <v>77</v>
      </c>
      <c r="AP44" s="0" t="s">
        <v>948</v>
      </c>
      <c r="AQ44" s="0" t="s">
        <v>996</v>
      </c>
      <c r="AR44" s="0" t="s">
        <v>997</v>
      </c>
      <c r="AS44" s="0" t="s">
        <v>972</v>
      </c>
      <c r="AT44" s="0" t="n">
        <v>10000000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1062</v>
      </c>
      <c r="E45" s="0" t="s">
        <v>241</v>
      </c>
      <c r="F45" s="2" t="n">
        <v>41607</v>
      </c>
      <c r="G45" s="2" t="s">
        <v>60</v>
      </c>
      <c r="H45" s="2" t="n">
        <v>45259</v>
      </c>
      <c r="I45" s="2" t="n">
        <v>41605</v>
      </c>
      <c r="J45" s="0" t="s">
        <v>929</v>
      </c>
      <c r="K45" s="0" t="s">
        <v>192</v>
      </c>
      <c r="L45" s="0" t="n">
        <v>999</v>
      </c>
      <c r="M45" s="0" t="s">
        <v>218</v>
      </c>
      <c r="N45" s="0" t="s">
        <v>67</v>
      </c>
      <c r="O45" s="0" t="s">
        <v>241</v>
      </c>
      <c r="P45" s="0" t="s">
        <v>90</v>
      </c>
      <c r="Q45" s="0" t="s">
        <v>69</v>
      </c>
      <c r="R45" s="0" t="s">
        <v>246</v>
      </c>
      <c r="S45" s="0" t="s">
        <v>71</v>
      </c>
      <c r="W45" s="2" t="n">
        <v>41607</v>
      </c>
      <c r="X45" s="2" t="n">
        <v>45259</v>
      </c>
      <c r="Y45" s="0" t="s">
        <v>72</v>
      </c>
      <c r="Z45" s="0" t="s">
        <v>247</v>
      </c>
      <c r="AA45" s="0" t="s">
        <v>74</v>
      </c>
      <c r="AB45" s="0" t="s">
        <v>241</v>
      </c>
      <c r="AC45" s="0" t="s">
        <v>68</v>
      </c>
      <c r="AD45" s="0" t="s">
        <v>69</v>
      </c>
      <c r="AE45" s="0" t="s">
        <v>246</v>
      </c>
      <c r="AF45" s="0" t="s">
        <v>71</v>
      </c>
      <c r="AG45" s="0" t="s">
        <v>248</v>
      </c>
      <c r="AH45" s="0" t="s">
        <v>90</v>
      </c>
      <c r="AI45" s="0" t="s">
        <v>90</v>
      </c>
      <c r="AJ45" s="2" t="n">
        <v>41607</v>
      </c>
      <c r="AK45" s="2" t="n">
        <v>45259</v>
      </c>
      <c r="AL45" s="0" t="s">
        <v>72</v>
      </c>
      <c r="AN45" s="0" t="s">
        <v>76</v>
      </c>
      <c r="AO45" s="0" t="s">
        <v>77</v>
      </c>
      <c r="AP45" s="0" t="s">
        <v>955</v>
      </c>
      <c r="AQ45" s="0" t="s">
        <v>999</v>
      </c>
      <c r="AR45" s="0" t="s">
        <v>1000</v>
      </c>
      <c r="AS45" s="0" t="s">
        <v>972</v>
      </c>
      <c r="AT45" s="0" t="n">
        <v>10000000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1063</v>
      </c>
      <c r="E46" s="0" t="s">
        <v>289</v>
      </c>
      <c r="F46" s="2" t="n">
        <v>41605</v>
      </c>
      <c r="G46" s="2" t="s">
        <v>60</v>
      </c>
      <c r="H46" s="2" t="n">
        <v>43796</v>
      </c>
      <c r="I46" s="2" t="n">
        <v>41605</v>
      </c>
      <c r="J46" s="0" t="s">
        <v>929</v>
      </c>
      <c r="K46" s="0" t="s">
        <v>200</v>
      </c>
      <c r="L46" s="0" t="n">
        <v>999</v>
      </c>
      <c r="M46" s="0" t="s">
        <v>218</v>
      </c>
      <c r="N46" s="0" t="s">
        <v>67</v>
      </c>
      <c r="O46" s="0" t="s">
        <v>289</v>
      </c>
      <c r="P46" s="0" t="s">
        <v>90</v>
      </c>
      <c r="Q46" s="0" t="s">
        <v>69</v>
      </c>
      <c r="R46" s="0" t="s">
        <v>294</v>
      </c>
      <c r="S46" s="0" t="s">
        <v>71</v>
      </c>
      <c r="W46" s="2" t="n">
        <v>41605</v>
      </c>
      <c r="X46" s="2" t="n">
        <v>43796</v>
      </c>
      <c r="Y46" s="0" t="s">
        <v>72</v>
      </c>
      <c r="Z46" s="0" t="s">
        <v>978</v>
      </c>
      <c r="AA46" s="0" t="s">
        <v>74</v>
      </c>
      <c r="AB46" s="0" t="s">
        <v>289</v>
      </c>
      <c r="AC46" s="0" t="s">
        <v>90</v>
      </c>
      <c r="AD46" s="0" t="s">
        <v>69</v>
      </c>
      <c r="AE46" s="0" t="s">
        <v>294</v>
      </c>
      <c r="AF46" s="0" t="s">
        <v>71</v>
      </c>
      <c r="AG46" s="0" t="s">
        <v>296</v>
      </c>
      <c r="AH46" s="0" t="s">
        <v>90</v>
      </c>
      <c r="AI46" s="0" t="s">
        <v>90</v>
      </c>
      <c r="AJ46" s="2" t="n">
        <v>41605</v>
      </c>
      <c r="AK46" s="2" t="n">
        <v>43796</v>
      </c>
      <c r="AL46" s="0" t="s">
        <v>72</v>
      </c>
      <c r="AN46" s="0" t="s">
        <v>77</v>
      </c>
      <c r="AO46" s="0" t="s">
        <v>76</v>
      </c>
      <c r="AP46" s="0" t="s">
        <v>960</v>
      </c>
      <c r="AQ46" s="0" t="s">
        <v>1002</v>
      </c>
      <c r="AR46" s="0" t="s">
        <v>1003</v>
      </c>
      <c r="AS46" s="0" t="s">
        <v>982</v>
      </c>
      <c r="AT46" s="0" t="n">
        <v>10000000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1064</v>
      </c>
      <c r="E47" s="0" t="s">
        <v>289</v>
      </c>
      <c r="F47" s="2" t="n">
        <v>41605</v>
      </c>
      <c r="G47" s="2" t="s">
        <v>60</v>
      </c>
      <c r="H47" s="2" t="n">
        <v>45257</v>
      </c>
      <c r="I47" s="2" t="n">
        <v>41605</v>
      </c>
      <c r="J47" s="0" t="s">
        <v>929</v>
      </c>
      <c r="K47" s="0" t="s">
        <v>208</v>
      </c>
      <c r="L47" s="0" t="n">
        <v>999</v>
      </c>
      <c r="M47" s="0" t="s">
        <v>218</v>
      </c>
      <c r="N47" s="0" t="s">
        <v>67</v>
      </c>
      <c r="O47" s="0" t="s">
        <v>289</v>
      </c>
      <c r="P47" s="0" t="s">
        <v>90</v>
      </c>
      <c r="Q47" s="0" t="s">
        <v>69</v>
      </c>
      <c r="R47" s="0" t="s">
        <v>294</v>
      </c>
      <c r="S47" s="0" t="s">
        <v>71</v>
      </c>
      <c r="W47" s="2" t="n">
        <v>41605</v>
      </c>
      <c r="X47" s="2" t="n">
        <v>45257</v>
      </c>
      <c r="Y47" s="0" t="s">
        <v>72</v>
      </c>
      <c r="Z47" s="0" t="s">
        <v>295</v>
      </c>
      <c r="AA47" s="0" t="s">
        <v>74</v>
      </c>
      <c r="AB47" s="0" t="s">
        <v>289</v>
      </c>
      <c r="AC47" s="0" t="s">
        <v>148</v>
      </c>
      <c r="AD47" s="0" t="s">
        <v>69</v>
      </c>
      <c r="AE47" s="0" t="s">
        <v>294</v>
      </c>
      <c r="AF47" s="0" t="s">
        <v>71</v>
      </c>
      <c r="AG47" s="0" t="s">
        <v>296</v>
      </c>
      <c r="AH47" s="0" t="s">
        <v>90</v>
      </c>
      <c r="AI47" s="0" t="s">
        <v>90</v>
      </c>
      <c r="AJ47" s="2" t="n">
        <v>41605</v>
      </c>
      <c r="AK47" s="2" t="n">
        <v>45257</v>
      </c>
      <c r="AL47" s="0" t="s">
        <v>72</v>
      </c>
      <c r="AN47" s="0" t="s">
        <v>77</v>
      </c>
      <c r="AO47" s="0" t="s">
        <v>76</v>
      </c>
      <c r="AP47" s="0" t="s">
        <v>965</v>
      </c>
      <c r="AQ47" s="0" t="s">
        <v>1005</v>
      </c>
      <c r="AR47" s="0" t="s">
        <v>1006</v>
      </c>
      <c r="AS47" s="0" t="s">
        <v>982</v>
      </c>
      <c r="AT47" s="0" t="n">
        <v>10000000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1065</v>
      </c>
      <c r="E48" s="0" t="s">
        <v>276</v>
      </c>
      <c r="F48" s="2" t="n">
        <v>41607</v>
      </c>
      <c r="G48" s="2" t="s">
        <v>60</v>
      </c>
      <c r="H48" s="2" t="n">
        <v>44166</v>
      </c>
      <c r="I48" s="2" t="n">
        <v>41605</v>
      </c>
      <c r="J48" s="0" t="s">
        <v>929</v>
      </c>
      <c r="K48" s="0" t="s">
        <v>214</v>
      </c>
      <c r="L48" s="0" t="n">
        <v>999</v>
      </c>
      <c r="M48" s="0" t="s">
        <v>218</v>
      </c>
      <c r="N48" s="0" t="s">
        <v>67</v>
      </c>
      <c r="O48" s="0" t="s">
        <v>276</v>
      </c>
      <c r="P48" s="0" t="s">
        <v>68</v>
      </c>
      <c r="Q48" s="0" t="s">
        <v>69</v>
      </c>
      <c r="R48" s="0" t="s">
        <v>281</v>
      </c>
      <c r="S48" s="0" t="s">
        <v>71</v>
      </c>
      <c r="W48" s="2" t="n">
        <v>41607</v>
      </c>
      <c r="X48" s="2" t="n">
        <v>44166</v>
      </c>
      <c r="Y48" s="0" t="s">
        <v>72</v>
      </c>
      <c r="Z48" s="0" t="s">
        <v>197</v>
      </c>
      <c r="AA48" s="0" t="s">
        <v>74</v>
      </c>
      <c r="AB48" s="0" t="s">
        <v>276</v>
      </c>
      <c r="AC48" s="0" t="s">
        <v>68</v>
      </c>
      <c r="AD48" s="0" t="s">
        <v>69</v>
      </c>
      <c r="AE48" s="0" t="s">
        <v>281</v>
      </c>
      <c r="AF48" s="0" t="s">
        <v>71</v>
      </c>
      <c r="AG48" s="0" t="s">
        <v>988</v>
      </c>
      <c r="AH48" s="0" t="s">
        <v>68</v>
      </c>
      <c r="AI48" s="0" t="s">
        <v>68</v>
      </c>
      <c r="AJ48" s="2" t="n">
        <v>41607</v>
      </c>
      <c r="AK48" s="2" t="n">
        <v>44166</v>
      </c>
      <c r="AL48" s="0" t="s">
        <v>72</v>
      </c>
      <c r="AN48" s="0" t="s">
        <v>76</v>
      </c>
      <c r="AO48" s="0" t="s">
        <v>77</v>
      </c>
      <c r="AP48" s="0" t="s">
        <v>969</v>
      </c>
      <c r="AQ48" s="0" t="s">
        <v>1008</v>
      </c>
      <c r="AR48" s="0" t="s">
        <v>1009</v>
      </c>
      <c r="AS48" s="0" t="s">
        <v>991</v>
      </c>
      <c r="AT48" s="0" t="n">
        <v>10000000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1066</v>
      </c>
      <c r="E49" s="0" t="s">
        <v>276</v>
      </c>
      <c r="F49" s="2" t="n">
        <v>41607</v>
      </c>
      <c r="G49" s="2" t="s">
        <v>60</v>
      </c>
      <c r="H49" s="2" t="n">
        <v>45259</v>
      </c>
      <c r="I49" s="2" t="n">
        <v>41605</v>
      </c>
      <c r="J49" s="0" t="s">
        <v>929</v>
      </c>
      <c r="K49" s="0" t="s">
        <v>224</v>
      </c>
      <c r="L49" s="0" t="n">
        <v>999</v>
      </c>
      <c r="M49" s="0" t="s">
        <v>218</v>
      </c>
      <c r="N49" s="0" t="s">
        <v>67</v>
      </c>
      <c r="O49" s="0" t="s">
        <v>276</v>
      </c>
      <c r="P49" s="0" t="s">
        <v>68</v>
      </c>
      <c r="Q49" s="0" t="s">
        <v>69</v>
      </c>
      <c r="R49" s="0" t="s">
        <v>281</v>
      </c>
      <c r="S49" s="0" t="s">
        <v>71</v>
      </c>
      <c r="W49" s="2" t="n">
        <v>41607</v>
      </c>
      <c r="X49" s="2" t="n">
        <v>45259</v>
      </c>
      <c r="Y49" s="0" t="s">
        <v>72</v>
      </c>
      <c r="Z49" s="0" t="s">
        <v>299</v>
      </c>
      <c r="AA49" s="0" t="s">
        <v>74</v>
      </c>
      <c r="AB49" s="0" t="s">
        <v>276</v>
      </c>
      <c r="AC49" s="0" t="s">
        <v>90</v>
      </c>
      <c r="AD49" s="0" t="s">
        <v>69</v>
      </c>
      <c r="AE49" s="0" t="s">
        <v>281</v>
      </c>
      <c r="AF49" s="0" t="s">
        <v>71</v>
      </c>
      <c r="AG49" s="0" t="s">
        <v>988</v>
      </c>
      <c r="AH49" s="0" t="s">
        <v>68</v>
      </c>
      <c r="AI49" s="0" t="s">
        <v>68</v>
      </c>
      <c r="AJ49" s="2" t="n">
        <v>41607</v>
      </c>
      <c r="AK49" s="2" t="n">
        <v>45259</v>
      </c>
      <c r="AL49" s="0" t="s">
        <v>72</v>
      </c>
      <c r="AN49" s="0" t="s">
        <v>77</v>
      </c>
      <c r="AO49" s="0" t="s">
        <v>76</v>
      </c>
      <c r="AP49" s="0" t="s">
        <v>974</v>
      </c>
      <c r="AQ49" s="0" t="s">
        <v>1011</v>
      </c>
      <c r="AR49" s="0" t="s">
        <v>1012</v>
      </c>
      <c r="AS49" s="0" t="s">
        <v>991</v>
      </c>
      <c r="AT49" s="0" t="n">
        <v>10000000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1067</v>
      </c>
      <c r="E50" s="0" t="s">
        <v>928</v>
      </c>
      <c r="F50" s="2" t="n">
        <v>41686</v>
      </c>
      <c r="G50" s="2" t="s">
        <v>60</v>
      </c>
      <c r="H50" s="2" t="n">
        <v>45338</v>
      </c>
      <c r="I50" s="2" t="n">
        <v>41970</v>
      </c>
      <c r="J50" s="0" t="s">
        <v>929</v>
      </c>
      <c r="K50" s="0" t="s">
        <v>233</v>
      </c>
      <c r="L50" s="0" t="n">
        <v>999</v>
      </c>
      <c r="M50" s="0" t="s">
        <v>218</v>
      </c>
      <c r="N50" s="0" t="s">
        <v>67</v>
      </c>
      <c r="O50" s="0" t="s">
        <v>928</v>
      </c>
      <c r="P50" s="0" t="s">
        <v>68</v>
      </c>
      <c r="Q50" s="0" t="s">
        <v>69</v>
      </c>
      <c r="R50" s="0" t="s">
        <v>930</v>
      </c>
      <c r="S50" s="0" t="s">
        <v>71</v>
      </c>
      <c r="W50" s="2" t="n">
        <v>41686</v>
      </c>
      <c r="X50" s="2" t="n">
        <v>45338</v>
      </c>
      <c r="Y50" s="0" t="s">
        <v>72</v>
      </c>
      <c r="Z50" s="0" t="s">
        <v>931</v>
      </c>
      <c r="AA50" s="0" t="s">
        <v>74</v>
      </c>
      <c r="AB50" s="0" t="s">
        <v>928</v>
      </c>
      <c r="AC50" s="0" t="s">
        <v>932</v>
      </c>
      <c r="AD50" s="0" t="s">
        <v>69</v>
      </c>
      <c r="AE50" s="0" t="s">
        <v>930</v>
      </c>
      <c r="AF50" s="0" t="s">
        <v>71</v>
      </c>
      <c r="AG50" s="0" t="s">
        <v>933</v>
      </c>
      <c r="AH50" s="0" t="s">
        <v>932</v>
      </c>
      <c r="AI50" s="0" t="s">
        <v>932</v>
      </c>
      <c r="AJ50" s="2" t="n">
        <v>41686</v>
      </c>
      <c r="AK50" s="2" t="n">
        <v>45338</v>
      </c>
      <c r="AL50" s="0" t="s">
        <v>72</v>
      </c>
      <c r="AN50" s="0" t="s">
        <v>76</v>
      </c>
      <c r="AO50" s="0" t="s">
        <v>77</v>
      </c>
      <c r="AP50" s="0" t="s">
        <v>979</v>
      </c>
      <c r="AQ50" s="0" t="s">
        <v>1014</v>
      </c>
      <c r="AR50" s="0" t="s">
        <v>1015</v>
      </c>
      <c r="AS50" s="0" t="s">
        <v>937</v>
      </c>
      <c r="AT50" s="0" t="n">
        <v>10000000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1068</v>
      </c>
      <c r="E51" s="0" t="s">
        <v>928</v>
      </c>
      <c r="F51" s="2" t="n">
        <v>41686</v>
      </c>
      <c r="G51" s="2" t="s">
        <v>60</v>
      </c>
      <c r="H51" s="2" t="n">
        <v>43512</v>
      </c>
      <c r="I51" s="2" t="n">
        <v>41970</v>
      </c>
      <c r="J51" s="0" t="s">
        <v>929</v>
      </c>
      <c r="K51" s="0" t="s">
        <v>242</v>
      </c>
      <c r="L51" s="0" t="n">
        <v>999</v>
      </c>
      <c r="M51" s="0" t="s">
        <v>218</v>
      </c>
      <c r="N51" s="0" t="s">
        <v>67</v>
      </c>
      <c r="O51" s="0" t="s">
        <v>928</v>
      </c>
      <c r="P51" s="0" t="s">
        <v>68</v>
      </c>
      <c r="Q51" s="0" t="s">
        <v>69</v>
      </c>
      <c r="R51" s="0" t="s">
        <v>930</v>
      </c>
      <c r="S51" s="0" t="s">
        <v>71</v>
      </c>
      <c r="W51" s="2" t="n">
        <v>41686</v>
      </c>
      <c r="X51" s="2" t="n">
        <v>43512</v>
      </c>
      <c r="Y51" s="0" t="s">
        <v>72</v>
      </c>
      <c r="Z51" s="0" t="s">
        <v>939</v>
      </c>
      <c r="AA51" s="0" t="s">
        <v>74</v>
      </c>
      <c r="AB51" s="0" t="s">
        <v>928</v>
      </c>
      <c r="AC51" s="0" t="s">
        <v>90</v>
      </c>
      <c r="AD51" s="0" t="s">
        <v>69</v>
      </c>
      <c r="AE51" s="0" t="s">
        <v>930</v>
      </c>
      <c r="AF51" s="0" t="s">
        <v>71</v>
      </c>
      <c r="AG51" s="0" t="s">
        <v>933</v>
      </c>
      <c r="AH51" s="0" t="s">
        <v>932</v>
      </c>
      <c r="AI51" s="0" t="s">
        <v>932</v>
      </c>
      <c r="AJ51" s="2" t="n">
        <v>41686</v>
      </c>
      <c r="AK51" s="2" t="n">
        <v>43512</v>
      </c>
      <c r="AL51" s="0" t="s">
        <v>72</v>
      </c>
      <c r="AN51" s="0" t="s">
        <v>77</v>
      </c>
      <c r="AO51" s="0" t="s">
        <v>76</v>
      </c>
      <c r="AP51" s="0" t="s">
        <v>984</v>
      </c>
      <c r="AQ51" s="0" t="s">
        <v>1017</v>
      </c>
      <c r="AR51" s="0" t="s">
        <v>1018</v>
      </c>
      <c r="AS51" s="0" t="s">
        <v>937</v>
      </c>
      <c r="AT51" s="0" t="n">
        <v>10000000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1069</v>
      </c>
      <c r="E52" s="0" t="s">
        <v>944</v>
      </c>
      <c r="F52" s="2" t="n">
        <v>41686</v>
      </c>
      <c r="G52" s="2" t="s">
        <v>60</v>
      </c>
      <c r="H52" s="2" t="n">
        <v>43147</v>
      </c>
      <c r="I52" s="2" t="n">
        <v>41970</v>
      </c>
      <c r="J52" s="0" t="s">
        <v>929</v>
      </c>
      <c r="K52" s="0" t="s">
        <v>252</v>
      </c>
      <c r="L52" s="0" t="n">
        <v>999</v>
      </c>
      <c r="M52" s="0" t="s">
        <v>218</v>
      </c>
      <c r="N52" s="0" t="s">
        <v>67</v>
      </c>
      <c r="O52" s="0" t="s">
        <v>944</v>
      </c>
      <c r="P52" s="0" t="s">
        <v>90</v>
      </c>
      <c r="Q52" s="0" t="s">
        <v>69</v>
      </c>
      <c r="R52" s="0" t="s">
        <v>945</v>
      </c>
      <c r="S52" s="0" t="s">
        <v>71</v>
      </c>
      <c r="W52" s="2" t="n">
        <v>41686</v>
      </c>
      <c r="X52" s="2" t="n">
        <v>43147</v>
      </c>
      <c r="Y52" s="0" t="s">
        <v>72</v>
      </c>
      <c r="Z52" s="0" t="s">
        <v>946</v>
      </c>
      <c r="AA52" s="0" t="s">
        <v>74</v>
      </c>
      <c r="AB52" s="0" t="s">
        <v>944</v>
      </c>
      <c r="AC52" s="0" t="s">
        <v>148</v>
      </c>
      <c r="AD52" s="0" t="s">
        <v>69</v>
      </c>
      <c r="AE52" s="0" t="s">
        <v>945</v>
      </c>
      <c r="AF52" s="0" t="s">
        <v>71</v>
      </c>
      <c r="AG52" s="0" t="s">
        <v>947</v>
      </c>
      <c r="AH52" s="0" t="s">
        <v>808</v>
      </c>
      <c r="AI52" s="0" t="s">
        <v>808</v>
      </c>
      <c r="AJ52" s="2" t="n">
        <v>41686</v>
      </c>
      <c r="AK52" s="2" t="n">
        <v>43147</v>
      </c>
      <c r="AL52" s="0" t="s">
        <v>72</v>
      </c>
      <c r="AN52" s="0" t="s">
        <v>76</v>
      </c>
      <c r="AO52" s="0" t="s">
        <v>77</v>
      </c>
      <c r="AP52" s="0" t="s">
        <v>934</v>
      </c>
      <c r="AQ52" s="0" t="s">
        <v>1020</v>
      </c>
      <c r="AR52" s="0" t="s">
        <v>1021</v>
      </c>
      <c r="AS52" s="0" t="s">
        <v>951</v>
      </c>
      <c r="AT52" s="0" t="n">
        <v>10000000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1070</v>
      </c>
      <c r="E53" s="0" t="s">
        <v>944</v>
      </c>
      <c r="F53" s="2" t="n">
        <v>41686</v>
      </c>
      <c r="G53" s="2" t="s">
        <v>60</v>
      </c>
      <c r="H53" s="2" t="n">
        <v>45338</v>
      </c>
      <c r="I53" s="2" t="n">
        <v>41970</v>
      </c>
      <c r="J53" s="0" t="s">
        <v>929</v>
      </c>
      <c r="K53" s="0" t="s">
        <v>261</v>
      </c>
      <c r="L53" s="0" t="n">
        <v>999</v>
      </c>
      <c r="M53" s="0" t="s">
        <v>218</v>
      </c>
      <c r="N53" s="0" t="s">
        <v>67</v>
      </c>
      <c r="O53" s="0" t="s">
        <v>944</v>
      </c>
      <c r="P53" s="0" t="s">
        <v>90</v>
      </c>
      <c r="Q53" s="0" t="s">
        <v>69</v>
      </c>
      <c r="R53" s="0" t="s">
        <v>945</v>
      </c>
      <c r="S53" s="0" t="s">
        <v>71</v>
      </c>
      <c r="W53" s="2" t="n">
        <v>41686</v>
      </c>
      <c r="X53" s="2" t="n">
        <v>45338</v>
      </c>
      <c r="Y53" s="0" t="s">
        <v>72</v>
      </c>
      <c r="Z53" s="0" t="s">
        <v>953</v>
      </c>
      <c r="AA53" s="0" t="s">
        <v>74</v>
      </c>
      <c r="AB53" s="0" t="s">
        <v>944</v>
      </c>
      <c r="AC53" s="0" t="s">
        <v>68</v>
      </c>
      <c r="AD53" s="0" t="s">
        <v>69</v>
      </c>
      <c r="AE53" s="0" t="s">
        <v>945</v>
      </c>
      <c r="AF53" s="0" t="s">
        <v>71</v>
      </c>
      <c r="AG53" s="0" t="s">
        <v>947</v>
      </c>
      <c r="AH53" s="0" t="s">
        <v>808</v>
      </c>
      <c r="AI53" s="0" t="s">
        <v>954</v>
      </c>
      <c r="AJ53" s="2" t="n">
        <v>41686</v>
      </c>
      <c r="AK53" s="2" t="n">
        <v>45338</v>
      </c>
      <c r="AL53" s="0" t="s">
        <v>72</v>
      </c>
      <c r="AN53" s="0" t="s">
        <v>76</v>
      </c>
      <c r="AO53" s="0" t="s">
        <v>77</v>
      </c>
      <c r="AP53" s="0" t="s">
        <v>940</v>
      </c>
      <c r="AQ53" s="0" t="s">
        <v>1023</v>
      </c>
      <c r="AR53" s="0" t="s">
        <v>1024</v>
      </c>
      <c r="AS53" s="0" t="s">
        <v>951</v>
      </c>
      <c r="AT53" s="0" t="n">
        <v>10000000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1071</v>
      </c>
      <c r="E54" s="0" t="s">
        <v>944</v>
      </c>
      <c r="F54" s="2" t="n">
        <v>41686</v>
      </c>
      <c r="G54" s="2" t="s">
        <v>60</v>
      </c>
      <c r="H54" s="2" t="n">
        <v>43512</v>
      </c>
      <c r="I54" s="2" t="n">
        <v>41970</v>
      </c>
      <c r="J54" s="0" t="s">
        <v>929</v>
      </c>
      <c r="K54" s="0" t="s">
        <v>267</v>
      </c>
      <c r="L54" s="0" t="n">
        <v>999</v>
      </c>
      <c r="M54" s="0" t="s">
        <v>218</v>
      </c>
      <c r="N54" s="0" t="s">
        <v>67</v>
      </c>
      <c r="O54" s="0" t="s">
        <v>944</v>
      </c>
      <c r="P54" s="0" t="s">
        <v>68</v>
      </c>
      <c r="Q54" s="0" t="s">
        <v>69</v>
      </c>
      <c r="R54" s="0" t="s">
        <v>945</v>
      </c>
      <c r="S54" s="0" t="s">
        <v>71</v>
      </c>
      <c r="W54" s="2" t="n">
        <v>41686</v>
      </c>
      <c r="X54" s="2" t="n">
        <v>43512</v>
      </c>
      <c r="Y54" s="0" t="s">
        <v>72</v>
      </c>
      <c r="Z54" s="0" t="s">
        <v>959</v>
      </c>
      <c r="AA54" s="0" t="s">
        <v>74</v>
      </c>
      <c r="AB54" s="0" t="s">
        <v>944</v>
      </c>
      <c r="AC54" s="0" t="s">
        <v>90</v>
      </c>
      <c r="AD54" s="0" t="s">
        <v>69</v>
      </c>
      <c r="AE54" s="0" t="s">
        <v>945</v>
      </c>
      <c r="AF54" s="0" t="s">
        <v>71</v>
      </c>
      <c r="AG54" s="0" t="s">
        <v>947</v>
      </c>
      <c r="AH54" s="0" t="s">
        <v>808</v>
      </c>
      <c r="AI54" s="0" t="s">
        <v>954</v>
      </c>
      <c r="AJ54" s="2" t="n">
        <v>41686</v>
      </c>
      <c r="AK54" s="2" t="n">
        <v>43512</v>
      </c>
      <c r="AL54" s="0" t="s">
        <v>72</v>
      </c>
      <c r="AN54" s="0" t="s">
        <v>77</v>
      </c>
      <c r="AO54" s="0" t="s">
        <v>76</v>
      </c>
      <c r="AP54" s="0" t="s">
        <v>948</v>
      </c>
      <c r="AQ54" s="0" t="s">
        <v>1026</v>
      </c>
      <c r="AR54" s="0" t="s">
        <v>1027</v>
      </c>
      <c r="AS54" s="0" t="s">
        <v>951</v>
      </c>
      <c r="AT54" s="0" t="n">
        <v>10000000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1072</v>
      </c>
      <c r="E55" s="0" t="s">
        <v>944</v>
      </c>
      <c r="F55" s="2" t="n">
        <v>41686</v>
      </c>
      <c r="G55" s="2" t="s">
        <v>60</v>
      </c>
      <c r="H55" s="2" t="n">
        <v>47165</v>
      </c>
      <c r="I55" s="2" t="n">
        <v>41970</v>
      </c>
      <c r="J55" s="0" t="s">
        <v>929</v>
      </c>
      <c r="K55" s="0" t="s">
        <v>277</v>
      </c>
      <c r="L55" s="0" t="n">
        <v>999</v>
      </c>
      <c r="M55" s="0" t="s">
        <v>218</v>
      </c>
      <c r="N55" s="0" t="s">
        <v>67</v>
      </c>
      <c r="O55" s="0" t="s">
        <v>944</v>
      </c>
      <c r="P55" s="0" t="s">
        <v>68</v>
      </c>
      <c r="Q55" s="0" t="s">
        <v>69</v>
      </c>
      <c r="R55" s="0" t="s">
        <v>945</v>
      </c>
      <c r="S55" s="0" t="s">
        <v>71</v>
      </c>
      <c r="W55" s="2" t="n">
        <v>41686</v>
      </c>
      <c r="X55" s="2" t="n">
        <v>47165</v>
      </c>
      <c r="Y55" s="0" t="s">
        <v>72</v>
      </c>
      <c r="Z55" s="0" t="s">
        <v>964</v>
      </c>
      <c r="AA55" s="0" t="s">
        <v>74</v>
      </c>
      <c r="AB55" s="0" t="s">
        <v>944</v>
      </c>
      <c r="AC55" s="0" t="s">
        <v>148</v>
      </c>
      <c r="AD55" s="0" t="s">
        <v>69</v>
      </c>
      <c r="AE55" s="0" t="s">
        <v>945</v>
      </c>
      <c r="AF55" s="0" t="s">
        <v>71</v>
      </c>
      <c r="AG55" s="0" t="s">
        <v>947</v>
      </c>
      <c r="AH55" s="0" t="s">
        <v>808</v>
      </c>
      <c r="AI55" s="0" t="s">
        <v>808</v>
      </c>
      <c r="AJ55" s="2" t="n">
        <v>41686</v>
      </c>
      <c r="AK55" s="2" t="n">
        <v>47165</v>
      </c>
      <c r="AL55" s="0" t="s">
        <v>72</v>
      </c>
      <c r="AN55" s="0" t="s">
        <v>76</v>
      </c>
      <c r="AO55" s="0" t="s">
        <v>77</v>
      </c>
      <c r="AP55" s="0" t="s">
        <v>955</v>
      </c>
      <c r="AQ55" s="0" t="s">
        <v>1029</v>
      </c>
      <c r="AR55" s="0" t="s">
        <v>1030</v>
      </c>
      <c r="AS55" s="0" t="s">
        <v>951</v>
      </c>
      <c r="AT55" s="0" t="n">
        <v>10000000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1073</v>
      </c>
      <c r="E56" s="0" t="s">
        <v>241</v>
      </c>
      <c r="F56" s="2" t="n">
        <v>41607</v>
      </c>
      <c r="G56" s="2" t="s">
        <v>60</v>
      </c>
      <c r="H56" s="2" t="n">
        <v>47086</v>
      </c>
      <c r="I56" s="2" t="n">
        <v>41605</v>
      </c>
      <c r="J56" s="0" t="s">
        <v>929</v>
      </c>
      <c r="K56" s="0" t="s">
        <v>290</v>
      </c>
      <c r="L56" s="0" t="n">
        <v>999</v>
      </c>
      <c r="M56" s="0" t="s">
        <v>218</v>
      </c>
      <c r="N56" s="0" t="s">
        <v>67</v>
      </c>
      <c r="O56" s="0" t="s">
        <v>241</v>
      </c>
      <c r="P56" s="0" t="s">
        <v>90</v>
      </c>
      <c r="Q56" s="0" t="s">
        <v>69</v>
      </c>
      <c r="R56" s="0" t="s">
        <v>246</v>
      </c>
      <c r="S56" s="0" t="s">
        <v>71</v>
      </c>
      <c r="W56" s="2" t="n">
        <v>41607</v>
      </c>
      <c r="X56" s="2" t="n">
        <v>47086</v>
      </c>
      <c r="Y56" s="0" t="s">
        <v>72</v>
      </c>
      <c r="Z56" s="0" t="s">
        <v>247</v>
      </c>
      <c r="AA56" s="0" t="s">
        <v>74</v>
      </c>
      <c r="AB56" s="0" t="s">
        <v>241</v>
      </c>
      <c r="AC56" s="0" t="s">
        <v>90</v>
      </c>
      <c r="AD56" s="0" t="s">
        <v>69</v>
      </c>
      <c r="AE56" s="0" t="s">
        <v>246</v>
      </c>
      <c r="AF56" s="0" t="s">
        <v>71</v>
      </c>
      <c r="AG56" s="0" t="s">
        <v>248</v>
      </c>
      <c r="AH56" s="0" t="s">
        <v>90</v>
      </c>
      <c r="AI56" s="0" t="s">
        <v>90</v>
      </c>
      <c r="AJ56" s="2" t="n">
        <v>41607</v>
      </c>
      <c r="AK56" s="2" t="n">
        <v>47086</v>
      </c>
      <c r="AL56" s="0" t="s">
        <v>72</v>
      </c>
      <c r="AN56" s="0" t="s">
        <v>76</v>
      </c>
      <c r="AO56" s="0" t="s">
        <v>77</v>
      </c>
      <c r="AP56" s="0" t="s">
        <v>960</v>
      </c>
      <c r="AQ56" s="0" t="s">
        <v>1032</v>
      </c>
      <c r="AR56" s="0" t="s">
        <v>1033</v>
      </c>
      <c r="AS56" s="0" t="s">
        <v>972</v>
      </c>
      <c r="AT56" s="0" t="n">
        <v>10000000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1074</v>
      </c>
      <c r="E57" s="0" t="s">
        <v>241</v>
      </c>
      <c r="F57" s="2" t="n">
        <v>41607</v>
      </c>
      <c r="G57" s="2" t="s">
        <v>60</v>
      </c>
      <c r="H57" s="2" t="n">
        <v>45259</v>
      </c>
      <c r="I57" s="2" t="n">
        <v>41605</v>
      </c>
      <c r="J57" s="0" t="s">
        <v>929</v>
      </c>
      <c r="K57" s="0" t="n">
        <v>-169.565</v>
      </c>
      <c r="L57" s="0" t="n">
        <v>999</v>
      </c>
      <c r="M57" s="0" t="s">
        <v>218</v>
      </c>
      <c r="N57" s="0" t="s">
        <v>67</v>
      </c>
      <c r="O57" s="0" t="s">
        <v>241</v>
      </c>
      <c r="P57" s="0" t="s">
        <v>90</v>
      </c>
      <c r="Q57" s="0" t="s">
        <v>69</v>
      </c>
      <c r="R57" s="0" t="s">
        <v>246</v>
      </c>
      <c r="S57" s="0" t="s">
        <v>71</v>
      </c>
      <c r="W57" s="2" t="n">
        <v>41607</v>
      </c>
      <c r="X57" s="2" t="n">
        <v>45259</v>
      </c>
      <c r="Y57" s="0" t="s">
        <v>72</v>
      </c>
      <c r="Z57" s="0" t="s">
        <v>247</v>
      </c>
      <c r="AA57" s="0" t="s">
        <v>74</v>
      </c>
      <c r="AB57" s="0" t="s">
        <v>241</v>
      </c>
      <c r="AC57" s="0" t="s">
        <v>68</v>
      </c>
      <c r="AD57" s="0" t="s">
        <v>69</v>
      </c>
      <c r="AE57" s="0" t="s">
        <v>246</v>
      </c>
      <c r="AF57" s="0" t="s">
        <v>71</v>
      </c>
      <c r="AG57" s="0" t="s">
        <v>248</v>
      </c>
      <c r="AH57" s="0" t="s">
        <v>90</v>
      </c>
      <c r="AI57" s="0" t="s">
        <v>90</v>
      </c>
      <c r="AJ57" s="2" t="n">
        <v>41607</v>
      </c>
      <c r="AK57" s="2" t="n">
        <v>45259</v>
      </c>
      <c r="AL57" s="0" t="s">
        <v>72</v>
      </c>
      <c r="AN57" s="0" t="s">
        <v>76</v>
      </c>
      <c r="AO57" s="0" t="s">
        <v>77</v>
      </c>
      <c r="AP57" s="0" t="s">
        <v>965</v>
      </c>
      <c r="AQ57" s="0" t="s">
        <v>1035</v>
      </c>
      <c r="AR57" s="0" t="s">
        <v>1036</v>
      </c>
      <c r="AS57" s="0" t="s">
        <v>972</v>
      </c>
      <c r="AT57" s="0" t="n">
        <v>10000000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1075</v>
      </c>
      <c r="E58" s="0" t="s">
        <v>289</v>
      </c>
      <c r="F58" s="2" t="n">
        <v>41605</v>
      </c>
      <c r="G58" s="2" t="s">
        <v>60</v>
      </c>
      <c r="H58" s="2" t="n">
        <v>43796</v>
      </c>
      <c r="I58" s="2" t="n">
        <v>41605</v>
      </c>
      <c r="J58" s="0" t="s">
        <v>929</v>
      </c>
      <c r="K58" s="0" t="n">
        <v>-277.766</v>
      </c>
      <c r="L58" s="0" t="n">
        <v>999</v>
      </c>
      <c r="M58" s="0" t="s">
        <v>218</v>
      </c>
      <c r="N58" s="0" t="s">
        <v>67</v>
      </c>
      <c r="O58" s="0" t="s">
        <v>289</v>
      </c>
      <c r="P58" s="0" t="s">
        <v>90</v>
      </c>
      <c r="Q58" s="0" t="s">
        <v>69</v>
      </c>
      <c r="R58" s="0" t="s">
        <v>294</v>
      </c>
      <c r="S58" s="0" t="s">
        <v>71</v>
      </c>
      <c r="W58" s="2" t="n">
        <v>41605</v>
      </c>
      <c r="X58" s="2" t="n">
        <v>43796</v>
      </c>
      <c r="Y58" s="0" t="s">
        <v>72</v>
      </c>
      <c r="Z58" s="0" t="s">
        <v>978</v>
      </c>
      <c r="AA58" s="0" t="s">
        <v>74</v>
      </c>
      <c r="AB58" s="0" t="s">
        <v>289</v>
      </c>
      <c r="AC58" s="0" t="s">
        <v>90</v>
      </c>
      <c r="AD58" s="0" t="s">
        <v>69</v>
      </c>
      <c r="AE58" s="0" t="s">
        <v>294</v>
      </c>
      <c r="AF58" s="0" t="s">
        <v>71</v>
      </c>
      <c r="AG58" s="0" t="s">
        <v>296</v>
      </c>
      <c r="AH58" s="0" t="s">
        <v>90</v>
      </c>
      <c r="AI58" s="0" t="s">
        <v>90</v>
      </c>
      <c r="AJ58" s="2" t="n">
        <v>41605</v>
      </c>
      <c r="AK58" s="2" t="n">
        <v>43796</v>
      </c>
      <c r="AL58" s="0" t="s">
        <v>72</v>
      </c>
      <c r="AN58" s="0" t="s">
        <v>77</v>
      </c>
      <c r="AO58" s="0" t="s">
        <v>76</v>
      </c>
      <c r="AP58" s="0" t="s">
        <v>969</v>
      </c>
      <c r="AQ58" s="0" t="s">
        <v>1038</v>
      </c>
      <c r="AR58" s="0" t="s">
        <v>1039</v>
      </c>
      <c r="AS58" s="0" t="s">
        <v>982</v>
      </c>
      <c r="AT58" s="0" t="n">
        <v>10000000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1076</v>
      </c>
      <c r="E59" s="0" t="s">
        <v>289</v>
      </c>
      <c r="F59" s="2" t="n">
        <v>41605</v>
      </c>
      <c r="G59" s="2" t="s">
        <v>60</v>
      </c>
      <c r="H59" s="2" t="n">
        <v>45257</v>
      </c>
      <c r="I59" s="2" t="n">
        <v>41605</v>
      </c>
      <c r="J59" s="0" t="s">
        <v>929</v>
      </c>
      <c r="K59" s="0" t="s">
        <v>307</v>
      </c>
      <c r="L59" s="0" t="n">
        <v>999</v>
      </c>
      <c r="M59" s="0" t="s">
        <v>218</v>
      </c>
      <c r="N59" s="0" t="s">
        <v>67</v>
      </c>
      <c r="O59" s="0" t="s">
        <v>289</v>
      </c>
      <c r="P59" s="0" t="s">
        <v>90</v>
      </c>
      <c r="Q59" s="0" t="s">
        <v>69</v>
      </c>
      <c r="R59" s="0" t="s">
        <v>294</v>
      </c>
      <c r="S59" s="0" t="s">
        <v>71</v>
      </c>
      <c r="W59" s="2" t="n">
        <v>41605</v>
      </c>
      <c r="X59" s="2" t="n">
        <v>45257</v>
      </c>
      <c r="Y59" s="0" t="s">
        <v>72</v>
      </c>
      <c r="Z59" s="0" t="s">
        <v>295</v>
      </c>
      <c r="AA59" s="0" t="s">
        <v>74</v>
      </c>
      <c r="AB59" s="0" t="s">
        <v>289</v>
      </c>
      <c r="AC59" s="0" t="s">
        <v>148</v>
      </c>
      <c r="AD59" s="0" t="s">
        <v>69</v>
      </c>
      <c r="AE59" s="0" t="s">
        <v>294</v>
      </c>
      <c r="AF59" s="0" t="s">
        <v>71</v>
      </c>
      <c r="AG59" s="0" t="s">
        <v>296</v>
      </c>
      <c r="AH59" s="0" t="s">
        <v>90</v>
      </c>
      <c r="AI59" s="0" t="s">
        <v>90</v>
      </c>
      <c r="AJ59" s="2" t="n">
        <v>41605</v>
      </c>
      <c r="AK59" s="2" t="n">
        <v>45257</v>
      </c>
      <c r="AL59" s="0" t="s">
        <v>72</v>
      </c>
      <c r="AN59" s="0" t="s">
        <v>77</v>
      </c>
      <c r="AO59" s="0" t="s">
        <v>76</v>
      </c>
      <c r="AP59" s="0" t="s">
        <v>974</v>
      </c>
      <c r="AQ59" s="0" t="s">
        <v>1041</v>
      </c>
      <c r="AR59" s="0" t="s">
        <v>1042</v>
      </c>
      <c r="AS59" s="0" t="s">
        <v>982</v>
      </c>
      <c r="AT59" s="0" t="n">
        <v>10000000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1077</v>
      </c>
      <c r="E60" s="0" t="s">
        <v>276</v>
      </c>
      <c r="F60" s="2" t="n">
        <v>41607</v>
      </c>
      <c r="G60" s="2" t="s">
        <v>60</v>
      </c>
      <c r="H60" s="2" t="n">
        <v>44166</v>
      </c>
      <c r="I60" s="2" t="n">
        <v>41605</v>
      </c>
      <c r="J60" s="0" t="s">
        <v>929</v>
      </c>
      <c r="K60" s="0" t="s">
        <v>62</v>
      </c>
      <c r="L60" s="0" t="n">
        <v>999</v>
      </c>
      <c r="M60" s="0" t="s">
        <v>218</v>
      </c>
      <c r="N60" s="0" t="s">
        <v>67</v>
      </c>
      <c r="O60" s="0" t="s">
        <v>276</v>
      </c>
      <c r="P60" s="0" t="s">
        <v>68</v>
      </c>
      <c r="Q60" s="0" t="s">
        <v>69</v>
      </c>
      <c r="R60" s="0" t="s">
        <v>281</v>
      </c>
      <c r="S60" s="0" t="s">
        <v>71</v>
      </c>
      <c r="W60" s="2" t="n">
        <v>41607</v>
      </c>
      <c r="X60" s="2" t="n">
        <v>44166</v>
      </c>
      <c r="Y60" s="0" t="s">
        <v>72</v>
      </c>
      <c r="Z60" s="0" t="s">
        <v>197</v>
      </c>
      <c r="AA60" s="0" t="s">
        <v>74</v>
      </c>
      <c r="AB60" s="0" t="s">
        <v>276</v>
      </c>
      <c r="AC60" s="0" t="s">
        <v>68</v>
      </c>
      <c r="AD60" s="0" t="s">
        <v>69</v>
      </c>
      <c r="AE60" s="0" t="s">
        <v>281</v>
      </c>
      <c r="AF60" s="0" t="s">
        <v>71</v>
      </c>
      <c r="AG60" s="0" t="s">
        <v>988</v>
      </c>
      <c r="AH60" s="0" t="s">
        <v>68</v>
      </c>
      <c r="AI60" s="0" t="s">
        <v>68</v>
      </c>
      <c r="AJ60" s="2" t="n">
        <v>41607</v>
      </c>
      <c r="AK60" s="2" t="n">
        <v>44166</v>
      </c>
      <c r="AL60" s="0" t="s">
        <v>72</v>
      </c>
      <c r="AN60" s="0" t="s">
        <v>76</v>
      </c>
      <c r="AO60" s="0" t="s">
        <v>77</v>
      </c>
      <c r="AP60" s="0" t="s">
        <v>979</v>
      </c>
      <c r="AQ60" s="0" t="s">
        <v>1044</v>
      </c>
      <c r="AR60" s="0" t="s">
        <v>1045</v>
      </c>
      <c r="AS60" s="0" t="s">
        <v>991</v>
      </c>
      <c r="AT60" s="0" t="n">
        <v>10000000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1078</v>
      </c>
      <c r="E61" s="0" t="s">
        <v>276</v>
      </c>
      <c r="F61" s="2" t="n">
        <v>41607</v>
      </c>
      <c r="G61" s="2" t="s">
        <v>60</v>
      </c>
      <c r="H61" s="2" t="n">
        <v>45259</v>
      </c>
      <c r="I61" s="2" t="n">
        <v>41605</v>
      </c>
      <c r="J61" s="0" t="s">
        <v>929</v>
      </c>
      <c r="K61" s="0" t="s">
        <v>86</v>
      </c>
      <c r="L61" s="0" t="n">
        <v>999</v>
      </c>
      <c r="M61" s="0" t="s">
        <v>218</v>
      </c>
      <c r="N61" s="0" t="s">
        <v>67</v>
      </c>
      <c r="O61" s="0" t="s">
        <v>276</v>
      </c>
      <c r="P61" s="0" t="s">
        <v>68</v>
      </c>
      <c r="Q61" s="0" t="s">
        <v>69</v>
      </c>
      <c r="R61" s="0" t="s">
        <v>281</v>
      </c>
      <c r="S61" s="0" t="s">
        <v>71</v>
      </c>
      <c r="W61" s="2" t="n">
        <v>41607</v>
      </c>
      <c r="X61" s="2" t="n">
        <v>45259</v>
      </c>
      <c r="Y61" s="0" t="s">
        <v>72</v>
      </c>
      <c r="Z61" s="0" t="s">
        <v>299</v>
      </c>
      <c r="AA61" s="0" t="s">
        <v>74</v>
      </c>
      <c r="AB61" s="0" t="s">
        <v>276</v>
      </c>
      <c r="AC61" s="0" t="s">
        <v>90</v>
      </c>
      <c r="AD61" s="0" t="s">
        <v>69</v>
      </c>
      <c r="AE61" s="0" t="s">
        <v>281</v>
      </c>
      <c r="AF61" s="0" t="s">
        <v>71</v>
      </c>
      <c r="AG61" s="0" t="s">
        <v>988</v>
      </c>
      <c r="AH61" s="0" t="s">
        <v>68</v>
      </c>
      <c r="AI61" s="0" t="s">
        <v>68</v>
      </c>
      <c r="AJ61" s="2" t="n">
        <v>41607</v>
      </c>
      <c r="AK61" s="2" t="n">
        <v>45259</v>
      </c>
      <c r="AL61" s="0" t="s">
        <v>72</v>
      </c>
      <c r="AN61" s="0" t="s">
        <v>77</v>
      </c>
      <c r="AO61" s="0" t="s">
        <v>76</v>
      </c>
      <c r="AP61" s="0" t="s">
        <v>984</v>
      </c>
      <c r="AQ61" s="0" t="s">
        <v>1047</v>
      </c>
      <c r="AR61" s="0" t="s">
        <v>1048</v>
      </c>
      <c r="AS61" s="0" t="s">
        <v>991</v>
      </c>
      <c r="AT61" s="0" t="n">
        <v>10000000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1079</v>
      </c>
      <c r="E62" s="0" t="s">
        <v>928</v>
      </c>
      <c r="F62" s="2" t="n">
        <v>41686</v>
      </c>
      <c r="G62" s="2" t="s">
        <v>60</v>
      </c>
      <c r="H62" s="2" t="n">
        <v>45338</v>
      </c>
      <c r="I62" s="2" t="n">
        <v>41970</v>
      </c>
      <c r="J62" s="0" t="s">
        <v>929</v>
      </c>
      <c r="K62" s="0" t="s">
        <v>97</v>
      </c>
      <c r="L62" s="0" t="n">
        <v>999</v>
      </c>
      <c r="M62" s="0" t="s">
        <v>218</v>
      </c>
      <c r="N62" s="0" t="s">
        <v>67</v>
      </c>
      <c r="O62" s="0" t="s">
        <v>928</v>
      </c>
      <c r="P62" s="0" t="s">
        <v>68</v>
      </c>
      <c r="Q62" s="0" t="s">
        <v>69</v>
      </c>
      <c r="R62" s="0" t="s">
        <v>930</v>
      </c>
      <c r="S62" s="0" t="s">
        <v>71</v>
      </c>
      <c r="W62" s="2" t="n">
        <v>41686</v>
      </c>
      <c r="X62" s="2" t="n">
        <v>45338</v>
      </c>
      <c r="Y62" s="0" t="s">
        <v>72</v>
      </c>
      <c r="Z62" s="0" t="s">
        <v>931</v>
      </c>
      <c r="AA62" s="0" t="s">
        <v>74</v>
      </c>
      <c r="AB62" s="0" t="s">
        <v>928</v>
      </c>
      <c r="AC62" s="0" t="s">
        <v>932</v>
      </c>
      <c r="AD62" s="0" t="s">
        <v>69</v>
      </c>
      <c r="AE62" s="0" t="s">
        <v>930</v>
      </c>
      <c r="AF62" s="0" t="s">
        <v>71</v>
      </c>
      <c r="AG62" s="0" t="s">
        <v>933</v>
      </c>
      <c r="AH62" s="0" t="s">
        <v>932</v>
      </c>
      <c r="AI62" s="0" t="s">
        <v>932</v>
      </c>
      <c r="AJ62" s="2" t="n">
        <v>41686</v>
      </c>
      <c r="AK62" s="2" t="n">
        <v>45338</v>
      </c>
      <c r="AL62" s="0" t="s">
        <v>72</v>
      </c>
      <c r="AN62" s="0" t="s">
        <v>76</v>
      </c>
      <c r="AO62" s="0" t="s">
        <v>77</v>
      </c>
      <c r="AP62" s="0" t="s">
        <v>934</v>
      </c>
      <c r="AQ62" s="0" t="s">
        <v>935</v>
      </c>
      <c r="AR62" s="0" t="s">
        <v>936</v>
      </c>
      <c r="AS62" s="0" t="s">
        <v>937</v>
      </c>
      <c r="AT62" s="0" t="n">
        <v>10000000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1080</v>
      </c>
      <c r="E63" s="0" t="s">
        <v>928</v>
      </c>
      <c r="F63" s="2" t="n">
        <v>41686</v>
      </c>
      <c r="G63" s="2" t="s">
        <v>60</v>
      </c>
      <c r="H63" s="2" t="n">
        <v>43512</v>
      </c>
      <c r="I63" s="2" t="n">
        <v>41970</v>
      </c>
      <c r="J63" s="0" t="s">
        <v>929</v>
      </c>
      <c r="K63" s="0" t="s">
        <v>107</v>
      </c>
      <c r="L63" s="0" t="n">
        <v>999</v>
      </c>
      <c r="M63" s="0" t="s">
        <v>218</v>
      </c>
      <c r="N63" s="0" t="s">
        <v>67</v>
      </c>
      <c r="O63" s="0" t="s">
        <v>928</v>
      </c>
      <c r="P63" s="0" t="s">
        <v>68</v>
      </c>
      <c r="Q63" s="0" t="s">
        <v>69</v>
      </c>
      <c r="R63" s="0" t="s">
        <v>930</v>
      </c>
      <c r="S63" s="0" t="s">
        <v>71</v>
      </c>
      <c r="W63" s="2" t="n">
        <v>41686</v>
      </c>
      <c r="X63" s="2" t="n">
        <v>43512</v>
      </c>
      <c r="Y63" s="0" t="s">
        <v>72</v>
      </c>
      <c r="Z63" s="0" t="s">
        <v>939</v>
      </c>
      <c r="AA63" s="0" t="s">
        <v>74</v>
      </c>
      <c r="AB63" s="0" t="s">
        <v>928</v>
      </c>
      <c r="AC63" s="0" t="s">
        <v>90</v>
      </c>
      <c r="AD63" s="0" t="s">
        <v>69</v>
      </c>
      <c r="AE63" s="0" t="s">
        <v>930</v>
      </c>
      <c r="AF63" s="0" t="s">
        <v>71</v>
      </c>
      <c r="AG63" s="0" t="s">
        <v>933</v>
      </c>
      <c r="AH63" s="0" t="s">
        <v>932</v>
      </c>
      <c r="AI63" s="0" t="s">
        <v>932</v>
      </c>
      <c r="AJ63" s="2" t="n">
        <v>41686</v>
      </c>
      <c r="AK63" s="2" t="n">
        <v>43512</v>
      </c>
      <c r="AL63" s="0" t="s">
        <v>72</v>
      </c>
      <c r="AN63" s="0" t="s">
        <v>77</v>
      </c>
      <c r="AO63" s="0" t="s">
        <v>76</v>
      </c>
      <c r="AP63" s="0" t="s">
        <v>940</v>
      </c>
      <c r="AQ63" s="0" t="s">
        <v>941</v>
      </c>
      <c r="AR63" s="0" t="s">
        <v>942</v>
      </c>
      <c r="AS63" s="0" t="s">
        <v>937</v>
      </c>
      <c r="AT63" s="0" t="n">
        <v>10000000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1081</v>
      </c>
      <c r="E64" s="0" t="s">
        <v>944</v>
      </c>
      <c r="F64" s="2" t="n">
        <v>41686</v>
      </c>
      <c r="G64" s="2" t="s">
        <v>60</v>
      </c>
      <c r="H64" s="2" t="n">
        <v>43147</v>
      </c>
      <c r="I64" s="2" t="n">
        <v>41970</v>
      </c>
      <c r="J64" s="0" t="s">
        <v>929</v>
      </c>
      <c r="K64" s="0" t="s">
        <v>115</v>
      </c>
      <c r="L64" s="0" t="n">
        <v>999</v>
      </c>
      <c r="M64" s="0" t="s">
        <v>218</v>
      </c>
      <c r="N64" s="0" t="s">
        <v>67</v>
      </c>
      <c r="O64" s="0" t="s">
        <v>944</v>
      </c>
      <c r="P64" s="0" t="s">
        <v>90</v>
      </c>
      <c r="Q64" s="0" t="s">
        <v>69</v>
      </c>
      <c r="R64" s="0" t="s">
        <v>945</v>
      </c>
      <c r="S64" s="0" t="s">
        <v>71</v>
      </c>
      <c r="W64" s="2" t="n">
        <v>41686</v>
      </c>
      <c r="X64" s="2" t="n">
        <v>43147</v>
      </c>
      <c r="Y64" s="0" t="s">
        <v>72</v>
      </c>
      <c r="Z64" s="0" t="s">
        <v>946</v>
      </c>
      <c r="AA64" s="0" t="s">
        <v>74</v>
      </c>
      <c r="AB64" s="0" t="s">
        <v>944</v>
      </c>
      <c r="AC64" s="0" t="s">
        <v>148</v>
      </c>
      <c r="AD64" s="0" t="s">
        <v>69</v>
      </c>
      <c r="AE64" s="0" t="s">
        <v>945</v>
      </c>
      <c r="AF64" s="0" t="s">
        <v>71</v>
      </c>
      <c r="AG64" s="0" t="s">
        <v>947</v>
      </c>
      <c r="AH64" s="0" t="s">
        <v>808</v>
      </c>
      <c r="AI64" s="0" t="s">
        <v>808</v>
      </c>
      <c r="AJ64" s="2" t="n">
        <v>41686</v>
      </c>
      <c r="AK64" s="2" t="n">
        <v>43147</v>
      </c>
      <c r="AL64" s="0" t="s">
        <v>72</v>
      </c>
      <c r="AN64" s="0" t="s">
        <v>76</v>
      </c>
      <c r="AO64" s="0" t="s">
        <v>77</v>
      </c>
      <c r="AP64" s="0" t="s">
        <v>948</v>
      </c>
      <c r="AQ64" s="0" t="s">
        <v>949</v>
      </c>
      <c r="AR64" s="0" t="s">
        <v>950</v>
      </c>
      <c r="AS64" s="0" t="s">
        <v>951</v>
      </c>
      <c r="AT64" s="0" t="n">
        <v>10000000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1082</v>
      </c>
      <c r="E65" s="0" t="s">
        <v>944</v>
      </c>
      <c r="F65" s="2" t="n">
        <v>41686</v>
      </c>
      <c r="G65" s="2" t="s">
        <v>60</v>
      </c>
      <c r="H65" s="2" t="n">
        <v>45338</v>
      </c>
      <c r="I65" s="2" t="n">
        <v>41970</v>
      </c>
      <c r="J65" s="0" t="s">
        <v>929</v>
      </c>
      <c r="K65" s="0" t="s">
        <v>127</v>
      </c>
      <c r="L65" s="0" t="n">
        <v>999</v>
      </c>
      <c r="M65" s="0" t="s">
        <v>218</v>
      </c>
      <c r="N65" s="0" t="s">
        <v>67</v>
      </c>
      <c r="O65" s="0" t="s">
        <v>944</v>
      </c>
      <c r="P65" s="0" t="s">
        <v>90</v>
      </c>
      <c r="Q65" s="0" t="s">
        <v>69</v>
      </c>
      <c r="R65" s="0" t="s">
        <v>945</v>
      </c>
      <c r="S65" s="0" t="s">
        <v>71</v>
      </c>
      <c r="W65" s="2" t="n">
        <v>41686</v>
      </c>
      <c r="X65" s="2" t="n">
        <v>45338</v>
      </c>
      <c r="Y65" s="0" t="s">
        <v>72</v>
      </c>
      <c r="Z65" s="0" t="s">
        <v>953</v>
      </c>
      <c r="AA65" s="0" t="s">
        <v>74</v>
      </c>
      <c r="AB65" s="0" t="s">
        <v>944</v>
      </c>
      <c r="AC65" s="0" t="s">
        <v>68</v>
      </c>
      <c r="AD65" s="0" t="s">
        <v>69</v>
      </c>
      <c r="AE65" s="0" t="s">
        <v>945</v>
      </c>
      <c r="AF65" s="0" t="s">
        <v>71</v>
      </c>
      <c r="AG65" s="0" t="s">
        <v>947</v>
      </c>
      <c r="AH65" s="0" t="s">
        <v>808</v>
      </c>
      <c r="AI65" s="0" t="s">
        <v>954</v>
      </c>
      <c r="AJ65" s="2" t="n">
        <v>41686</v>
      </c>
      <c r="AK65" s="2" t="n">
        <v>45338</v>
      </c>
      <c r="AL65" s="0" t="s">
        <v>72</v>
      </c>
      <c r="AN65" s="0" t="s">
        <v>76</v>
      </c>
      <c r="AO65" s="0" t="s">
        <v>77</v>
      </c>
      <c r="AP65" s="0" t="s">
        <v>955</v>
      </c>
      <c r="AQ65" s="0" t="s">
        <v>956</v>
      </c>
      <c r="AR65" s="0" t="s">
        <v>957</v>
      </c>
      <c r="AS65" s="0" t="s">
        <v>951</v>
      </c>
      <c r="AT65" s="0" t="n">
        <v>10000000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1083</v>
      </c>
      <c r="E66" s="0" t="s">
        <v>944</v>
      </c>
      <c r="F66" s="2" t="n">
        <v>41686</v>
      </c>
      <c r="G66" s="2" t="s">
        <v>60</v>
      </c>
      <c r="H66" s="2" t="n">
        <v>43512</v>
      </c>
      <c r="I66" s="2" t="n">
        <v>41970</v>
      </c>
      <c r="J66" s="0" t="s">
        <v>929</v>
      </c>
      <c r="K66" s="0" t="s">
        <v>133</v>
      </c>
      <c r="L66" s="0" t="n">
        <v>999</v>
      </c>
      <c r="M66" s="0" t="s">
        <v>218</v>
      </c>
      <c r="N66" s="0" t="s">
        <v>67</v>
      </c>
      <c r="O66" s="0" t="s">
        <v>944</v>
      </c>
      <c r="P66" s="0" t="s">
        <v>68</v>
      </c>
      <c r="Q66" s="0" t="s">
        <v>69</v>
      </c>
      <c r="R66" s="0" t="s">
        <v>945</v>
      </c>
      <c r="S66" s="0" t="s">
        <v>71</v>
      </c>
      <c r="W66" s="2" t="n">
        <v>41686</v>
      </c>
      <c r="X66" s="2" t="n">
        <v>43512</v>
      </c>
      <c r="Y66" s="0" t="s">
        <v>72</v>
      </c>
      <c r="Z66" s="0" t="s">
        <v>959</v>
      </c>
      <c r="AA66" s="0" t="s">
        <v>74</v>
      </c>
      <c r="AB66" s="0" t="s">
        <v>944</v>
      </c>
      <c r="AC66" s="0" t="s">
        <v>90</v>
      </c>
      <c r="AD66" s="0" t="s">
        <v>69</v>
      </c>
      <c r="AE66" s="0" t="s">
        <v>945</v>
      </c>
      <c r="AF66" s="0" t="s">
        <v>71</v>
      </c>
      <c r="AG66" s="0" t="s">
        <v>947</v>
      </c>
      <c r="AH66" s="0" t="s">
        <v>808</v>
      </c>
      <c r="AI66" s="0" t="s">
        <v>954</v>
      </c>
      <c r="AJ66" s="2" t="n">
        <v>41686</v>
      </c>
      <c r="AK66" s="2" t="n">
        <v>43512</v>
      </c>
      <c r="AL66" s="0" t="s">
        <v>72</v>
      </c>
      <c r="AN66" s="0" t="s">
        <v>77</v>
      </c>
      <c r="AO66" s="0" t="s">
        <v>76</v>
      </c>
      <c r="AP66" s="0" t="s">
        <v>960</v>
      </c>
      <c r="AQ66" s="0" t="s">
        <v>961</v>
      </c>
      <c r="AR66" s="0" t="s">
        <v>962</v>
      </c>
      <c r="AS66" s="0" t="s">
        <v>951</v>
      </c>
      <c r="AT66" s="0" t="n">
        <v>10000000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1084</v>
      </c>
      <c r="E67" s="0" t="s">
        <v>944</v>
      </c>
      <c r="F67" s="2" t="n">
        <v>41686</v>
      </c>
      <c r="G67" s="2" t="s">
        <v>60</v>
      </c>
      <c r="H67" s="2" t="n">
        <v>47165</v>
      </c>
      <c r="I67" s="2" t="n">
        <v>41970</v>
      </c>
      <c r="J67" s="0" t="s">
        <v>929</v>
      </c>
      <c r="K67" s="0" t="n">
        <v>-7.668</v>
      </c>
      <c r="L67" s="0" t="n">
        <v>999</v>
      </c>
      <c r="M67" s="0" t="s">
        <v>218</v>
      </c>
      <c r="N67" s="0" t="s">
        <v>67</v>
      </c>
      <c r="O67" s="0" t="s">
        <v>944</v>
      </c>
      <c r="P67" s="0" t="s">
        <v>68</v>
      </c>
      <c r="Q67" s="0" t="s">
        <v>69</v>
      </c>
      <c r="R67" s="0" t="s">
        <v>945</v>
      </c>
      <c r="S67" s="0" t="s">
        <v>71</v>
      </c>
      <c r="W67" s="2" t="n">
        <v>41686</v>
      </c>
      <c r="X67" s="2" t="n">
        <v>47165</v>
      </c>
      <c r="Y67" s="0" t="s">
        <v>72</v>
      </c>
      <c r="Z67" s="0" t="s">
        <v>964</v>
      </c>
      <c r="AA67" s="0" t="s">
        <v>74</v>
      </c>
      <c r="AB67" s="0" t="s">
        <v>944</v>
      </c>
      <c r="AC67" s="0" t="s">
        <v>148</v>
      </c>
      <c r="AD67" s="0" t="s">
        <v>69</v>
      </c>
      <c r="AE67" s="0" t="s">
        <v>945</v>
      </c>
      <c r="AF67" s="0" t="s">
        <v>71</v>
      </c>
      <c r="AG67" s="0" t="s">
        <v>947</v>
      </c>
      <c r="AH67" s="0" t="s">
        <v>808</v>
      </c>
      <c r="AI67" s="0" t="s">
        <v>808</v>
      </c>
      <c r="AJ67" s="2" t="n">
        <v>41686</v>
      </c>
      <c r="AK67" s="2" t="n">
        <v>47165</v>
      </c>
      <c r="AL67" s="0" t="s">
        <v>72</v>
      </c>
      <c r="AN67" s="0" t="s">
        <v>76</v>
      </c>
      <c r="AO67" s="0" t="s">
        <v>77</v>
      </c>
      <c r="AP67" s="0" t="s">
        <v>965</v>
      </c>
      <c r="AQ67" s="0" t="s">
        <v>966</v>
      </c>
      <c r="AR67" s="0" t="s">
        <v>967</v>
      </c>
      <c r="AS67" s="0" t="s">
        <v>951</v>
      </c>
      <c r="AT67" s="0" t="n">
        <v>10000000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1085</v>
      </c>
      <c r="E68" s="0" t="s">
        <v>241</v>
      </c>
      <c r="F68" s="2" t="n">
        <v>41607</v>
      </c>
      <c r="G68" s="2" t="s">
        <v>60</v>
      </c>
      <c r="H68" s="2" t="n">
        <v>47086</v>
      </c>
      <c r="I68" s="2" t="n">
        <v>41605</v>
      </c>
      <c r="J68" s="0" t="s">
        <v>929</v>
      </c>
      <c r="K68" s="0" t="n">
        <v>7.668</v>
      </c>
      <c r="L68" s="0" t="n">
        <v>999</v>
      </c>
      <c r="M68" s="0" t="s">
        <v>218</v>
      </c>
      <c r="N68" s="0" t="s">
        <v>67</v>
      </c>
      <c r="O68" s="0" t="s">
        <v>241</v>
      </c>
      <c r="P68" s="0" t="s">
        <v>90</v>
      </c>
      <c r="Q68" s="0" t="s">
        <v>69</v>
      </c>
      <c r="R68" s="0" t="s">
        <v>246</v>
      </c>
      <c r="S68" s="0" t="s">
        <v>71</v>
      </c>
      <c r="W68" s="2" t="n">
        <v>41607</v>
      </c>
      <c r="X68" s="2" t="n">
        <v>47086</v>
      </c>
      <c r="Y68" s="0" t="s">
        <v>72</v>
      </c>
      <c r="Z68" s="0" t="s">
        <v>247</v>
      </c>
      <c r="AA68" s="0" t="s">
        <v>74</v>
      </c>
      <c r="AB68" s="0" t="s">
        <v>241</v>
      </c>
      <c r="AC68" s="0" t="s">
        <v>90</v>
      </c>
      <c r="AD68" s="0" t="s">
        <v>69</v>
      </c>
      <c r="AE68" s="0" t="s">
        <v>246</v>
      </c>
      <c r="AF68" s="0" t="s">
        <v>71</v>
      </c>
      <c r="AG68" s="0" t="s">
        <v>248</v>
      </c>
      <c r="AH68" s="0" t="s">
        <v>90</v>
      </c>
      <c r="AI68" s="0" t="s">
        <v>90</v>
      </c>
      <c r="AJ68" s="2" t="n">
        <v>41607</v>
      </c>
      <c r="AK68" s="2" t="n">
        <v>47086</v>
      </c>
      <c r="AL68" s="0" t="s">
        <v>72</v>
      </c>
      <c r="AN68" s="0" t="s">
        <v>76</v>
      </c>
      <c r="AO68" s="0" t="s">
        <v>77</v>
      </c>
      <c r="AP68" s="0" t="s">
        <v>969</v>
      </c>
      <c r="AQ68" s="0" t="s">
        <v>970</v>
      </c>
      <c r="AR68" s="0" t="s">
        <v>971</v>
      </c>
      <c r="AS68" s="0" t="s">
        <v>972</v>
      </c>
      <c r="AT68" s="0" t="n">
        <v>10000000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1086</v>
      </c>
      <c r="E69" s="0" t="s">
        <v>241</v>
      </c>
      <c r="F69" s="2" t="n">
        <v>41607</v>
      </c>
      <c r="G69" s="2" t="s">
        <v>60</v>
      </c>
      <c r="H69" s="2" t="n">
        <v>45259</v>
      </c>
      <c r="I69" s="2" t="n">
        <v>41605</v>
      </c>
      <c r="J69" s="0" t="s">
        <v>929</v>
      </c>
      <c r="K69" s="0" t="s">
        <v>152</v>
      </c>
      <c r="L69" s="0" t="n">
        <v>999</v>
      </c>
      <c r="M69" s="0" t="s">
        <v>218</v>
      </c>
      <c r="N69" s="0" t="s">
        <v>67</v>
      </c>
      <c r="O69" s="0" t="s">
        <v>241</v>
      </c>
      <c r="P69" s="0" t="s">
        <v>90</v>
      </c>
      <c r="Q69" s="0" t="s">
        <v>69</v>
      </c>
      <c r="R69" s="0" t="s">
        <v>246</v>
      </c>
      <c r="S69" s="0" t="s">
        <v>71</v>
      </c>
      <c r="W69" s="2" t="n">
        <v>41607</v>
      </c>
      <c r="X69" s="2" t="n">
        <v>45259</v>
      </c>
      <c r="Y69" s="0" t="s">
        <v>72</v>
      </c>
      <c r="Z69" s="0" t="s">
        <v>247</v>
      </c>
      <c r="AA69" s="0" t="s">
        <v>74</v>
      </c>
      <c r="AB69" s="0" t="s">
        <v>241</v>
      </c>
      <c r="AC69" s="0" t="s">
        <v>68</v>
      </c>
      <c r="AD69" s="0" t="s">
        <v>69</v>
      </c>
      <c r="AE69" s="0" t="s">
        <v>246</v>
      </c>
      <c r="AF69" s="0" t="s">
        <v>71</v>
      </c>
      <c r="AG69" s="0" t="s">
        <v>248</v>
      </c>
      <c r="AH69" s="0" t="s">
        <v>90</v>
      </c>
      <c r="AI69" s="0" t="s">
        <v>90</v>
      </c>
      <c r="AJ69" s="2" t="n">
        <v>41607</v>
      </c>
      <c r="AK69" s="2" t="n">
        <v>45259</v>
      </c>
      <c r="AL69" s="0" t="s">
        <v>72</v>
      </c>
      <c r="AN69" s="0" t="s">
        <v>76</v>
      </c>
      <c r="AO69" s="0" t="s">
        <v>77</v>
      </c>
      <c r="AP69" s="0" t="s">
        <v>974</v>
      </c>
      <c r="AQ69" s="0" t="s">
        <v>975</v>
      </c>
      <c r="AR69" s="0" t="s">
        <v>976</v>
      </c>
      <c r="AS69" s="0" t="s">
        <v>972</v>
      </c>
      <c r="AT69" s="0" t="n">
        <v>10000000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1087</v>
      </c>
      <c r="E70" s="0" t="s">
        <v>289</v>
      </c>
      <c r="F70" s="2" t="n">
        <v>41605</v>
      </c>
      <c r="G70" s="2" t="s">
        <v>60</v>
      </c>
      <c r="H70" s="2" t="n">
        <v>43796</v>
      </c>
      <c r="I70" s="2" t="n">
        <v>41605</v>
      </c>
      <c r="J70" s="0" t="s">
        <v>929</v>
      </c>
      <c r="K70" s="0" t="s">
        <v>163</v>
      </c>
      <c r="L70" s="0" t="n">
        <v>999</v>
      </c>
      <c r="M70" s="0" t="s">
        <v>218</v>
      </c>
      <c r="N70" s="0" t="s">
        <v>67</v>
      </c>
      <c r="O70" s="0" t="s">
        <v>289</v>
      </c>
      <c r="P70" s="0" t="s">
        <v>90</v>
      </c>
      <c r="Q70" s="0" t="s">
        <v>69</v>
      </c>
      <c r="R70" s="0" t="s">
        <v>294</v>
      </c>
      <c r="S70" s="0" t="s">
        <v>71</v>
      </c>
      <c r="W70" s="2" t="n">
        <v>41605</v>
      </c>
      <c r="X70" s="2" t="n">
        <v>43796</v>
      </c>
      <c r="Y70" s="0" t="s">
        <v>72</v>
      </c>
      <c r="Z70" s="0" t="s">
        <v>978</v>
      </c>
      <c r="AA70" s="0" t="s">
        <v>74</v>
      </c>
      <c r="AB70" s="0" t="s">
        <v>289</v>
      </c>
      <c r="AC70" s="0" t="s">
        <v>90</v>
      </c>
      <c r="AD70" s="0" t="s">
        <v>69</v>
      </c>
      <c r="AE70" s="0" t="s">
        <v>294</v>
      </c>
      <c r="AF70" s="0" t="s">
        <v>71</v>
      </c>
      <c r="AG70" s="0" t="s">
        <v>296</v>
      </c>
      <c r="AH70" s="0" t="s">
        <v>90</v>
      </c>
      <c r="AI70" s="0" t="s">
        <v>90</v>
      </c>
      <c r="AJ70" s="2" t="n">
        <v>41605</v>
      </c>
      <c r="AK70" s="2" t="n">
        <v>43796</v>
      </c>
      <c r="AL70" s="0" t="s">
        <v>72</v>
      </c>
      <c r="AN70" s="0" t="s">
        <v>77</v>
      </c>
      <c r="AO70" s="0" t="s">
        <v>76</v>
      </c>
      <c r="AP70" s="0" t="s">
        <v>979</v>
      </c>
      <c r="AQ70" s="0" t="s">
        <v>980</v>
      </c>
      <c r="AR70" s="0" t="s">
        <v>981</v>
      </c>
      <c r="AS70" s="0" t="s">
        <v>982</v>
      </c>
      <c r="AT70" s="0" t="n">
        <v>10000000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1088</v>
      </c>
      <c r="E71" s="0" t="s">
        <v>289</v>
      </c>
      <c r="F71" s="2" t="n">
        <v>41605</v>
      </c>
      <c r="G71" s="2" t="s">
        <v>60</v>
      </c>
      <c r="H71" s="2" t="n">
        <v>45257</v>
      </c>
      <c r="I71" s="2" t="n">
        <v>41605</v>
      </c>
      <c r="J71" s="0" t="s">
        <v>929</v>
      </c>
      <c r="K71" s="0" t="s">
        <v>173</v>
      </c>
      <c r="L71" s="0" t="n">
        <v>999</v>
      </c>
      <c r="M71" s="0" t="s">
        <v>218</v>
      </c>
      <c r="N71" s="0" t="s">
        <v>67</v>
      </c>
      <c r="O71" s="0" t="s">
        <v>289</v>
      </c>
      <c r="P71" s="0" t="s">
        <v>90</v>
      </c>
      <c r="Q71" s="0" t="s">
        <v>69</v>
      </c>
      <c r="R71" s="0" t="s">
        <v>294</v>
      </c>
      <c r="S71" s="0" t="s">
        <v>71</v>
      </c>
      <c r="W71" s="2" t="n">
        <v>41605</v>
      </c>
      <c r="X71" s="2" t="n">
        <v>45257</v>
      </c>
      <c r="Y71" s="0" t="s">
        <v>72</v>
      </c>
      <c r="Z71" s="0" t="s">
        <v>295</v>
      </c>
      <c r="AA71" s="0" t="s">
        <v>74</v>
      </c>
      <c r="AB71" s="0" t="s">
        <v>289</v>
      </c>
      <c r="AC71" s="0" t="s">
        <v>148</v>
      </c>
      <c r="AD71" s="0" t="s">
        <v>69</v>
      </c>
      <c r="AE71" s="0" t="s">
        <v>294</v>
      </c>
      <c r="AF71" s="0" t="s">
        <v>71</v>
      </c>
      <c r="AG71" s="0" t="s">
        <v>296</v>
      </c>
      <c r="AH71" s="0" t="s">
        <v>90</v>
      </c>
      <c r="AI71" s="0" t="s">
        <v>90</v>
      </c>
      <c r="AJ71" s="2" t="n">
        <v>41605</v>
      </c>
      <c r="AK71" s="2" t="n">
        <v>45257</v>
      </c>
      <c r="AL71" s="0" t="s">
        <v>72</v>
      </c>
      <c r="AN71" s="0" t="s">
        <v>77</v>
      </c>
      <c r="AO71" s="0" t="s">
        <v>76</v>
      </c>
      <c r="AP71" s="0" t="s">
        <v>984</v>
      </c>
      <c r="AQ71" s="0" t="s">
        <v>985</v>
      </c>
      <c r="AR71" s="0" t="s">
        <v>986</v>
      </c>
      <c r="AS71" s="0" t="s">
        <v>982</v>
      </c>
      <c r="AT71" s="0" t="n">
        <v>10000000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1089</v>
      </c>
      <c r="E72" s="0" t="s">
        <v>276</v>
      </c>
      <c r="F72" s="2" t="n">
        <v>41607</v>
      </c>
      <c r="G72" s="2" t="s">
        <v>60</v>
      </c>
      <c r="H72" s="2" t="n">
        <v>44166</v>
      </c>
      <c r="I72" s="2" t="n">
        <v>41605</v>
      </c>
      <c r="J72" s="0" t="s">
        <v>929</v>
      </c>
      <c r="K72" s="0" t="s">
        <v>178</v>
      </c>
      <c r="L72" s="0" t="n">
        <v>999</v>
      </c>
      <c r="M72" s="0" t="s">
        <v>218</v>
      </c>
      <c r="N72" s="0" t="s">
        <v>67</v>
      </c>
      <c r="O72" s="0" t="s">
        <v>276</v>
      </c>
      <c r="P72" s="0" t="s">
        <v>68</v>
      </c>
      <c r="Q72" s="0" t="s">
        <v>69</v>
      </c>
      <c r="R72" s="0" t="s">
        <v>281</v>
      </c>
      <c r="S72" s="0" t="s">
        <v>71</v>
      </c>
      <c r="W72" s="2" t="n">
        <v>41607</v>
      </c>
      <c r="X72" s="2" t="n">
        <v>44166</v>
      </c>
      <c r="Y72" s="0" t="s">
        <v>72</v>
      </c>
      <c r="Z72" s="0" t="s">
        <v>197</v>
      </c>
      <c r="AA72" s="0" t="s">
        <v>74</v>
      </c>
      <c r="AB72" s="0" t="s">
        <v>276</v>
      </c>
      <c r="AC72" s="0" t="s">
        <v>68</v>
      </c>
      <c r="AD72" s="0" t="s">
        <v>69</v>
      </c>
      <c r="AE72" s="0" t="s">
        <v>281</v>
      </c>
      <c r="AF72" s="0" t="s">
        <v>71</v>
      </c>
      <c r="AG72" s="0" t="s">
        <v>988</v>
      </c>
      <c r="AH72" s="0" t="s">
        <v>68</v>
      </c>
      <c r="AI72" s="0" t="s">
        <v>68</v>
      </c>
      <c r="AJ72" s="2" t="n">
        <v>41607</v>
      </c>
      <c r="AK72" s="2" t="n">
        <v>44166</v>
      </c>
      <c r="AL72" s="0" t="s">
        <v>72</v>
      </c>
      <c r="AN72" s="0" t="s">
        <v>76</v>
      </c>
      <c r="AO72" s="0" t="s">
        <v>77</v>
      </c>
      <c r="AP72" s="0" t="s">
        <v>934</v>
      </c>
      <c r="AQ72" s="0" t="s">
        <v>989</v>
      </c>
      <c r="AR72" s="0" t="s">
        <v>990</v>
      </c>
      <c r="AS72" s="0" t="s">
        <v>991</v>
      </c>
      <c r="AT72" s="0" t="n">
        <v>10000000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1090</v>
      </c>
      <c r="E73" s="0" t="s">
        <v>276</v>
      </c>
      <c r="F73" s="2" t="n">
        <v>41607</v>
      </c>
      <c r="G73" s="2" t="s">
        <v>60</v>
      </c>
      <c r="H73" s="2" t="n">
        <v>45259</v>
      </c>
      <c r="I73" s="2" t="n">
        <v>41605</v>
      </c>
      <c r="J73" s="0" t="s">
        <v>929</v>
      </c>
      <c r="K73" s="0" t="s">
        <v>185</v>
      </c>
      <c r="L73" s="0" t="n">
        <v>999</v>
      </c>
      <c r="M73" s="0" t="s">
        <v>218</v>
      </c>
      <c r="N73" s="0" t="s">
        <v>67</v>
      </c>
      <c r="O73" s="0" t="s">
        <v>276</v>
      </c>
      <c r="P73" s="0" t="s">
        <v>68</v>
      </c>
      <c r="Q73" s="0" t="s">
        <v>69</v>
      </c>
      <c r="R73" s="0" t="s">
        <v>281</v>
      </c>
      <c r="S73" s="0" t="s">
        <v>71</v>
      </c>
      <c r="W73" s="2" t="n">
        <v>41607</v>
      </c>
      <c r="X73" s="2" t="n">
        <v>45259</v>
      </c>
      <c r="Y73" s="0" t="s">
        <v>72</v>
      </c>
      <c r="Z73" s="0" t="s">
        <v>299</v>
      </c>
      <c r="AA73" s="0" t="s">
        <v>74</v>
      </c>
      <c r="AB73" s="0" t="s">
        <v>276</v>
      </c>
      <c r="AC73" s="0" t="s">
        <v>90</v>
      </c>
      <c r="AD73" s="0" t="s">
        <v>69</v>
      </c>
      <c r="AE73" s="0" t="s">
        <v>281</v>
      </c>
      <c r="AF73" s="0" t="s">
        <v>71</v>
      </c>
      <c r="AG73" s="0" t="s">
        <v>988</v>
      </c>
      <c r="AH73" s="0" t="s">
        <v>68</v>
      </c>
      <c r="AI73" s="0" t="s">
        <v>68</v>
      </c>
      <c r="AJ73" s="2" t="n">
        <v>41607</v>
      </c>
      <c r="AK73" s="2" t="n">
        <v>45259</v>
      </c>
      <c r="AL73" s="0" t="s">
        <v>72</v>
      </c>
      <c r="AN73" s="0" t="s">
        <v>77</v>
      </c>
      <c r="AO73" s="0" t="s">
        <v>76</v>
      </c>
      <c r="AP73" s="0" t="s">
        <v>940</v>
      </c>
      <c r="AQ73" s="0" t="s">
        <v>993</v>
      </c>
      <c r="AR73" s="0" t="s">
        <v>994</v>
      </c>
      <c r="AS73" s="0" t="s">
        <v>991</v>
      </c>
      <c r="AT73" s="0" t="n">
        <v>10000000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1091</v>
      </c>
      <c r="E74" s="0" t="s">
        <v>928</v>
      </c>
      <c r="F74" s="2" t="n">
        <v>41686</v>
      </c>
      <c r="G74" s="2" t="s">
        <v>60</v>
      </c>
      <c r="H74" s="2" t="n">
        <v>45338</v>
      </c>
      <c r="I74" s="2" t="n">
        <v>41970</v>
      </c>
      <c r="J74" s="0" t="s">
        <v>929</v>
      </c>
      <c r="K74" s="0" t="s">
        <v>192</v>
      </c>
      <c r="L74" s="0" t="n">
        <v>999</v>
      </c>
      <c r="M74" s="0" t="s">
        <v>218</v>
      </c>
      <c r="N74" s="0" t="s">
        <v>67</v>
      </c>
      <c r="O74" s="0" t="s">
        <v>928</v>
      </c>
      <c r="P74" s="0" t="s">
        <v>68</v>
      </c>
      <c r="Q74" s="0" t="s">
        <v>69</v>
      </c>
      <c r="R74" s="0" t="s">
        <v>930</v>
      </c>
      <c r="S74" s="0" t="s">
        <v>71</v>
      </c>
      <c r="W74" s="2" t="n">
        <v>41686</v>
      </c>
      <c r="X74" s="2" t="n">
        <v>45338</v>
      </c>
      <c r="Y74" s="0" t="s">
        <v>72</v>
      </c>
      <c r="Z74" s="0" t="s">
        <v>931</v>
      </c>
      <c r="AA74" s="0" t="s">
        <v>74</v>
      </c>
      <c r="AB74" s="0" t="s">
        <v>928</v>
      </c>
      <c r="AC74" s="0" t="s">
        <v>932</v>
      </c>
      <c r="AD74" s="0" t="s">
        <v>69</v>
      </c>
      <c r="AE74" s="0" t="s">
        <v>930</v>
      </c>
      <c r="AF74" s="0" t="s">
        <v>71</v>
      </c>
      <c r="AG74" s="0" t="s">
        <v>933</v>
      </c>
      <c r="AH74" s="0" t="s">
        <v>932</v>
      </c>
      <c r="AI74" s="0" t="s">
        <v>932</v>
      </c>
      <c r="AJ74" s="2" t="n">
        <v>41686</v>
      </c>
      <c r="AK74" s="2" t="n">
        <v>45338</v>
      </c>
      <c r="AL74" s="0" t="s">
        <v>72</v>
      </c>
      <c r="AN74" s="0" t="s">
        <v>76</v>
      </c>
      <c r="AO74" s="0" t="s">
        <v>77</v>
      </c>
      <c r="AP74" s="0" t="s">
        <v>948</v>
      </c>
      <c r="AQ74" s="0" t="s">
        <v>996</v>
      </c>
      <c r="AR74" s="0" t="s">
        <v>997</v>
      </c>
      <c r="AS74" s="0" t="s">
        <v>937</v>
      </c>
      <c r="AT74" s="0" t="n">
        <v>10000000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1092</v>
      </c>
      <c r="E75" s="0" t="s">
        <v>928</v>
      </c>
      <c r="F75" s="2" t="n">
        <v>41686</v>
      </c>
      <c r="G75" s="2" t="s">
        <v>60</v>
      </c>
      <c r="H75" s="2" t="n">
        <v>43512</v>
      </c>
      <c r="I75" s="2" t="n">
        <v>41970</v>
      </c>
      <c r="J75" s="0" t="s">
        <v>929</v>
      </c>
      <c r="K75" s="0" t="s">
        <v>200</v>
      </c>
      <c r="L75" s="0" t="n">
        <v>999</v>
      </c>
      <c r="M75" s="0" t="s">
        <v>218</v>
      </c>
      <c r="N75" s="0" t="s">
        <v>67</v>
      </c>
      <c r="O75" s="0" t="s">
        <v>928</v>
      </c>
      <c r="P75" s="0" t="s">
        <v>68</v>
      </c>
      <c r="Q75" s="0" t="s">
        <v>69</v>
      </c>
      <c r="R75" s="0" t="s">
        <v>930</v>
      </c>
      <c r="S75" s="0" t="s">
        <v>71</v>
      </c>
      <c r="W75" s="2" t="n">
        <v>41686</v>
      </c>
      <c r="X75" s="2" t="n">
        <v>43512</v>
      </c>
      <c r="Y75" s="0" t="s">
        <v>72</v>
      </c>
      <c r="Z75" s="0" t="s">
        <v>939</v>
      </c>
      <c r="AA75" s="0" t="s">
        <v>74</v>
      </c>
      <c r="AB75" s="0" t="s">
        <v>928</v>
      </c>
      <c r="AC75" s="0" t="s">
        <v>90</v>
      </c>
      <c r="AD75" s="0" t="s">
        <v>69</v>
      </c>
      <c r="AE75" s="0" t="s">
        <v>930</v>
      </c>
      <c r="AF75" s="0" t="s">
        <v>71</v>
      </c>
      <c r="AG75" s="0" t="s">
        <v>933</v>
      </c>
      <c r="AH75" s="0" t="s">
        <v>932</v>
      </c>
      <c r="AI75" s="0" t="s">
        <v>932</v>
      </c>
      <c r="AJ75" s="2" t="n">
        <v>41686</v>
      </c>
      <c r="AK75" s="2" t="n">
        <v>43512</v>
      </c>
      <c r="AL75" s="0" t="s">
        <v>72</v>
      </c>
      <c r="AN75" s="0" t="s">
        <v>77</v>
      </c>
      <c r="AO75" s="0" t="s">
        <v>76</v>
      </c>
      <c r="AP75" s="0" t="s">
        <v>955</v>
      </c>
      <c r="AQ75" s="0" t="s">
        <v>999</v>
      </c>
      <c r="AR75" s="0" t="s">
        <v>1000</v>
      </c>
      <c r="AS75" s="0" t="s">
        <v>937</v>
      </c>
      <c r="AT75" s="0" t="n">
        <v>10000000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1093</v>
      </c>
      <c r="E76" s="0" t="s">
        <v>944</v>
      </c>
      <c r="F76" s="2" t="n">
        <v>41686</v>
      </c>
      <c r="G76" s="2" t="s">
        <v>60</v>
      </c>
      <c r="H76" s="2" t="n">
        <v>43147</v>
      </c>
      <c r="I76" s="2" t="n">
        <v>41970</v>
      </c>
      <c r="J76" s="0" t="s">
        <v>929</v>
      </c>
      <c r="K76" s="0" t="s">
        <v>208</v>
      </c>
      <c r="L76" s="0" t="n">
        <v>999</v>
      </c>
      <c r="M76" s="0" t="s">
        <v>218</v>
      </c>
      <c r="N76" s="0" t="s">
        <v>67</v>
      </c>
      <c r="O76" s="0" t="s">
        <v>944</v>
      </c>
      <c r="P76" s="0" t="s">
        <v>90</v>
      </c>
      <c r="Q76" s="0" t="s">
        <v>69</v>
      </c>
      <c r="R76" s="0" t="s">
        <v>945</v>
      </c>
      <c r="S76" s="0" t="s">
        <v>71</v>
      </c>
      <c r="W76" s="2" t="n">
        <v>41686</v>
      </c>
      <c r="X76" s="2" t="n">
        <v>43147</v>
      </c>
      <c r="Y76" s="0" t="s">
        <v>72</v>
      </c>
      <c r="Z76" s="0" t="s">
        <v>946</v>
      </c>
      <c r="AA76" s="0" t="s">
        <v>74</v>
      </c>
      <c r="AB76" s="0" t="s">
        <v>944</v>
      </c>
      <c r="AC76" s="0" t="s">
        <v>148</v>
      </c>
      <c r="AD76" s="0" t="s">
        <v>69</v>
      </c>
      <c r="AE76" s="0" t="s">
        <v>945</v>
      </c>
      <c r="AF76" s="0" t="s">
        <v>71</v>
      </c>
      <c r="AG76" s="0" t="s">
        <v>947</v>
      </c>
      <c r="AH76" s="0" t="s">
        <v>808</v>
      </c>
      <c r="AI76" s="0" t="s">
        <v>808</v>
      </c>
      <c r="AJ76" s="2" t="n">
        <v>41686</v>
      </c>
      <c r="AK76" s="2" t="n">
        <v>43147</v>
      </c>
      <c r="AL76" s="0" t="s">
        <v>72</v>
      </c>
      <c r="AN76" s="0" t="s">
        <v>76</v>
      </c>
      <c r="AO76" s="0" t="s">
        <v>77</v>
      </c>
      <c r="AP76" s="0" t="s">
        <v>960</v>
      </c>
      <c r="AQ76" s="0" t="s">
        <v>1002</v>
      </c>
      <c r="AR76" s="0" t="s">
        <v>1003</v>
      </c>
      <c r="AS76" s="0" t="s">
        <v>951</v>
      </c>
      <c r="AT76" s="0" t="n">
        <v>10000000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1094</v>
      </c>
      <c r="E77" s="0" t="s">
        <v>944</v>
      </c>
      <c r="F77" s="2" t="n">
        <v>41686</v>
      </c>
      <c r="G77" s="2" t="s">
        <v>60</v>
      </c>
      <c r="H77" s="2" t="n">
        <v>45338</v>
      </c>
      <c r="I77" s="2" t="n">
        <v>41970</v>
      </c>
      <c r="J77" s="0" t="s">
        <v>929</v>
      </c>
      <c r="K77" s="0" t="s">
        <v>214</v>
      </c>
      <c r="L77" s="0" t="n">
        <v>999</v>
      </c>
      <c r="M77" s="0" t="s">
        <v>218</v>
      </c>
      <c r="N77" s="0" t="s">
        <v>67</v>
      </c>
      <c r="O77" s="0" t="s">
        <v>944</v>
      </c>
      <c r="P77" s="0" t="s">
        <v>90</v>
      </c>
      <c r="Q77" s="0" t="s">
        <v>69</v>
      </c>
      <c r="R77" s="0" t="s">
        <v>945</v>
      </c>
      <c r="S77" s="0" t="s">
        <v>71</v>
      </c>
      <c r="W77" s="2" t="n">
        <v>41686</v>
      </c>
      <c r="X77" s="2" t="n">
        <v>45338</v>
      </c>
      <c r="Y77" s="0" t="s">
        <v>72</v>
      </c>
      <c r="Z77" s="0" t="s">
        <v>953</v>
      </c>
      <c r="AA77" s="0" t="s">
        <v>74</v>
      </c>
      <c r="AB77" s="0" t="s">
        <v>944</v>
      </c>
      <c r="AC77" s="0" t="s">
        <v>68</v>
      </c>
      <c r="AD77" s="0" t="s">
        <v>69</v>
      </c>
      <c r="AE77" s="0" t="s">
        <v>945</v>
      </c>
      <c r="AF77" s="0" t="s">
        <v>71</v>
      </c>
      <c r="AG77" s="0" t="s">
        <v>947</v>
      </c>
      <c r="AH77" s="0" t="s">
        <v>808</v>
      </c>
      <c r="AI77" s="0" t="s">
        <v>954</v>
      </c>
      <c r="AJ77" s="2" t="n">
        <v>41686</v>
      </c>
      <c r="AK77" s="2" t="n">
        <v>45338</v>
      </c>
      <c r="AL77" s="0" t="s">
        <v>72</v>
      </c>
      <c r="AN77" s="0" t="s">
        <v>76</v>
      </c>
      <c r="AO77" s="0" t="s">
        <v>77</v>
      </c>
      <c r="AP77" s="0" t="s">
        <v>965</v>
      </c>
      <c r="AQ77" s="0" t="s">
        <v>1005</v>
      </c>
      <c r="AR77" s="0" t="s">
        <v>1006</v>
      </c>
      <c r="AS77" s="0" t="s">
        <v>951</v>
      </c>
      <c r="AT77" s="0" t="n">
        <v>10000000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1095</v>
      </c>
      <c r="E78" s="0" t="s">
        <v>944</v>
      </c>
      <c r="F78" s="2" t="n">
        <v>41686</v>
      </c>
      <c r="G78" s="2" t="s">
        <v>60</v>
      </c>
      <c r="H78" s="2" t="n">
        <v>43512</v>
      </c>
      <c r="I78" s="2" t="n">
        <v>41970</v>
      </c>
      <c r="J78" s="0" t="s">
        <v>929</v>
      </c>
      <c r="K78" s="0" t="s">
        <v>224</v>
      </c>
      <c r="L78" s="0" t="n">
        <v>999</v>
      </c>
      <c r="M78" s="0" t="s">
        <v>218</v>
      </c>
      <c r="N78" s="0" t="s">
        <v>67</v>
      </c>
      <c r="O78" s="0" t="s">
        <v>944</v>
      </c>
      <c r="P78" s="0" t="s">
        <v>68</v>
      </c>
      <c r="Q78" s="0" t="s">
        <v>69</v>
      </c>
      <c r="R78" s="0" t="s">
        <v>945</v>
      </c>
      <c r="S78" s="0" t="s">
        <v>71</v>
      </c>
      <c r="W78" s="2" t="n">
        <v>41686</v>
      </c>
      <c r="X78" s="2" t="n">
        <v>43512</v>
      </c>
      <c r="Y78" s="0" t="s">
        <v>72</v>
      </c>
      <c r="Z78" s="0" t="s">
        <v>959</v>
      </c>
      <c r="AA78" s="0" t="s">
        <v>74</v>
      </c>
      <c r="AB78" s="0" t="s">
        <v>944</v>
      </c>
      <c r="AC78" s="0" t="s">
        <v>90</v>
      </c>
      <c r="AD78" s="0" t="s">
        <v>69</v>
      </c>
      <c r="AE78" s="0" t="s">
        <v>945</v>
      </c>
      <c r="AF78" s="0" t="s">
        <v>71</v>
      </c>
      <c r="AG78" s="0" t="s">
        <v>947</v>
      </c>
      <c r="AH78" s="0" t="s">
        <v>808</v>
      </c>
      <c r="AI78" s="0" t="s">
        <v>954</v>
      </c>
      <c r="AJ78" s="2" t="n">
        <v>41686</v>
      </c>
      <c r="AK78" s="2" t="n">
        <v>43512</v>
      </c>
      <c r="AL78" s="0" t="s">
        <v>72</v>
      </c>
      <c r="AN78" s="0" t="s">
        <v>77</v>
      </c>
      <c r="AO78" s="0" t="s">
        <v>76</v>
      </c>
      <c r="AP78" s="0" t="s">
        <v>969</v>
      </c>
      <c r="AQ78" s="0" t="s">
        <v>1008</v>
      </c>
      <c r="AR78" s="0" t="s">
        <v>1009</v>
      </c>
      <c r="AS78" s="0" t="s">
        <v>951</v>
      </c>
      <c r="AT78" s="0" t="n">
        <v>10000000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1096</v>
      </c>
      <c r="E79" s="0" t="s">
        <v>944</v>
      </c>
      <c r="F79" s="2" t="n">
        <v>41686</v>
      </c>
      <c r="G79" s="2" t="s">
        <v>60</v>
      </c>
      <c r="H79" s="2" t="n">
        <v>47165</v>
      </c>
      <c r="I79" s="2" t="n">
        <v>41970</v>
      </c>
      <c r="J79" s="0" t="s">
        <v>929</v>
      </c>
      <c r="K79" s="0" t="s">
        <v>233</v>
      </c>
      <c r="L79" s="0" t="n">
        <v>999</v>
      </c>
      <c r="M79" s="0" t="s">
        <v>218</v>
      </c>
      <c r="N79" s="0" t="s">
        <v>67</v>
      </c>
      <c r="O79" s="0" t="s">
        <v>944</v>
      </c>
      <c r="P79" s="0" t="s">
        <v>68</v>
      </c>
      <c r="Q79" s="0" t="s">
        <v>69</v>
      </c>
      <c r="R79" s="0" t="s">
        <v>945</v>
      </c>
      <c r="S79" s="0" t="s">
        <v>71</v>
      </c>
      <c r="W79" s="2" t="n">
        <v>41686</v>
      </c>
      <c r="X79" s="2" t="n">
        <v>47165</v>
      </c>
      <c r="Y79" s="0" t="s">
        <v>72</v>
      </c>
      <c r="Z79" s="0" t="s">
        <v>964</v>
      </c>
      <c r="AA79" s="0" t="s">
        <v>74</v>
      </c>
      <c r="AB79" s="0" t="s">
        <v>944</v>
      </c>
      <c r="AC79" s="0" t="s">
        <v>148</v>
      </c>
      <c r="AD79" s="0" t="s">
        <v>69</v>
      </c>
      <c r="AE79" s="0" t="s">
        <v>945</v>
      </c>
      <c r="AF79" s="0" t="s">
        <v>71</v>
      </c>
      <c r="AG79" s="0" t="s">
        <v>947</v>
      </c>
      <c r="AH79" s="0" t="s">
        <v>808</v>
      </c>
      <c r="AI79" s="0" t="s">
        <v>808</v>
      </c>
      <c r="AJ79" s="2" t="n">
        <v>41686</v>
      </c>
      <c r="AK79" s="2" t="n">
        <v>47165</v>
      </c>
      <c r="AL79" s="0" t="s">
        <v>72</v>
      </c>
      <c r="AN79" s="0" t="s">
        <v>76</v>
      </c>
      <c r="AO79" s="0" t="s">
        <v>77</v>
      </c>
      <c r="AP79" s="0" t="s">
        <v>974</v>
      </c>
      <c r="AQ79" s="0" t="s">
        <v>1011</v>
      </c>
      <c r="AR79" s="0" t="s">
        <v>1012</v>
      </c>
      <c r="AS79" s="0" t="s">
        <v>951</v>
      </c>
      <c r="AT79" s="0" t="n">
        <v>10000000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1097</v>
      </c>
      <c r="E80" s="0" t="s">
        <v>241</v>
      </c>
      <c r="F80" s="2" t="n">
        <v>41607</v>
      </c>
      <c r="G80" s="2" t="s">
        <v>60</v>
      </c>
      <c r="H80" s="2" t="n">
        <v>47086</v>
      </c>
      <c r="I80" s="2" t="n">
        <v>41605</v>
      </c>
      <c r="J80" s="0" t="s">
        <v>929</v>
      </c>
      <c r="K80" s="0" t="s">
        <v>242</v>
      </c>
      <c r="L80" s="0" t="n">
        <v>999</v>
      </c>
      <c r="M80" s="0" t="s">
        <v>218</v>
      </c>
      <c r="N80" s="0" t="s">
        <v>67</v>
      </c>
      <c r="O80" s="0" t="s">
        <v>241</v>
      </c>
      <c r="P80" s="0" t="s">
        <v>90</v>
      </c>
      <c r="Q80" s="0" t="s">
        <v>69</v>
      </c>
      <c r="R80" s="0" t="s">
        <v>246</v>
      </c>
      <c r="S80" s="0" t="s">
        <v>71</v>
      </c>
      <c r="W80" s="2" t="n">
        <v>41607</v>
      </c>
      <c r="X80" s="2" t="n">
        <v>47086</v>
      </c>
      <c r="Y80" s="0" t="s">
        <v>72</v>
      </c>
      <c r="Z80" s="0" t="s">
        <v>247</v>
      </c>
      <c r="AA80" s="0" t="s">
        <v>74</v>
      </c>
      <c r="AB80" s="0" t="s">
        <v>241</v>
      </c>
      <c r="AC80" s="0" t="s">
        <v>90</v>
      </c>
      <c r="AD80" s="0" t="s">
        <v>69</v>
      </c>
      <c r="AE80" s="0" t="s">
        <v>246</v>
      </c>
      <c r="AF80" s="0" t="s">
        <v>71</v>
      </c>
      <c r="AG80" s="0" t="s">
        <v>248</v>
      </c>
      <c r="AH80" s="0" t="s">
        <v>90</v>
      </c>
      <c r="AI80" s="0" t="s">
        <v>90</v>
      </c>
      <c r="AJ80" s="2" t="n">
        <v>41607</v>
      </c>
      <c r="AK80" s="2" t="n">
        <v>47086</v>
      </c>
      <c r="AL80" s="0" t="s">
        <v>72</v>
      </c>
      <c r="AN80" s="0" t="s">
        <v>76</v>
      </c>
      <c r="AO80" s="0" t="s">
        <v>77</v>
      </c>
      <c r="AP80" s="0" t="s">
        <v>979</v>
      </c>
      <c r="AQ80" s="0" t="s">
        <v>1014</v>
      </c>
      <c r="AR80" s="0" t="s">
        <v>1015</v>
      </c>
      <c r="AS80" s="0" t="s">
        <v>972</v>
      </c>
      <c r="AT80" s="0" t="n">
        <v>10000000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1098</v>
      </c>
      <c r="E81" s="0" t="s">
        <v>241</v>
      </c>
      <c r="F81" s="2" t="n">
        <v>41607</v>
      </c>
      <c r="G81" s="2" t="s">
        <v>60</v>
      </c>
      <c r="H81" s="2" t="n">
        <v>45259</v>
      </c>
      <c r="I81" s="2" t="n">
        <v>41605</v>
      </c>
      <c r="J81" s="0" t="s">
        <v>929</v>
      </c>
      <c r="K81" s="0" t="s">
        <v>252</v>
      </c>
      <c r="L81" s="0" t="n">
        <v>999</v>
      </c>
      <c r="M81" s="0" t="s">
        <v>218</v>
      </c>
      <c r="N81" s="0" t="s">
        <v>67</v>
      </c>
      <c r="O81" s="0" t="s">
        <v>241</v>
      </c>
      <c r="P81" s="0" t="s">
        <v>90</v>
      </c>
      <c r="Q81" s="0" t="s">
        <v>69</v>
      </c>
      <c r="R81" s="0" t="s">
        <v>246</v>
      </c>
      <c r="S81" s="0" t="s">
        <v>71</v>
      </c>
      <c r="W81" s="2" t="n">
        <v>41607</v>
      </c>
      <c r="X81" s="2" t="n">
        <v>45259</v>
      </c>
      <c r="Y81" s="0" t="s">
        <v>72</v>
      </c>
      <c r="Z81" s="0" t="s">
        <v>247</v>
      </c>
      <c r="AA81" s="0" t="s">
        <v>74</v>
      </c>
      <c r="AB81" s="0" t="s">
        <v>241</v>
      </c>
      <c r="AC81" s="0" t="s">
        <v>68</v>
      </c>
      <c r="AD81" s="0" t="s">
        <v>69</v>
      </c>
      <c r="AE81" s="0" t="s">
        <v>246</v>
      </c>
      <c r="AF81" s="0" t="s">
        <v>71</v>
      </c>
      <c r="AG81" s="0" t="s">
        <v>248</v>
      </c>
      <c r="AH81" s="0" t="s">
        <v>90</v>
      </c>
      <c r="AI81" s="0" t="s">
        <v>90</v>
      </c>
      <c r="AJ81" s="2" t="n">
        <v>41607</v>
      </c>
      <c r="AK81" s="2" t="n">
        <v>45259</v>
      </c>
      <c r="AL81" s="0" t="s">
        <v>72</v>
      </c>
      <c r="AN81" s="0" t="s">
        <v>76</v>
      </c>
      <c r="AO81" s="0" t="s">
        <v>77</v>
      </c>
      <c r="AP81" s="0" t="s">
        <v>984</v>
      </c>
      <c r="AQ81" s="0" t="s">
        <v>1017</v>
      </c>
      <c r="AR81" s="0" t="s">
        <v>1018</v>
      </c>
      <c r="AS81" s="0" t="s">
        <v>972</v>
      </c>
      <c r="AT81" s="0" t="n">
        <v>10000000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1099</v>
      </c>
      <c r="E82" s="0" t="s">
        <v>289</v>
      </c>
      <c r="F82" s="2" t="n">
        <v>41605</v>
      </c>
      <c r="G82" s="2" t="s">
        <v>60</v>
      </c>
      <c r="H82" s="2" t="n">
        <v>43796</v>
      </c>
      <c r="I82" s="2" t="n">
        <v>41605</v>
      </c>
      <c r="J82" s="0" t="s">
        <v>929</v>
      </c>
      <c r="K82" s="0" t="s">
        <v>261</v>
      </c>
      <c r="L82" s="0" t="n">
        <v>999</v>
      </c>
      <c r="M82" s="0" t="s">
        <v>218</v>
      </c>
      <c r="N82" s="0" t="s">
        <v>67</v>
      </c>
      <c r="O82" s="0" t="s">
        <v>289</v>
      </c>
      <c r="P82" s="0" t="s">
        <v>90</v>
      </c>
      <c r="Q82" s="0" t="s">
        <v>69</v>
      </c>
      <c r="R82" s="0" t="s">
        <v>294</v>
      </c>
      <c r="S82" s="0" t="s">
        <v>71</v>
      </c>
      <c r="W82" s="2" t="n">
        <v>41605</v>
      </c>
      <c r="X82" s="2" t="n">
        <v>43796</v>
      </c>
      <c r="Y82" s="0" t="s">
        <v>72</v>
      </c>
      <c r="Z82" s="0" t="s">
        <v>978</v>
      </c>
      <c r="AA82" s="0" t="s">
        <v>74</v>
      </c>
      <c r="AB82" s="0" t="s">
        <v>289</v>
      </c>
      <c r="AC82" s="0" t="s">
        <v>90</v>
      </c>
      <c r="AD82" s="0" t="s">
        <v>69</v>
      </c>
      <c r="AE82" s="0" t="s">
        <v>294</v>
      </c>
      <c r="AF82" s="0" t="s">
        <v>71</v>
      </c>
      <c r="AG82" s="0" t="s">
        <v>296</v>
      </c>
      <c r="AH82" s="0" t="s">
        <v>90</v>
      </c>
      <c r="AI82" s="0" t="s">
        <v>90</v>
      </c>
      <c r="AJ82" s="2" t="n">
        <v>41605</v>
      </c>
      <c r="AK82" s="2" t="n">
        <v>43796</v>
      </c>
      <c r="AL82" s="0" t="s">
        <v>72</v>
      </c>
      <c r="AN82" s="0" t="s">
        <v>77</v>
      </c>
      <c r="AO82" s="0" t="s">
        <v>76</v>
      </c>
      <c r="AP82" s="0" t="s">
        <v>934</v>
      </c>
      <c r="AQ82" s="0" t="s">
        <v>1020</v>
      </c>
      <c r="AR82" s="0" t="s">
        <v>1021</v>
      </c>
      <c r="AS82" s="0" t="s">
        <v>982</v>
      </c>
      <c r="AT82" s="0" t="n">
        <v>10000000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1100</v>
      </c>
      <c r="E83" s="0" t="s">
        <v>289</v>
      </c>
      <c r="F83" s="2" t="n">
        <v>41605</v>
      </c>
      <c r="G83" s="2" t="s">
        <v>60</v>
      </c>
      <c r="H83" s="2" t="n">
        <v>45257</v>
      </c>
      <c r="I83" s="2" t="n">
        <v>41605</v>
      </c>
      <c r="J83" s="0" t="s">
        <v>929</v>
      </c>
      <c r="K83" s="0" t="s">
        <v>267</v>
      </c>
      <c r="L83" s="0" t="n">
        <v>999</v>
      </c>
      <c r="M83" s="0" t="s">
        <v>218</v>
      </c>
      <c r="N83" s="0" t="s">
        <v>67</v>
      </c>
      <c r="O83" s="0" t="s">
        <v>289</v>
      </c>
      <c r="P83" s="0" t="s">
        <v>90</v>
      </c>
      <c r="Q83" s="0" t="s">
        <v>69</v>
      </c>
      <c r="R83" s="0" t="s">
        <v>294</v>
      </c>
      <c r="S83" s="0" t="s">
        <v>71</v>
      </c>
      <c r="W83" s="2" t="n">
        <v>41605</v>
      </c>
      <c r="X83" s="2" t="n">
        <v>45257</v>
      </c>
      <c r="Y83" s="0" t="s">
        <v>72</v>
      </c>
      <c r="Z83" s="0" t="s">
        <v>295</v>
      </c>
      <c r="AA83" s="0" t="s">
        <v>74</v>
      </c>
      <c r="AB83" s="0" t="s">
        <v>289</v>
      </c>
      <c r="AC83" s="0" t="s">
        <v>148</v>
      </c>
      <c r="AD83" s="0" t="s">
        <v>69</v>
      </c>
      <c r="AE83" s="0" t="s">
        <v>294</v>
      </c>
      <c r="AF83" s="0" t="s">
        <v>71</v>
      </c>
      <c r="AG83" s="0" t="s">
        <v>296</v>
      </c>
      <c r="AH83" s="0" t="s">
        <v>90</v>
      </c>
      <c r="AI83" s="0" t="s">
        <v>90</v>
      </c>
      <c r="AJ83" s="2" t="n">
        <v>41605</v>
      </c>
      <c r="AK83" s="2" t="n">
        <v>45257</v>
      </c>
      <c r="AL83" s="0" t="s">
        <v>72</v>
      </c>
      <c r="AN83" s="0" t="s">
        <v>77</v>
      </c>
      <c r="AO83" s="0" t="s">
        <v>76</v>
      </c>
      <c r="AP83" s="0" t="s">
        <v>940</v>
      </c>
      <c r="AQ83" s="0" t="s">
        <v>1023</v>
      </c>
      <c r="AR83" s="0" t="s">
        <v>1024</v>
      </c>
      <c r="AS83" s="0" t="s">
        <v>982</v>
      </c>
      <c r="AT83" s="0" t="n">
        <v>10000000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1101</v>
      </c>
      <c r="E84" s="0" t="s">
        <v>276</v>
      </c>
      <c r="F84" s="2" t="n">
        <v>41607</v>
      </c>
      <c r="G84" s="2" t="s">
        <v>60</v>
      </c>
      <c r="H84" s="2" t="n">
        <v>44166</v>
      </c>
      <c r="I84" s="2" t="n">
        <v>41605</v>
      </c>
      <c r="J84" s="0" t="s">
        <v>929</v>
      </c>
      <c r="K84" s="0" t="s">
        <v>277</v>
      </c>
      <c r="L84" s="0" t="n">
        <v>999</v>
      </c>
      <c r="M84" s="0" t="s">
        <v>218</v>
      </c>
      <c r="N84" s="0" t="s">
        <v>67</v>
      </c>
      <c r="O84" s="0" t="s">
        <v>276</v>
      </c>
      <c r="P84" s="0" t="s">
        <v>68</v>
      </c>
      <c r="Q84" s="0" t="s">
        <v>69</v>
      </c>
      <c r="R84" s="0" t="s">
        <v>281</v>
      </c>
      <c r="S84" s="0" t="s">
        <v>71</v>
      </c>
      <c r="W84" s="2" t="n">
        <v>41607</v>
      </c>
      <c r="X84" s="2" t="n">
        <v>44166</v>
      </c>
      <c r="Y84" s="0" t="s">
        <v>72</v>
      </c>
      <c r="Z84" s="0" t="s">
        <v>197</v>
      </c>
      <c r="AA84" s="0" t="s">
        <v>74</v>
      </c>
      <c r="AB84" s="0" t="s">
        <v>276</v>
      </c>
      <c r="AC84" s="0" t="s">
        <v>68</v>
      </c>
      <c r="AD84" s="0" t="s">
        <v>69</v>
      </c>
      <c r="AE84" s="0" t="s">
        <v>281</v>
      </c>
      <c r="AF84" s="0" t="s">
        <v>71</v>
      </c>
      <c r="AG84" s="0" t="s">
        <v>988</v>
      </c>
      <c r="AH84" s="0" t="s">
        <v>68</v>
      </c>
      <c r="AI84" s="0" t="s">
        <v>68</v>
      </c>
      <c r="AJ84" s="2" t="n">
        <v>41607</v>
      </c>
      <c r="AK84" s="2" t="n">
        <v>44166</v>
      </c>
      <c r="AL84" s="0" t="s">
        <v>72</v>
      </c>
      <c r="AN84" s="0" t="s">
        <v>76</v>
      </c>
      <c r="AO84" s="0" t="s">
        <v>77</v>
      </c>
      <c r="AP84" s="0" t="s">
        <v>948</v>
      </c>
      <c r="AQ84" s="0" t="s">
        <v>1026</v>
      </c>
      <c r="AR84" s="0" t="s">
        <v>1027</v>
      </c>
      <c r="AS84" s="0" t="s">
        <v>991</v>
      </c>
      <c r="AT84" s="0" t="n">
        <v>10000000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1102</v>
      </c>
      <c r="E85" s="0" t="s">
        <v>276</v>
      </c>
      <c r="F85" s="2" t="n">
        <v>41607</v>
      </c>
      <c r="G85" s="2" t="s">
        <v>60</v>
      </c>
      <c r="H85" s="2" t="n">
        <v>45259</v>
      </c>
      <c r="I85" s="2" t="n">
        <v>41605</v>
      </c>
      <c r="J85" s="0" t="s">
        <v>929</v>
      </c>
      <c r="K85" s="0" t="s">
        <v>290</v>
      </c>
      <c r="L85" s="0" t="n">
        <v>999</v>
      </c>
      <c r="M85" s="0" t="s">
        <v>218</v>
      </c>
      <c r="N85" s="0" t="s">
        <v>67</v>
      </c>
      <c r="O85" s="0" t="s">
        <v>276</v>
      </c>
      <c r="P85" s="0" t="s">
        <v>68</v>
      </c>
      <c r="Q85" s="0" t="s">
        <v>69</v>
      </c>
      <c r="R85" s="0" t="s">
        <v>281</v>
      </c>
      <c r="S85" s="0" t="s">
        <v>71</v>
      </c>
      <c r="W85" s="2" t="n">
        <v>41607</v>
      </c>
      <c r="X85" s="2" t="n">
        <v>45259</v>
      </c>
      <c r="Y85" s="0" t="s">
        <v>72</v>
      </c>
      <c r="Z85" s="0" t="s">
        <v>299</v>
      </c>
      <c r="AA85" s="0" t="s">
        <v>74</v>
      </c>
      <c r="AB85" s="0" t="s">
        <v>276</v>
      </c>
      <c r="AC85" s="0" t="s">
        <v>90</v>
      </c>
      <c r="AD85" s="0" t="s">
        <v>69</v>
      </c>
      <c r="AE85" s="0" t="s">
        <v>281</v>
      </c>
      <c r="AF85" s="0" t="s">
        <v>71</v>
      </c>
      <c r="AG85" s="0" t="s">
        <v>988</v>
      </c>
      <c r="AH85" s="0" t="s">
        <v>68</v>
      </c>
      <c r="AI85" s="0" t="s">
        <v>68</v>
      </c>
      <c r="AJ85" s="2" t="n">
        <v>41607</v>
      </c>
      <c r="AK85" s="2" t="n">
        <v>45259</v>
      </c>
      <c r="AL85" s="0" t="s">
        <v>72</v>
      </c>
      <c r="AN85" s="0" t="s">
        <v>77</v>
      </c>
      <c r="AO85" s="0" t="s">
        <v>76</v>
      </c>
      <c r="AP85" s="0" t="s">
        <v>955</v>
      </c>
      <c r="AQ85" s="0" t="s">
        <v>1029</v>
      </c>
      <c r="AR85" s="0" t="s">
        <v>1030</v>
      </c>
      <c r="AS85" s="0" t="s">
        <v>991</v>
      </c>
      <c r="AT85" s="0" t="n">
        <v>10000000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1103</v>
      </c>
      <c r="E86" s="0" t="s">
        <v>928</v>
      </c>
      <c r="F86" s="2" t="n">
        <v>41686</v>
      </c>
      <c r="G86" s="2" t="s">
        <v>60</v>
      </c>
      <c r="H86" s="2" t="n">
        <v>45338</v>
      </c>
      <c r="I86" s="2" t="n">
        <v>41970</v>
      </c>
      <c r="J86" s="0" t="s">
        <v>929</v>
      </c>
      <c r="K86" s="0" t="n">
        <v>-169.565</v>
      </c>
      <c r="L86" s="0" t="n">
        <v>999</v>
      </c>
      <c r="M86" s="0" t="s">
        <v>218</v>
      </c>
      <c r="N86" s="0" t="s">
        <v>67</v>
      </c>
      <c r="O86" s="0" t="s">
        <v>928</v>
      </c>
      <c r="P86" s="0" t="s">
        <v>68</v>
      </c>
      <c r="Q86" s="0" t="s">
        <v>69</v>
      </c>
      <c r="R86" s="0" t="s">
        <v>930</v>
      </c>
      <c r="S86" s="0" t="s">
        <v>71</v>
      </c>
      <c r="W86" s="2" t="n">
        <v>41686</v>
      </c>
      <c r="X86" s="2" t="n">
        <v>45338</v>
      </c>
      <c r="Y86" s="0" t="s">
        <v>72</v>
      </c>
      <c r="Z86" s="0" t="s">
        <v>931</v>
      </c>
      <c r="AA86" s="0" t="s">
        <v>74</v>
      </c>
      <c r="AB86" s="0" t="s">
        <v>928</v>
      </c>
      <c r="AC86" s="0" t="s">
        <v>932</v>
      </c>
      <c r="AD86" s="0" t="s">
        <v>69</v>
      </c>
      <c r="AE86" s="0" t="s">
        <v>930</v>
      </c>
      <c r="AF86" s="0" t="s">
        <v>71</v>
      </c>
      <c r="AG86" s="0" t="s">
        <v>933</v>
      </c>
      <c r="AH86" s="0" t="s">
        <v>932</v>
      </c>
      <c r="AI86" s="0" t="s">
        <v>932</v>
      </c>
      <c r="AJ86" s="2" t="n">
        <v>41686</v>
      </c>
      <c r="AK86" s="2" t="n">
        <v>45338</v>
      </c>
      <c r="AL86" s="0" t="s">
        <v>72</v>
      </c>
      <c r="AN86" s="0" t="s">
        <v>76</v>
      </c>
      <c r="AO86" s="0" t="s">
        <v>77</v>
      </c>
      <c r="AP86" s="0" t="s">
        <v>960</v>
      </c>
      <c r="AQ86" s="0" t="s">
        <v>1032</v>
      </c>
      <c r="AR86" s="0" t="s">
        <v>1033</v>
      </c>
      <c r="AS86" s="0" t="s">
        <v>937</v>
      </c>
      <c r="AT86" s="0" t="n">
        <v>10000000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1104</v>
      </c>
      <c r="E87" s="0" t="s">
        <v>928</v>
      </c>
      <c r="F87" s="2" t="n">
        <v>41686</v>
      </c>
      <c r="G87" s="2" t="s">
        <v>60</v>
      </c>
      <c r="H87" s="2" t="n">
        <v>43512</v>
      </c>
      <c r="I87" s="2" t="n">
        <v>41970</v>
      </c>
      <c r="J87" s="0" t="s">
        <v>929</v>
      </c>
      <c r="K87" s="0" t="n">
        <v>-277.766</v>
      </c>
      <c r="L87" s="0" t="n">
        <v>999</v>
      </c>
      <c r="M87" s="0" t="s">
        <v>218</v>
      </c>
      <c r="N87" s="0" t="s">
        <v>67</v>
      </c>
      <c r="O87" s="0" t="s">
        <v>928</v>
      </c>
      <c r="P87" s="0" t="s">
        <v>68</v>
      </c>
      <c r="Q87" s="0" t="s">
        <v>69</v>
      </c>
      <c r="R87" s="0" t="s">
        <v>930</v>
      </c>
      <c r="S87" s="0" t="s">
        <v>71</v>
      </c>
      <c r="W87" s="2" t="n">
        <v>41686</v>
      </c>
      <c r="X87" s="2" t="n">
        <v>43512</v>
      </c>
      <c r="Y87" s="0" t="s">
        <v>72</v>
      </c>
      <c r="Z87" s="0" t="s">
        <v>939</v>
      </c>
      <c r="AA87" s="0" t="s">
        <v>74</v>
      </c>
      <c r="AB87" s="0" t="s">
        <v>928</v>
      </c>
      <c r="AC87" s="0" t="s">
        <v>90</v>
      </c>
      <c r="AD87" s="0" t="s">
        <v>69</v>
      </c>
      <c r="AE87" s="0" t="s">
        <v>930</v>
      </c>
      <c r="AF87" s="0" t="s">
        <v>71</v>
      </c>
      <c r="AG87" s="0" t="s">
        <v>933</v>
      </c>
      <c r="AH87" s="0" t="s">
        <v>932</v>
      </c>
      <c r="AI87" s="0" t="s">
        <v>932</v>
      </c>
      <c r="AJ87" s="2" t="n">
        <v>41686</v>
      </c>
      <c r="AK87" s="2" t="n">
        <v>43512</v>
      </c>
      <c r="AL87" s="0" t="s">
        <v>72</v>
      </c>
      <c r="AN87" s="0" t="s">
        <v>77</v>
      </c>
      <c r="AO87" s="0" t="s">
        <v>76</v>
      </c>
      <c r="AP87" s="0" t="s">
        <v>965</v>
      </c>
      <c r="AQ87" s="0" t="s">
        <v>1035</v>
      </c>
      <c r="AR87" s="0" t="s">
        <v>1036</v>
      </c>
      <c r="AS87" s="0" t="s">
        <v>937</v>
      </c>
      <c r="AT87" s="0" t="n">
        <v>10000000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1105</v>
      </c>
      <c r="E88" s="0" t="s">
        <v>944</v>
      </c>
      <c r="F88" s="2" t="n">
        <v>41686</v>
      </c>
      <c r="G88" s="2" t="s">
        <v>60</v>
      </c>
      <c r="H88" s="2" t="n">
        <v>43147</v>
      </c>
      <c r="I88" s="2" t="n">
        <v>41970</v>
      </c>
      <c r="J88" s="0" t="s">
        <v>929</v>
      </c>
      <c r="K88" s="0" t="s">
        <v>307</v>
      </c>
      <c r="L88" s="0" t="n">
        <v>999</v>
      </c>
      <c r="M88" s="0" t="s">
        <v>218</v>
      </c>
      <c r="N88" s="0" t="s">
        <v>67</v>
      </c>
      <c r="O88" s="0" t="s">
        <v>944</v>
      </c>
      <c r="P88" s="0" t="s">
        <v>90</v>
      </c>
      <c r="Q88" s="0" t="s">
        <v>69</v>
      </c>
      <c r="R88" s="0" t="s">
        <v>945</v>
      </c>
      <c r="S88" s="0" t="s">
        <v>71</v>
      </c>
      <c r="W88" s="2" t="n">
        <v>41686</v>
      </c>
      <c r="X88" s="2" t="n">
        <v>43147</v>
      </c>
      <c r="Y88" s="0" t="s">
        <v>72</v>
      </c>
      <c r="Z88" s="0" t="s">
        <v>946</v>
      </c>
      <c r="AA88" s="0" t="s">
        <v>74</v>
      </c>
      <c r="AB88" s="0" t="s">
        <v>944</v>
      </c>
      <c r="AC88" s="0" t="s">
        <v>148</v>
      </c>
      <c r="AD88" s="0" t="s">
        <v>69</v>
      </c>
      <c r="AE88" s="0" t="s">
        <v>945</v>
      </c>
      <c r="AF88" s="0" t="s">
        <v>71</v>
      </c>
      <c r="AG88" s="0" t="s">
        <v>947</v>
      </c>
      <c r="AH88" s="0" t="s">
        <v>808</v>
      </c>
      <c r="AI88" s="0" t="s">
        <v>808</v>
      </c>
      <c r="AJ88" s="2" t="n">
        <v>41686</v>
      </c>
      <c r="AK88" s="2" t="n">
        <v>43147</v>
      </c>
      <c r="AL88" s="0" t="s">
        <v>72</v>
      </c>
      <c r="AN88" s="0" t="s">
        <v>76</v>
      </c>
      <c r="AO88" s="0" t="s">
        <v>77</v>
      </c>
      <c r="AP88" s="0" t="s">
        <v>969</v>
      </c>
      <c r="AQ88" s="0" t="s">
        <v>1038</v>
      </c>
      <c r="AR88" s="0" t="s">
        <v>1039</v>
      </c>
      <c r="AS88" s="0" t="s">
        <v>951</v>
      </c>
      <c r="AT88" s="0" t="n">
        <v>10000000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1106</v>
      </c>
      <c r="E89" s="0" t="s">
        <v>944</v>
      </c>
      <c r="F89" s="2" t="n">
        <v>41686</v>
      </c>
      <c r="G89" s="2" t="s">
        <v>60</v>
      </c>
      <c r="H89" s="2" t="n">
        <v>45338</v>
      </c>
      <c r="I89" s="2" t="n">
        <v>41970</v>
      </c>
      <c r="J89" s="0" t="s">
        <v>929</v>
      </c>
      <c r="K89" s="0" t="s">
        <v>62</v>
      </c>
      <c r="L89" s="0" t="n">
        <v>999</v>
      </c>
      <c r="M89" s="0" t="s">
        <v>218</v>
      </c>
      <c r="N89" s="0" t="s">
        <v>67</v>
      </c>
      <c r="O89" s="0" t="s">
        <v>944</v>
      </c>
      <c r="P89" s="0" t="s">
        <v>90</v>
      </c>
      <c r="Q89" s="0" t="s">
        <v>69</v>
      </c>
      <c r="R89" s="0" t="s">
        <v>945</v>
      </c>
      <c r="S89" s="0" t="s">
        <v>71</v>
      </c>
      <c r="W89" s="2" t="n">
        <v>41686</v>
      </c>
      <c r="X89" s="2" t="n">
        <v>45338</v>
      </c>
      <c r="Y89" s="0" t="s">
        <v>72</v>
      </c>
      <c r="Z89" s="0" t="s">
        <v>953</v>
      </c>
      <c r="AA89" s="0" t="s">
        <v>74</v>
      </c>
      <c r="AB89" s="0" t="s">
        <v>944</v>
      </c>
      <c r="AC89" s="0" t="s">
        <v>68</v>
      </c>
      <c r="AD89" s="0" t="s">
        <v>69</v>
      </c>
      <c r="AE89" s="0" t="s">
        <v>945</v>
      </c>
      <c r="AF89" s="0" t="s">
        <v>71</v>
      </c>
      <c r="AG89" s="0" t="s">
        <v>947</v>
      </c>
      <c r="AH89" s="0" t="s">
        <v>808</v>
      </c>
      <c r="AI89" s="0" t="s">
        <v>954</v>
      </c>
      <c r="AJ89" s="2" t="n">
        <v>41686</v>
      </c>
      <c r="AK89" s="2" t="n">
        <v>45338</v>
      </c>
      <c r="AL89" s="0" t="s">
        <v>72</v>
      </c>
      <c r="AN89" s="0" t="s">
        <v>76</v>
      </c>
      <c r="AO89" s="0" t="s">
        <v>77</v>
      </c>
      <c r="AP89" s="0" t="s">
        <v>974</v>
      </c>
      <c r="AQ89" s="0" t="s">
        <v>1041</v>
      </c>
      <c r="AR89" s="0" t="s">
        <v>1042</v>
      </c>
      <c r="AS89" s="0" t="s">
        <v>951</v>
      </c>
      <c r="AT89" s="0" t="n">
        <v>10000000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1107</v>
      </c>
      <c r="E90" s="0" t="s">
        <v>944</v>
      </c>
      <c r="F90" s="2" t="n">
        <v>41686</v>
      </c>
      <c r="G90" s="2" t="s">
        <v>60</v>
      </c>
      <c r="H90" s="2" t="n">
        <v>43512</v>
      </c>
      <c r="I90" s="2" t="n">
        <v>41970</v>
      </c>
      <c r="J90" s="0" t="s">
        <v>929</v>
      </c>
      <c r="K90" s="0" t="s">
        <v>86</v>
      </c>
      <c r="L90" s="0" t="n">
        <v>999</v>
      </c>
      <c r="M90" s="0" t="s">
        <v>218</v>
      </c>
      <c r="N90" s="0" t="s">
        <v>67</v>
      </c>
      <c r="O90" s="0" t="s">
        <v>944</v>
      </c>
      <c r="P90" s="0" t="s">
        <v>68</v>
      </c>
      <c r="Q90" s="0" t="s">
        <v>69</v>
      </c>
      <c r="R90" s="0" t="s">
        <v>945</v>
      </c>
      <c r="S90" s="0" t="s">
        <v>71</v>
      </c>
      <c r="W90" s="2" t="n">
        <v>41686</v>
      </c>
      <c r="X90" s="2" t="n">
        <v>43512</v>
      </c>
      <c r="Y90" s="0" t="s">
        <v>72</v>
      </c>
      <c r="Z90" s="0" t="s">
        <v>959</v>
      </c>
      <c r="AA90" s="0" t="s">
        <v>74</v>
      </c>
      <c r="AB90" s="0" t="s">
        <v>944</v>
      </c>
      <c r="AC90" s="0" t="s">
        <v>90</v>
      </c>
      <c r="AD90" s="0" t="s">
        <v>69</v>
      </c>
      <c r="AE90" s="0" t="s">
        <v>945</v>
      </c>
      <c r="AF90" s="0" t="s">
        <v>71</v>
      </c>
      <c r="AG90" s="0" t="s">
        <v>947</v>
      </c>
      <c r="AH90" s="0" t="s">
        <v>808</v>
      </c>
      <c r="AI90" s="0" t="s">
        <v>954</v>
      </c>
      <c r="AJ90" s="2" t="n">
        <v>41686</v>
      </c>
      <c r="AK90" s="2" t="n">
        <v>43512</v>
      </c>
      <c r="AL90" s="0" t="s">
        <v>72</v>
      </c>
      <c r="AN90" s="0" t="s">
        <v>77</v>
      </c>
      <c r="AO90" s="0" t="s">
        <v>76</v>
      </c>
      <c r="AP90" s="0" t="s">
        <v>979</v>
      </c>
      <c r="AQ90" s="0" t="s">
        <v>1044</v>
      </c>
      <c r="AR90" s="0" t="s">
        <v>1045</v>
      </c>
      <c r="AS90" s="0" t="s">
        <v>951</v>
      </c>
      <c r="AT90" s="0" t="n">
        <v>10000000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1108</v>
      </c>
      <c r="E91" s="0" t="s">
        <v>944</v>
      </c>
      <c r="F91" s="2" t="n">
        <v>41686</v>
      </c>
      <c r="G91" s="2" t="s">
        <v>60</v>
      </c>
      <c r="H91" s="2" t="n">
        <v>47165</v>
      </c>
      <c r="I91" s="2" t="n">
        <v>41970</v>
      </c>
      <c r="J91" s="0" t="s">
        <v>929</v>
      </c>
      <c r="K91" s="0" t="s">
        <v>97</v>
      </c>
      <c r="L91" s="0" t="n">
        <v>999</v>
      </c>
      <c r="M91" s="0" t="s">
        <v>218</v>
      </c>
      <c r="N91" s="0" t="s">
        <v>67</v>
      </c>
      <c r="O91" s="0" t="s">
        <v>944</v>
      </c>
      <c r="P91" s="0" t="s">
        <v>68</v>
      </c>
      <c r="Q91" s="0" t="s">
        <v>69</v>
      </c>
      <c r="R91" s="0" t="s">
        <v>945</v>
      </c>
      <c r="S91" s="0" t="s">
        <v>71</v>
      </c>
      <c r="W91" s="2" t="n">
        <v>41686</v>
      </c>
      <c r="X91" s="2" t="n">
        <v>47165</v>
      </c>
      <c r="Y91" s="0" t="s">
        <v>72</v>
      </c>
      <c r="Z91" s="0" t="s">
        <v>964</v>
      </c>
      <c r="AA91" s="0" t="s">
        <v>74</v>
      </c>
      <c r="AB91" s="0" t="s">
        <v>944</v>
      </c>
      <c r="AC91" s="0" t="s">
        <v>148</v>
      </c>
      <c r="AD91" s="0" t="s">
        <v>69</v>
      </c>
      <c r="AE91" s="0" t="s">
        <v>945</v>
      </c>
      <c r="AF91" s="0" t="s">
        <v>71</v>
      </c>
      <c r="AG91" s="0" t="s">
        <v>947</v>
      </c>
      <c r="AH91" s="0" t="s">
        <v>808</v>
      </c>
      <c r="AI91" s="0" t="s">
        <v>808</v>
      </c>
      <c r="AJ91" s="2" t="n">
        <v>41686</v>
      </c>
      <c r="AK91" s="2" t="n">
        <v>47165</v>
      </c>
      <c r="AL91" s="0" t="s">
        <v>72</v>
      </c>
      <c r="AN91" s="0" t="s">
        <v>76</v>
      </c>
      <c r="AO91" s="0" t="s">
        <v>77</v>
      </c>
      <c r="AP91" s="0" t="s">
        <v>984</v>
      </c>
      <c r="AQ91" s="0" t="s">
        <v>1047</v>
      </c>
      <c r="AR91" s="0" t="s">
        <v>1048</v>
      </c>
      <c r="AS91" s="0" t="s">
        <v>951</v>
      </c>
      <c r="AT91" s="0" t="n">
        <v>10000000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1109</v>
      </c>
      <c r="E92" s="0" t="s">
        <v>241</v>
      </c>
      <c r="F92" s="2" t="n">
        <v>41607</v>
      </c>
      <c r="G92" s="2" t="s">
        <v>60</v>
      </c>
      <c r="H92" s="2" t="n">
        <v>47086</v>
      </c>
      <c r="I92" s="2" t="n">
        <v>41605</v>
      </c>
      <c r="J92" s="0" t="s">
        <v>929</v>
      </c>
      <c r="K92" s="0" t="s">
        <v>107</v>
      </c>
      <c r="L92" s="0" t="n">
        <v>999</v>
      </c>
      <c r="M92" s="0" t="s">
        <v>218</v>
      </c>
      <c r="N92" s="0" t="s">
        <v>67</v>
      </c>
      <c r="O92" s="0" t="s">
        <v>241</v>
      </c>
      <c r="P92" s="0" t="s">
        <v>90</v>
      </c>
      <c r="Q92" s="0" t="s">
        <v>69</v>
      </c>
      <c r="R92" s="0" t="s">
        <v>246</v>
      </c>
      <c r="S92" s="0" t="s">
        <v>71</v>
      </c>
      <c r="W92" s="2" t="n">
        <v>41607</v>
      </c>
      <c r="X92" s="2" t="n">
        <v>47086</v>
      </c>
      <c r="Y92" s="0" t="s">
        <v>72</v>
      </c>
      <c r="Z92" s="0" t="s">
        <v>247</v>
      </c>
      <c r="AA92" s="0" t="s">
        <v>74</v>
      </c>
      <c r="AB92" s="0" t="s">
        <v>241</v>
      </c>
      <c r="AC92" s="0" t="s">
        <v>90</v>
      </c>
      <c r="AD92" s="0" t="s">
        <v>69</v>
      </c>
      <c r="AE92" s="0" t="s">
        <v>246</v>
      </c>
      <c r="AF92" s="0" t="s">
        <v>71</v>
      </c>
      <c r="AG92" s="0" t="s">
        <v>248</v>
      </c>
      <c r="AH92" s="0" t="s">
        <v>90</v>
      </c>
      <c r="AI92" s="0" t="s">
        <v>90</v>
      </c>
      <c r="AJ92" s="2" t="n">
        <v>41607</v>
      </c>
      <c r="AK92" s="2" t="n">
        <v>47086</v>
      </c>
      <c r="AL92" s="0" t="s">
        <v>72</v>
      </c>
      <c r="AN92" s="0" t="s">
        <v>76</v>
      </c>
      <c r="AO92" s="0" t="s">
        <v>77</v>
      </c>
      <c r="AP92" s="0" t="s">
        <v>934</v>
      </c>
      <c r="AQ92" s="0" t="s">
        <v>935</v>
      </c>
      <c r="AR92" s="0" t="s">
        <v>936</v>
      </c>
      <c r="AS92" s="0" t="s">
        <v>972</v>
      </c>
      <c r="AT92" s="0" t="n">
        <v>10000000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1110</v>
      </c>
      <c r="E93" s="0" t="s">
        <v>241</v>
      </c>
      <c r="F93" s="2" t="n">
        <v>41607</v>
      </c>
      <c r="G93" s="2" t="s">
        <v>60</v>
      </c>
      <c r="H93" s="2" t="n">
        <v>45259</v>
      </c>
      <c r="I93" s="2" t="n">
        <v>41605</v>
      </c>
      <c r="J93" s="0" t="s">
        <v>929</v>
      </c>
      <c r="K93" s="0" t="s">
        <v>115</v>
      </c>
      <c r="L93" s="0" t="n">
        <v>999</v>
      </c>
      <c r="M93" s="0" t="s">
        <v>218</v>
      </c>
      <c r="N93" s="0" t="s">
        <v>67</v>
      </c>
      <c r="O93" s="0" t="s">
        <v>241</v>
      </c>
      <c r="P93" s="0" t="s">
        <v>90</v>
      </c>
      <c r="Q93" s="0" t="s">
        <v>69</v>
      </c>
      <c r="R93" s="0" t="s">
        <v>246</v>
      </c>
      <c r="S93" s="0" t="s">
        <v>71</v>
      </c>
      <c r="W93" s="2" t="n">
        <v>41607</v>
      </c>
      <c r="X93" s="2" t="n">
        <v>45259</v>
      </c>
      <c r="Y93" s="0" t="s">
        <v>72</v>
      </c>
      <c r="Z93" s="0" t="s">
        <v>247</v>
      </c>
      <c r="AA93" s="0" t="s">
        <v>74</v>
      </c>
      <c r="AB93" s="0" t="s">
        <v>241</v>
      </c>
      <c r="AC93" s="0" t="s">
        <v>68</v>
      </c>
      <c r="AD93" s="0" t="s">
        <v>69</v>
      </c>
      <c r="AE93" s="0" t="s">
        <v>246</v>
      </c>
      <c r="AF93" s="0" t="s">
        <v>71</v>
      </c>
      <c r="AG93" s="0" t="s">
        <v>248</v>
      </c>
      <c r="AH93" s="0" t="s">
        <v>90</v>
      </c>
      <c r="AI93" s="0" t="s">
        <v>90</v>
      </c>
      <c r="AJ93" s="2" t="n">
        <v>41607</v>
      </c>
      <c r="AK93" s="2" t="n">
        <v>45259</v>
      </c>
      <c r="AL93" s="0" t="s">
        <v>72</v>
      </c>
      <c r="AN93" s="0" t="s">
        <v>76</v>
      </c>
      <c r="AO93" s="0" t="s">
        <v>77</v>
      </c>
      <c r="AP93" s="0" t="s">
        <v>940</v>
      </c>
      <c r="AQ93" s="0" t="s">
        <v>941</v>
      </c>
      <c r="AR93" s="0" t="s">
        <v>942</v>
      </c>
      <c r="AS93" s="0" t="s">
        <v>972</v>
      </c>
      <c r="AT93" s="0" t="n">
        <v>10000000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1111</v>
      </c>
      <c r="E94" s="0" t="s">
        <v>289</v>
      </c>
      <c r="F94" s="2" t="n">
        <v>41605</v>
      </c>
      <c r="G94" s="2" t="s">
        <v>60</v>
      </c>
      <c r="H94" s="2" t="n">
        <v>43796</v>
      </c>
      <c r="I94" s="2" t="n">
        <v>41605</v>
      </c>
      <c r="J94" s="0" t="s">
        <v>929</v>
      </c>
      <c r="K94" s="0" t="s">
        <v>127</v>
      </c>
      <c r="L94" s="0" t="n">
        <v>999</v>
      </c>
      <c r="M94" s="0" t="s">
        <v>218</v>
      </c>
      <c r="N94" s="0" t="s">
        <v>67</v>
      </c>
      <c r="O94" s="0" t="s">
        <v>289</v>
      </c>
      <c r="P94" s="0" t="s">
        <v>90</v>
      </c>
      <c r="Q94" s="0" t="s">
        <v>69</v>
      </c>
      <c r="R94" s="0" t="s">
        <v>294</v>
      </c>
      <c r="S94" s="0" t="s">
        <v>71</v>
      </c>
      <c r="W94" s="2" t="n">
        <v>41605</v>
      </c>
      <c r="X94" s="2" t="n">
        <v>43796</v>
      </c>
      <c r="Y94" s="0" t="s">
        <v>72</v>
      </c>
      <c r="Z94" s="0" t="s">
        <v>978</v>
      </c>
      <c r="AA94" s="0" t="s">
        <v>74</v>
      </c>
      <c r="AB94" s="0" t="s">
        <v>289</v>
      </c>
      <c r="AC94" s="0" t="s">
        <v>90</v>
      </c>
      <c r="AD94" s="0" t="s">
        <v>69</v>
      </c>
      <c r="AE94" s="0" t="s">
        <v>294</v>
      </c>
      <c r="AF94" s="0" t="s">
        <v>71</v>
      </c>
      <c r="AG94" s="0" t="s">
        <v>296</v>
      </c>
      <c r="AH94" s="0" t="s">
        <v>90</v>
      </c>
      <c r="AI94" s="0" t="s">
        <v>90</v>
      </c>
      <c r="AJ94" s="2" t="n">
        <v>41605</v>
      </c>
      <c r="AK94" s="2" t="n">
        <v>43796</v>
      </c>
      <c r="AL94" s="0" t="s">
        <v>72</v>
      </c>
      <c r="AN94" s="0" t="s">
        <v>77</v>
      </c>
      <c r="AO94" s="0" t="s">
        <v>76</v>
      </c>
      <c r="AP94" s="0" t="s">
        <v>948</v>
      </c>
      <c r="AQ94" s="0" t="s">
        <v>949</v>
      </c>
      <c r="AR94" s="0" t="s">
        <v>950</v>
      </c>
      <c r="AS94" s="0" t="s">
        <v>982</v>
      </c>
      <c r="AT94" s="0" t="n">
        <v>10000000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1112</v>
      </c>
      <c r="E95" s="0" t="s">
        <v>289</v>
      </c>
      <c r="F95" s="2" t="n">
        <v>41605</v>
      </c>
      <c r="G95" s="2" t="s">
        <v>60</v>
      </c>
      <c r="H95" s="2" t="n">
        <v>45257</v>
      </c>
      <c r="I95" s="2" t="n">
        <v>41605</v>
      </c>
      <c r="J95" s="0" t="s">
        <v>929</v>
      </c>
      <c r="K95" s="0" t="s">
        <v>133</v>
      </c>
      <c r="L95" s="0" t="n">
        <v>999</v>
      </c>
      <c r="M95" s="0" t="s">
        <v>218</v>
      </c>
      <c r="N95" s="0" t="s">
        <v>67</v>
      </c>
      <c r="O95" s="0" t="s">
        <v>289</v>
      </c>
      <c r="P95" s="0" t="s">
        <v>90</v>
      </c>
      <c r="Q95" s="0" t="s">
        <v>69</v>
      </c>
      <c r="R95" s="0" t="s">
        <v>294</v>
      </c>
      <c r="S95" s="0" t="s">
        <v>71</v>
      </c>
      <c r="W95" s="2" t="n">
        <v>41605</v>
      </c>
      <c r="X95" s="2" t="n">
        <v>45257</v>
      </c>
      <c r="Y95" s="0" t="s">
        <v>72</v>
      </c>
      <c r="Z95" s="0" t="s">
        <v>295</v>
      </c>
      <c r="AA95" s="0" t="s">
        <v>74</v>
      </c>
      <c r="AB95" s="0" t="s">
        <v>289</v>
      </c>
      <c r="AC95" s="0" t="s">
        <v>148</v>
      </c>
      <c r="AD95" s="0" t="s">
        <v>69</v>
      </c>
      <c r="AE95" s="0" t="s">
        <v>294</v>
      </c>
      <c r="AF95" s="0" t="s">
        <v>71</v>
      </c>
      <c r="AG95" s="0" t="s">
        <v>296</v>
      </c>
      <c r="AH95" s="0" t="s">
        <v>90</v>
      </c>
      <c r="AI95" s="0" t="s">
        <v>90</v>
      </c>
      <c r="AJ95" s="2" t="n">
        <v>41605</v>
      </c>
      <c r="AK95" s="2" t="n">
        <v>45257</v>
      </c>
      <c r="AL95" s="0" t="s">
        <v>72</v>
      </c>
      <c r="AN95" s="0" t="s">
        <v>77</v>
      </c>
      <c r="AO95" s="0" t="s">
        <v>76</v>
      </c>
      <c r="AP95" s="0" t="s">
        <v>955</v>
      </c>
      <c r="AQ95" s="0" t="s">
        <v>956</v>
      </c>
      <c r="AR95" s="0" t="s">
        <v>957</v>
      </c>
      <c r="AS95" s="0" t="s">
        <v>982</v>
      </c>
      <c r="AT95" s="0" t="n">
        <v>10000000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1113</v>
      </c>
      <c r="E96" s="0" t="s">
        <v>276</v>
      </c>
      <c r="F96" s="2" t="n">
        <v>41607</v>
      </c>
      <c r="G96" s="2" t="s">
        <v>60</v>
      </c>
      <c r="H96" s="2" t="n">
        <v>44166</v>
      </c>
      <c r="I96" s="2" t="n">
        <v>41605</v>
      </c>
      <c r="J96" s="0" t="s">
        <v>929</v>
      </c>
      <c r="K96" s="0" t="n">
        <v>-7.668</v>
      </c>
      <c r="L96" s="0" t="n">
        <v>999</v>
      </c>
      <c r="M96" s="0" t="s">
        <v>218</v>
      </c>
      <c r="N96" s="0" t="s">
        <v>67</v>
      </c>
      <c r="O96" s="0" t="s">
        <v>276</v>
      </c>
      <c r="P96" s="0" t="s">
        <v>68</v>
      </c>
      <c r="Q96" s="0" t="s">
        <v>69</v>
      </c>
      <c r="R96" s="0" t="s">
        <v>281</v>
      </c>
      <c r="S96" s="0" t="s">
        <v>71</v>
      </c>
      <c r="W96" s="2" t="n">
        <v>41607</v>
      </c>
      <c r="X96" s="2" t="n">
        <v>44166</v>
      </c>
      <c r="Y96" s="0" t="s">
        <v>72</v>
      </c>
      <c r="Z96" s="0" t="s">
        <v>197</v>
      </c>
      <c r="AA96" s="0" t="s">
        <v>74</v>
      </c>
      <c r="AB96" s="0" t="s">
        <v>276</v>
      </c>
      <c r="AC96" s="0" t="s">
        <v>68</v>
      </c>
      <c r="AD96" s="0" t="s">
        <v>69</v>
      </c>
      <c r="AE96" s="0" t="s">
        <v>281</v>
      </c>
      <c r="AF96" s="0" t="s">
        <v>71</v>
      </c>
      <c r="AG96" s="0" t="s">
        <v>988</v>
      </c>
      <c r="AH96" s="0" t="s">
        <v>68</v>
      </c>
      <c r="AI96" s="0" t="s">
        <v>68</v>
      </c>
      <c r="AJ96" s="2" t="n">
        <v>41607</v>
      </c>
      <c r="AK96" s="2" t="n">
        <v>44166</v>
      </c>
      <c r="AL96" s="0" t="s">
        <v>72</v>
      </c>
      <c r="AN96" s="0" t="s">
        <v>76</v>
      </c>
      <c r="AO96" s="0" t="s">
        <v>77</v>
      </c>
      <c r="AP96" s="0" t="s">
        <v>960</v>
      </c>
      <c r="AQ96" s="0" t="s">
        <v>961</v>
      </c>
      <c r="AR96" s="0" t="s">
        <v>962</v>
      </c>
      <c r="AS96" s="0" t="s">
        <v>991</v>
      </c>
      <c r="AT96" s="0" t="n">
        <v>10000000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1114</v>
      </c>
      <c r="E97" s="0" t="s">
        <v>276</v>
      </c>
      <c r="F97" s="2" t="n">
        <v>41607</v>
      </c>
      <c r="G97" s="2" t="s">
        <v>60</v>
      </c>
      <c r="H97" s="2" t="n">
        <v>45259</v>
      </c>
      <c r="I97" s="2" t="n">
        <v>41605</v>
      </c>
      <c r="J97" s="0" t="s">
        <v>929</v>
      </c>
      <c r="K97" s="0" t="n">
        <v>7.668</v>
      </c>
      <c r="L97" s="0" t="n">
        <v>999</v>
      </c>
      <c r="M97" s="0" t="s">
        <v>218</v>
      </c>
      <c r="N97" s="0" t="s">
        <v>67</v>
      </c>
      <c r="O97" s="0" t="s">
        <v>276</v>
      </c>
      <c r="P97" s="0" t="s">
        <v>68</v>
      </c>
      <c r="Q97" s="0" t="s">
        <v>69</v>
      </c>
      <c r="R97" s="0" t="s">
        <v>281</v>
      </c>
      <c r="S97" s="0" t="s">
        <v>71</v>
      </c>
      <c r="W97" s="2" t="n">
        <v>41607</v>
      </c>
      <c r="X97" s="2" t="n">
        <v>45259</v>
      </c>
      <c r="Y97" s="0" t="s">
        <v>72</v>
      </c>
      <c r="Z97" s="0" t="s">
        <v>299</v>
      </c>
      <c r="AA97" s="0" t="s">
        <v>74</v>
      </c>
      <c r="AB97" s="0" t="s">
        <v>276</v>
      </c>
      <c r="AC97" s="0" t="s">
        <v>90</v>
      </c>
      <c r="AD97" s="0" t="s">
        <v>69</v>
      </c>
      <c r="AE97" s="0" t="s">
        <v>281</v>
      </c>
      <c r="AF97" s="0" t="s">
        <v>71</v>
      </c>
      <c r="AG97" s="0" t="s">
        <v>988</v>
      </c>
      <c r="AH97" s="0" t="s">
        <v>68</v>
      </c>
      <c r="AI97" s="0" t="s">
        <v>68</v>
      </c>
      <c r="AJ97" s="2" t="n">
        <v>41607</v>
      </c>
      <c r="AK97" s="2" t="n">
        <v>45259</v>
      </c>
      <c r="AL97" s="0" t="s">
        <v>72</v>
      </c>
      <c r="AN97" s="0" t="s">
        <v>77</v>
      </c>
      <c r="AO97" s="0" t="s">
        <v>76</v>
      </c>
      <c r="AP97" s="0" t="s">
        <v>965</v>
      </c>
      <c r="AQ97" s="0" t="s">
        <v>966</v>
      </c>
      <c r="AR97" s="0" t="s">
        <v>967</v>
      </c>
      <c r="AS97" s="0" t="s">
        <v>991</v>
      </c>
      <c r="AT97" s="0" t="n">
        <v>10000000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1115</v>
      </c>
      <c r="E98" s="0" t="s">
        <v>928</v>
      </c>
      <c r="F98" s="2" t="n">
        <v>41686</v>
      </c>
      <c r="G98" s="2" t="s">
        <v>60</v>
      </c>
      <c r="H98" s="2" t="n">
        <v>45338</v>
      </c>
      <c r="I98" s="2" t="n">
        <v>41970</v>
      </c>
      <c r="J98" s="0" t="s">
        <v>929</v>
      </c>
      <c r="K98" s="0" t="s">
        <v>152</v>
      </c>
      <c r="L98" s="0" t="n">
        <v>999</v>
      </c>
      <c r="M98" s="0" t="s">
        <v>218</v>
      </c>
      <c r="N98" s="0" t="s">
        <v>67</v>
      </c>
      <c r="O98" s="0" t="s">
        <v>928</v>
      </c>
      <c r="P98" s="0" t="s">
        <v>68</v>
      </c>
      <c r="Q98" s="0" t="s">
        <v>69</v>
      </c>
      <c r="R98" s="0" t="s">
        <v>930</v>
      </c>
      <c r="S98" s="0" t="s">
        <v>71</v>
      </c>
      <c r="W98" s="2" t="n">
        <v>41686</v>
      </c>
      <c r="X98" s="2" t="n">
        <v>45338</v>
      </c>
      <c r="Y98" s="0" t="s">
        <v>72</v>
      </c>
      <c r="Z98" s="0" t="s">
        <v>931</v>
      </c>
      <c r="AA98" s="0" t="s">
        <v>74</v>
      </c>
      <c r="AB98" s="0" t="s">
        <v>928</v>
      </c>
      <c r="AC98" s="0" t="s">
        <v>932</v>
      </c>
      <c r="AD98" s="0" t="s">
        <v>69</v>
      </c>
      <c r="AE98" s="0" t="s">
        <v>930</v>
      </c>
      <c r="AF98" s="0" t="s">
        <v>71</v>
      </c>
      <c r="AG98" s="0" t="s">
        <v>933</v>
      </c>
      <c r="AH98" s="0" t="s">
        <v>932</v>
      </c>
      <c r="AI98" s="0" t="s">
        <v>932</v>
      </c>
      <c r="AJ98" s="2" t="n">
        <v>41686</v>
      </c>
      <c r="AK98" s="2" t="n">
        <v>45338</v>
      </c>
      <c r="AL98" s="0" t="s">
        <v>72</v>
      </c>
      <c r="AN98" s="0" t="s">
        <v>76</v>
      </c>
      <c r="AO98" s="0" t="s">
        <v>77</v>
      </c>
      <c r="AP98" s="0" t="s">
        <v>969</v>
      </c>
      <c r="AQ98" s="0" t="s">
        <v>970</v>
      </c>
      <c r="AR98" s="0" t="s">
        <v>971</v>
      </c>
      <c r="AS98" s="0" t="s">
        <v>937</v>
      </c>
      <c r="AT98" s="0" t="n">
        <v>10000000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1116</v>
      </c>
      <c r="E99" s="0" t="s">
        <v>928</v>
      </c>
      <c r="F99" s="2" t="n">
        <v>41686</v>
      </c>
      <c r="G99" s="2" t="s">
        <v>60</v>
      </c>
      <c r="H99" s="2" t="n">
        <v>43512</v>
      </c>
      <c r="I99" s="2" t="n">
        <v>41970</v>
      </c>
      <c r="J99" s="0" t="s">
        <v>929</v>
      </c>
      <c r="K99" s="0" t="s">
        <v>163</v>
      </c>
      <c r="L99" s="0" t="n">
        <v>999</v>
      </c>
      <c r="M99" s="0" t="s">
        <v>218</v>
      </c>
      <c r="N99" s="0" t="s">
        <v>67</v>
      </c>
      <c r="O99" s="0" t="s">
        <v>928</v>
      </c>
      <c r="P99" s="0" t="s">
        <v>68</v>
      </c>
      <c r="Q99" s="0" t="s">
        <v>69</v>
      </c>
      <c r="R99" s="0" t="s">
        <v>930</v>
      </c>
      <c r="S99" s="0" t="s">
        <v>71</v>
      </c>
      <c r="W99" s="2" t="n">
        <v>41686</v>
      </c>
      <c r="X99" s="2" t="n">
        <v>43512</v>
      </c>
      <c r="Y99" s="0" t="s">
        <v>72</v>
      </c>
      <c r="Z99" s="0" t="s">
        <v>939</v>
      </c>
      <c r="AA99" s="0" t="s">
        <v>74</v>
      </c>
      <c r="AB99" s="0" t="s">
        <v>928</v>
      </c>
      <c r="AC99" s="0" t="s">
        <v>90</v>
      </c>
      <c r="AD99" s="0" t="s">
        <v>69</v>
      </c>
      <c r="AE99" s="0" t="s">
        <v>930</v>
      </c>
      <c r="AF99" s="0" t="s">
        <v>71</v>
      </c>
      <c r="AG99" s="0" t="s">
        <v>933</v>
      </c>
      <c r="AH99" s="0" t="s">
        <v>932</v>
      </c>
      <c r="AI99" s="0" t="s">
        <v>932</v>
      </c>
      <c r="AJ99" s="2" t="n">
        <v>41686</v>
      </c>
      <c r="AK99" s="2" t="n">
        <v>43512</v>
      </c>
      <c r="AL99" s="0" t="s">
        <v>72</v>
      </c>
      <c r="AN99" s="0" t="s">
        <v>77</v>
      </c>
      <c r="AO99" s="0" t="s">
        <v>76</v>
      </c>
      <c r="AP99" s="0" t="s">
        <v>974</v>
      </c>
      <c r="AQ99" s="0" t="s">
        <v>975</v>
      </c>
      <c r="AR99" s="0" t="s">
        <v>976</v>
      </c>
      <c r="AS99" s="0" t="s">
        <v>937</v>
      </c>
      <c r="AT99" s="0" t="n">
        <v>10000000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1117</v>
      </c>
      <c r="E100" s="0" t="s">
        <v>944</v>
      </c>
      <c r="F100" s="2" t="n">
        <v>41686</v>
      </c>
      <c r="G100" s="2" t="s">
        <v>60</v>
      </c>
      <c r="H100" s="2" t="n">
        <v>43147</v>
      </c>
      <c r="I100" s="2" t="n">
        <v>41970</v>
      </c>
      <c r="J100" s="0" t="s">
        <v>929</v>
      </c>
      <c r="K100" s="0" t="s">
        <v>173</v>
      </c>
      <c r="L100" s="0" t="n">
        <v>999</v>
      </c>
      <c r="M100" s="0" t="s">
        <v>218</v>
      </c>
      <c r="N100" s="0" t="s">
        <v>67</v>
      </c>
      <c r="O100" s="0" t="s">
        <v>944</v>
      </c>
      <c r="P100" s="0" t="s">
        <v>90</v>
      </c>
      <c r="Q100" s="0" t="s">
        <v>69</v>
      </c>
      <c r="R100" s="0" t="s">
        <v>945</v>
      </c>
      <c r="S100" s="0" t="s">
        <v>71</v>
      </c>
      <c r="W100" s="2" t="n">
        <v>41686</v>
      </c>
      <c r="X100" s="2" t="n">
        <v>43147</v>
      </c>
      <c r="Y100" s="0" t="s">
        <v>72</v>
      </c>
      <c r="Z100" s="0" t="s">
        <v>946</v>
      </c>
      <c r="AA100" s="0" t="s">
        <v>74</v>
      </c>
      <c r="AB100" s="0" t="s">
        <v>944</v>
      </c>
      <c r="AC100" s="0" t="s">
        <v>148</v>
      </c>
      <c r="AD100" s="0" t="s">
        <v>69</v>
      </c>
      <c r="AE100" s="0" t="s">
        <v>945</v>
      </c>
      <c r="AF100" s="0" t="s">
        <v>71</v>
      </c>
      <c r="AG100" s="0" t="s">
        <v>947</v>
      </c>
      <c r="AH100" s="0" t="s">
        <v>808</v>
      </c>
      <c r="AI100" s="0" t="s">
        <v>808</v>
      </c>
      <c r="AJ100" s="2" t="n">
        <v>41686</v>
      </c>
      <c r="AK100" s="2" t="n">
        <v>43147</v>
      </c>
      <c r="AL100" s="0" t="s">
        <v>72</v>
      </c>
      <c r="AN100" s="0" t="s">
        <v>76</v>
      </c>
      <c r="AO100" s="0" t="s">
        <v>77</v>
      </c>
      <c r="AP100" s="0" t="s">
        <v>979</v>
      </c>
      <c r="AQ100" s="0" t="s">
        <v>980</v>
      </c>
      <c r="AR100" s="0" t="s">
        <v>981</v>
      </c>
      <c r="AS100" s="0" t="s">
        <v>951</v>
      </c>
      <c r="AT100" s="0" t="n">
        <v>10000000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1118</v>
      </c>
      <c r="E101" s="0" t="s">
        <v>944</v>
      </c>
      <c r="F101" s="2" t="n">
        <v>41686</v>
      </c>
      <c r="G101" s="2" t="s">
        <v>60</v>
      </c>
      <c r="H101" s="2" t="n">
        <v>45338</v>
      </c>
      <c r="I101" s="2" t="n">
        <v>41970</v>
      </c>
      <c r="J101" s="0" t="s">
        <v>929</v>
      </c>
      <c r="K101" s="0" t="s">
        <v>178</v>
      </c>
      <c r="L101" s="0" t="n">
        <v>999</v>
      </c>
      <c r="M101" s="0" t="s">
        <v>218</v>
      </c>
      <c r="N101" s="0" t="s">
        <v>67</v>
      </c>
      <c r="O101" s="0" t="s">
        <v>944</v>
      </c>
      <c r="P101" s="0" t="s">
        <v>90</v>
      </c>
      <c r="Q101" s="0" t="s">
        <v>69</v>
      </c>
      <c r="R101" s="0" t="s">
        <v>945</v>
      </c>
      <c r="S101" s="0" t="s">
        <v>71</v>
      </c>
      <c r="W101" s="2" t="n">
        <v>41686</v>
      </c>
      <c r="X101" s="2" t="n">
        <v>45338</v>
      </c>
      <c r="Y101" s="0" t="s">
        <v>72</v>
      </c>
      <c r="Z101" s="0" t="s">
        <v>953</v>
      </c>
      <c r="AA101" s="0" t="s">
        <v>74</v>
      </c>
      <c r="AB101" s="0" t="s">
        <v>944</v>
      </c>
      <c r="AC101" s="0" t="s">
        <v>68</v>
      </c>
      <c r="AD101" s="0" t="s">
        <v>69</v>
      </c>
      <c r="AE101" s="0" t="s">
        <v>945</v>
      </c>
      <c r="AF101" s="0" t="s">
        <v>71</v>
      </c>
      <c r="AG101" s="0" t="s">
        <v>947</v>
      </c>
      <c r="AH101" s="0" t="s">
        <v>808</v>
      </c>
      <c r="AI101" s="0" t="s">
        <v>954</v>
      </c>
      <c r="AJ101" s="2" t="n">
        <v>41686</v>
      </c>
      <c r="AK101" s="2" t="n">
        <v>45338</v>
      </c>
      <c r="AL101" s="0" t="s">
        <v>72</v>
      </c>
      <c r="AN101" s="0" t="s">
        <v>76</v>
      </c>
      <c r="AO101" s="0" t="s">
        <v>77</v>
      </c>
      <c r="AP101" s="0" t="s">
        <v>984</v>
      </c>
      <c r="AQ101" s="0" t="s">
        <v>985</v>
      </c>
      <c r="AR101" s="0" t="s">
        <v>986</v>
      </c>
      <c r="AS101" s="0" t="s">
        <v>951</v>
      </c>
      <c r="AT101" s="0" t="n">
        <v>10000000</v>
      </c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1119</v>
      </c>
      <c r="E102" s="0" t="s">
        <v>944</v>
      </c>
      <c r="F102" s="2" t="n">
        <v>41686</v>
      </c>
      <c r="G102" s="2" t="s">
        <v>60</v>
      </c>
      <c r="H102" s="2" t="n">
        <v>43512</v>
      </c>
      <c r="I102" s="2" t="n">
        <v>41970</v>
      </c>
      <c r="J102" s="0" t="s">
        <v>929</v>
      </c>
      <c r="K102" s="0" t="s">
        <v>185</v>
      </c>
      <c r="L102" s="0" t="n">
        <v>999</v>
      </c>
      <c r="M102" s="0" t="s">
        <v>218</v>
      </c>
      <c r="N102" s="0" t="s">
        <v>67</v>
      </c>
      <c r="O102" s="0" t="s">
        <v>944</v>
      </c>
      <c r="P102" s="0" t="s">
        <v>68</v>
      </c>
      <c r="Q102" s="0" t="s">
        <v>69</v>
      </c>
      <c r="R102" s="0" t="s">
        <v>945</v>
      </c>
      <c r="S102" s="0" t="s">
        <v>71</v>
      </c>
      <c r="W102" s="2" t="n">
        <v>41686</v>
      </c>
      <c r="X102" s="2" t="n">
        <v>43512</v>
      </c>
      <c r="Y102" s="0" t="s">
        <v>72</v>
      </c>
      <c r="Z102" s="0" t="s">
        <v>959</v>
      </c>
      <c r="AA102" s="0" t="s">
        <v>74</v>
      </c>
      <c r="AB102" s="0" t="s">
        <v>944</v>
      </c>
      <c r="AC102" s="0" t="s">
        <v>90</v>
      </c>
      <c r="AD102" s="0" t="s">
        <v>69</v>
      </c>
      <c r="AE102" s="0" t="s">
        <v>945</v>
      </c>
      <c r="AF102" s="0" t="s">
        <v>71</v>
      </c>
      <c r="AG102" s="0" t="s">
        <v>947</v>
      </c>
      <c r="AH102" s="0" t="s">
        <v>808</v>
      </c>
      <c r="AI102" s="0" t="s">
        <v>954</v>
      </c>
      <c r="AJ102" s="2" t="n">
        <v>41686</v>
      </c>
      <c r="AK102" s="2" t="n">
        <v>43512</v>
      </c>
      <c r="AL102" s="0" t="s">
        <v>72</v>
      </c>
      <c r="AN102" s="0" t="s">
        <v>77</v>
      </c>
      <c r="AO102" s="0" t="s">
        <v>76</v>
      </c>
      <c r="AP102" s="0" t="s">
        <v>934</v>
      </c>
      <c r="AQ102" s="0" t="s">
        <v>989</v>
      </c>
      <c r="AR102" s="0" t="s">
        <v>990</v>
      </c>
      <c r="AS102" s="0" t="s">
        <v>951</v>
      </c>
      <c r="AT102" s="0" t="n">
        <v>10000000</v>
      </c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1120</v>
      </c>
      <c r="E103" s="0" t="s">
        <v>944</v>
      </c>
      <c r="F103" s="2" t="n">
        <v>41686</v>
      </c>
      <c r="G103" s="2" t="s">
        <v>60</v>
      </c>
      <c r="H103" s="2" t="n">
        <v>47165</v>
      </c>
      <c r="I103" s="2" t="n">
        <v>41970</v>
      </c>
      <c r="J103" s="0" t="s">
        <v>929</v>
      </c>
      <c r="K103" s="0" t="s">
        <v>192</v>
      </c>
      <c r="L103" s="0" t="n">
        <v>999</v>
      </c>
      <c r="M103" s="0" t="s">
        <v>218</v>
      </c>
      <c r="N103" s="0" t="s">
        <v>67</v>
      </c>
      <c r="O103" s="0" t="s">
        <v>944</v>
      </c>
      <c r="P103" s="0" t="s">
        <v>68</v>
      </c>
      <c r="Q103" s="0" t="s">
        <v>69</v>
      </c>
      <c r="R103" s="0" t="s">
        <v>945</v>
      </c>
      <c r="S103" s="0" t="s">
        <v>71</v>
      </c>
      <c r="W103" s="2" t="n">
        <v>41686</v>
      </c>
      <c r="X103" s="2" t="n">
        <v>47165</v>
      </c>
      <c r="Y103" s="0" t="s">
        <v>72</v>
      </c>
      <c r="Z103" s="0" t="s">
        <v>964</v>
      </c>
      <c r="AA103" s="0" t="s">
        <v>74</v>
      </c>
      <c r="AB103" s="0" t="s">
        <v>944</v>
      </c>
      <c r="AC103" s="0" t="s">
        <v>148</v>
      </c>
      <c r="AD103" s="0" t="s">
        <v>69</v>
      </c>
      <c r="AE103" s="0" t="s">
        <v>945</v>
      </c>
      <c r="AF103" s="0" t="s">
        <v>71</v>
      </c>
      <c r="AG103" s="0" t="s">
        <v>947</v>
      </c>
      <c r="AH103" s="0" t="s">
        <v>808</v>
      </c>
      <c r="AI103" s="0" t="s">
        <v>808</v>
      </c>
      <c r="AJ103" s="2" t="n">
        <v>41686</v>
      </c>
      <c r="AK103" s="2" t="n">
        <v>47165</v>
      </c>
      <c r="AL103" s="0" t="s">
        <v>72</v>
      </c>
      <c r="AN103" s="0" t="s">
        <v>76</v>
      </c>
      <c r="AO103" s="0" t="s">
        <v>77</v>
      </c>
      <c r="AP103" s="0" t="s">
        <v>940</v>
      </c>
      <c r="AQ103" s="0" t="s">
        <v>993</v>
      </c>
      <c r="AR103" s="0" t="s">
        <v>994</v>
      </c>
      <c r="AS103" s="0" t="s">
        <v>951</v>
      </c>
      <c r="AT103" s="0" t="n">
        <v>10000000</v>
      </c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1121</v>
      </c>
      <c r="E104" s="0" t="s">
        <v>241</v>
      </c>
      <c r="F104" s="2" t="n">
        <v>41607</v>
      </c>
      <c r="G104" s="2" t="s">
        <v>60</v>
      </c>
      <c r="H104" s="2" t="n">
        <v>47086</v>
      </c>
      <c r="I104" s="2" t="n">
        <v>41605</v>
      </c>
      <c r="J104" s="0" t="s">
        <v>929</v>
      </c>
      <c r="K104" s="0" t="s">
        <v>200</v>
      </c>
      <c r="L104" s="0" t="n">
        <v>999</v>
      </c>
      <c r="M104" s="0" t="s">
        <v>218</v>
      </c>
      <c r="N104" s="0" t="s">
        <v>67</v>
      </c>
      <c r="O104" s="0" t="s">
        <v>241</v>
      </c>
      <c r="P104" s="0" t="s">
        <v>90</v>
      </c>
      <c r="Q104" s="0" t="s">
        <v>69</v>
      </c>
      <c r="R104" s="0" t="s">
        <v>246</v>
      </c>
      <c r="S104" s="0" t="s">
        <v>71</v>
      </c>
      <c r="W104" s="2" t="n">
        <v>41607</v>
      </c>
      <c r="X104" s="2" t="n">
        <v>47086</v>
      </c>
      <c r="Y104" s="0" t="s">
        <v>72</v>
      </c>
      <c r="Z104" s="0" t="s">
        <v>247</v>
      </c>
      <c r="AA104" s="0" t="s">
        <v>74</v>
      </c>
      <c r="AB104" s="0" t="s">
        <v>241</v>
      </c>
      <c r="AC104" s="0" t="s">
        <v>90</v>
      </c>
      <c r="AD104" s="0" t="s">
        <v>69</v>
      </c>
      <c r="AE104" s="0" t="s">
        <v>246</v>
      </c>
      <c r="AF104" s="0" t="s">
        <v>71</v>
      </c>
      <c r="AG104" s="0" t="s">
        <v>248</v>
      </c>
      <c r="AH104" s="0" t="s">
        <v>90</v>
      </c>
      <c r="AI104" s="0" t="s">
        <v>90</v>
      </c>
      <c r="AJ104" s="2" t="n">
        <v>41607</v>
      </c>
      <c r="AK104" s="2" t="n">
        <v>47086</v>
      </c>
      <c r="AL104" s="0" t="s">
        <v>72</v>
      </c>
      <c r="AN104" s="0" t="s">
        <v>76</v>
      </c>
      <c r="AO104" s="0" t="s">
        <v>77</v>
      </c>
      <c r="AP104" s="0" t="s">
        <v>948</v>
      </c>
      <c r="AQ104" s="0" t="s">
        <v>996</v>
      </c>
      <c r="AR104" s="0" t="s">
        <v>997</v>
      </c>
      <c r="AS104" s="0" t="s">
        <v>972</v>
      </c>
      <c r="AT104" s="0" t="n">
        <v>10000000</v>
      </c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1122</v>
      </c>
      <c r="E105" s="0" t="s">
        <v>241</v>
      </c>
      <c r="F105" s="2" t="n">
        <v>41607</v>
      </c>
      <c r="G105" s="2" t="s">
        <v>60</v>
      </c>
      <c r="H105" s="2" t="n">
        <v>45259</v>
      </c>
      <c r="I105" s="2" t="n">
        <v>41605</v>
      </c>
      <c r="J105" s="0" t="s">
        <v>929</v>
      </c>
      <c r="K105" s="0" t="s">
        <v>208</v>
      </c>
      <c r="L105" s="0" t="n">
        <v>999</v>
      </c>
      <c r="M105" s="0" t="s">
        <v>218</v>
      </c>
      <c r="N105" s="0" t="s">
        <v>67</v>
      </c>
      <c r="O105" s="0" t="s">
        <v>241</v>
      </c>
      <c r="P105" s="0" t="s">
        <v>90</v>
      </c>
      <c r="Q105" s="0" t="s">
        <v>69</v>
      </c>
      <c r="R105" s="0" t="s">
        <v>246</v>
      </c>
      <c r="S105" s="0" t="s">
        <v>71</v>
      </c>
      <c r="W105" s="2" t="n">
        <v>41607</v>
      </c>
      <c r="X105" s="2" t="n">
        <v>45259</v>
      </c>
      <c r="Y105" s="0" t="s">
        <v>72</v>
      </c>
      <c r="Z105" s="0" t="s">
        <v>247</v>
      </c>
      <c r="AA105" s="0" t="s">
        <v>74</v>
      </c>
      <c r="AB105" s="0" t="s">
        <v>241</v>
      </c>
      <c r="AC105" s="0" t="s">
        <v>68</v>
      </c>
      <c r="AD105" s="0" t="s">
        <v>69</v>
      </c>
      <c r="AE105" s="0" t="s">
        <v>246</v>
      </c>
      <c r="AF105" s="0" t="s">
        <v>71</v>
      </c>
      <c r="AG105" s="0" t="s">
        <v>248</v>
      </c>
      <c r="AH105" s="0" t="s">
        <v>90</v>
      </c>
      <c r="AI105" s="0" t="s">
        <v>90</v>
      </c>
      <c r="AJ105" s="2" t="n">
        <v>41607</v>
      </c>
      <c r="AK105" s="2" t="n">
        <v>45259</v>
      </c>
      <c r="AL105" s="0" t="s">
        <v>72</v>
      </c>
      <c r="AN105" s="0" t="s">
        <v>76</v>
      </c>
      <c r="AO105" s="0" t="s">
        <v>77</v>
      </c>
      <c r="AP105" s="0" t="s">
        <v>955</v>
      </c>
      <c r="AQ105" s="0" t="s">
        <v>999</v>
      </c>
      <c r="AR105" s="0" t="s">
        <v>1000</v>
      </c>
      <c r="AS105" s="0" t="s">
        <v>972</v>
      </c>
      <c r="AT105" s="0" t="n">
        <v>10000000</v>
      </c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1123</v>
      </c>
      <c r="E106" s="0" t="s">
        <v>289</v>
      </c>
      <c r="F106" s="2" t="n">
        <v>41605</v>
      </c>
      <c r="G106" s="2" t="s">
        <v>60</v>
      </c>
      <c r="H106" s="2" t="n">
        <v>43796</v>
      </c>
      <c r="I106" s="2" t="n">
        <v>41605</v>
      </c>
      <c r="J106" s="0" t="s">
        <v>929</v>
      </c>
      <c r="K106" s="0" t="s">
        <v>214</v>
      </c>
      <c r="L106" s="0" t="n">
        <v>999</v>
      </c>
      <c r="M106" s="0" t="s">
        <v>218</v>
      </c>
      <c r="N106" s="0" t="s">
        <v>67</v>
      </c>
      <c r="O106" s="0" t="s">
        <v>289</v>
      </c>
      <c r="P106" s="0" t="s">
        <v>90</v>
      </c>
      <c r="Q106" s="0" t="s">
        <v>69</v>
      </c>
      <c r="R106" s="0" t="s">
        <v>294</v>
      </c>
      <c r="S106" s="0" t="s">
        <v>71</v>
      </c>
      <c r="W106" s="2" t="n">
        <v>41605</v>
      </c>
      <c r="X106" s="2" t="n">
        <v>43796</v>
      </c>
      <c r="Y106" s="0" t="s">
        <v>72</v>
      </c>
      <c r="Z106" s="0" t="s">
        <v>978</v>
      </c>
      <c r="AA106" s="0" t="s">
        <v>74</v>
      </c>
      <c r="AB106" s="0" t="s">
        <v>289</v>
      </c>
      <c r="AC106" s="0" t="s">
        <v>90</v>
      </c>
      <c r="AD106" s="0" t="s">
        <v>69</v>
      </c>
      <c r="AE106" s="0" t="s">
        <v>294</v>
      </c>
      <c r="AF106" s="0" t="s">
        <v>71</v>
      </c>
      <c r="AG106" s="0" t="s">
        <v>296</v>
      </c>
      <c r="AH106" s="0" t="s">
        <v>90</v>
      </c>
      <c r="AI106" s="0" t="s">
        <v>90</v>
      </c>
      <c r="AJ106" s="2" t="n">
        <v>41605</v>
      </c>
      <c r="AK106" s="2" t="n">
        <v>43796</v>
      </c>
      <c r="AL106" s="0" t="s">
        <v>72</v>
      </c>
      <c r="AN106" s="0" t="s">
        <v>77</v>
      </c>
      <c r="AO106" s="0" t="s">
        <v>76</v>
      </c>
      <c r="AP106" s="0" t="s">
        <v>960</v>
      </c>
      <c r="AQ106" s="0" t="s">
        <v>1002</v>
      </c>
      <c r="AR106" s="0" t="s">
        <v>1003</v>
      </c>
      <c r="AS106" s="0" t="s">
        <v>982</v>
      </c>
      <c r="AT106" s="0" t="n">
        <v>10000000</v>
      </c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1124</v>
      </c>
      <c r="E107" s="0" t="s">
        <v>289</v>
      </c>
      <c r="F107" s="2" t="n">
        <v>41605</v>
      </c>
      <c r="G107" s="2" t="s">
        <v>60</v>
      </c>
      <c r="H107" s="2" t="n">
        <v>45257</v>
      </c>
      <c r="I107" s="2" t="n">
        <v>41605</v>
      </c>
      <c r="J107" s="0" t="s">
        <v>929</v>
      </c>
      <c r="K107" s="0" t="s">
        <v>224</v>
      </c>
      <c r="L107" s="0" t="n">
        <v>999</v>
      </c>
      <c r="M107" s="0" t="s">
        <v>218</v>
      </c>
      <c r="N107" s="0" t="s">
        <v>67</v>
      </c>
      <c r="O107" s="0" t="s">
        <v>289</v>
      </c>
      <c r="P107" s="0" t="s">
        <v>90</v>
      </c>
      <c r="Q107" s="0" t="s">
        <v>69</v>
      </c>
      <c r="R107" s="0" t="s">
        <v>294</v>
      </c>
      <c r="S107" s="0" t="s">
        <v>71</v>
      </c>
      <c r="W107" s="2" t="n">
        <v>41605</v>
      </c>
      <c r="X107" s="2" t="n">
        <v>45257</v>
      </c>
      <c r="Y107" s="0" t="s">
        <v>72</v>
      </c>
      <c r="Z107" s="0" t="s">
        <v>295</v>
      </c>
      <c r="AA107" s="0" t="s">
        <v>74</v>
      </c>
      <c r="AB107" s="0" t="s">
        <v>289</v>
      </c>
      <c r="AC107" s="0" t="s">
        <v>148</v>
      </c>
      <c r="AD107" s="0" t="s">
        <v>69</v>
      </c>
      <c r="AE107" s="0" t="s">
        <v>294</v>
      </c>
      <c r="AF107" s="0" t="s">
        <v>71</v>
      </c>
      <c r="AG107" s="0" t="s">
        <v>296</v>
      </c>
      <c r="AH107" s="0" t="s">
        <v>90</v>
      </c>
      <c r="AI107" s="0" t="s">
        <v>90</v>
      </c>
      <c r="AJ107" s="2" t="n">
        <v>41605</v>
      </c>
      <c r="AK107" s="2" t="n">
        <v>45257</v>
      </c>
      <c r="AL107" s="0" t="s">
        <v>72</v>
      </c>
      <c r="AN107" s="0" t="s">
        <v>77</v>
      </c>
      <c r="AO107" s="0" t="s">
        <v>76</v>
      </c>
      <c r="AP107" s="0" t="s">
        <v>965</v>
      </c>
      <c r="AQ107" s="0" t="s">
        <v>1005</v>
      </c>
      <c r="AR107" s="0" t="s">
        <v>1006</v>
      </c>
      <c r="AS107" s="0" t="s">
        <v>982</v>
      </c>
      <c r="AT107" s="0" t="n">
        <v>10000000</v>
      </c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1125</v>
      </c>
      <c r="E108" s="0" t="s">
        <v>276</v>
      </c>
      <c r="F108" s="2" t="n">
        <v>41607</v>
      </c>
      <c r="G108" s="2" t="s">
        <v>60</v>
      </c>
      <c r="H108" s="2" t="n">
        <v>44166</v>
      </c>
      <c r="I108" s="2" t="n">
        <v>41605</v>
      </c>
      <c r="J108" s="0" t="s">
        <v>929</v>
      </c>
      <c r="K108" s="0" t="s">
        <v>233</v>
      </c>
      <c r="L108" s="0" t="n">
        <v>999</v>
      </c>
      <c r="M108" s="0" t="s">
        <v>218</v>
      </c>
      <c r="N108" s="0" t="s">
        <v>67</v>
      </c>
      <c r="O108" s="0" t="s">
        <v>276</v>
      </c>
      <c r="P108" s="0" t="s">
        <v>68</v>
      </c>
      <c r="Q108" s="0" t="s">
        <v>69</v>
      </c>
      <c r="R108" s="0" t="s">
        <v>281</v>
      </c>
      <c r="S108" s="0" t="s">
        <v>71</v>
      </c>
      <c r="W108" s="2" t="n">
        <v>41607</v>
      </c>
      <c r="X108" s="2" t="n">
        <v>44166</v>
      </c>
      <c r="Y108" s="0" t="s">
        <v>72</v>
      </c>
      <c r="Z108" s="0" t="s">
        <v>197</v>
      </c>
      <c r="AA108" s="0" t="s">
        <v>74</v>
      </c>
      <c r="AB108" s="0" t="s">
        <v>276</v>
      </c>
      <c r="AC108" s="0" t="s">
        <v>68</v>
      </c>
      <c r="AD108" s="0" t="s">
        <v>69</v>
      </c>
      <c r="AE108" s="0" t="s">
        <v>281</v>
      </c>
      <c r="AF108" s="0" t="s">
        <v>71</v>
      </c>
      <c r="AG108" s="0" t="s">
        <v>988</v>
      </c>
      <c r="AH108" s="0" t="s">
        <v>68</v>
      </c>
      <c r="AI108" s="0" t="s">
        <v>68</v>
      </c>
      <c r="AJ108" s="2" t="n">
        <v>41607</v>
      </c>
      <c r="AK108" s="2" t="n">
        <v>44166</v>
      </c>
      <c r="AL108" s="0" t="s">
        <v>72</v>
      </c>
      <c r="AN108" s="0" t="s">
        <v>76</v>
      </c>
      <c r="AO108" s="0" t="s">
        <v>77</v>
      </c>
      <c r="AP108" s="0" t="s">
        <v>969</v>
      </c>
      <c r="AQ108" s="0" t="s">
        <v>1008</v>
      </c>
      <c r="AR108" s="0" t="s">
        <v>1009</v>
      </c>
      <c r="AS108" s="0" t="s">
        <v>991</v>
      </c>
      <c r="AT108" s="0" t="n">
        <v>10000000</v>
      </c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1126</v>
      </c>
      <c r="E109" s="0" t="s">
        <v>276</v>
      </c>
      <c r="F109" s="2" t="n">
        <v>41607</v>
      </c>
      <c r="G109" s="2" t="s">
        <v>60</v>
      </c>
      <c r="H109" s="2" t="n">
        <v>45259</v>
      </c>
      <c r="I109" s="2" t="n">
        <v>41605</v>
      </c>
      <c r="J109" s="0" t="s">
        <v>929</v>
      </c>
      <c r="K109" s="0" t="s">
        <v>242</v>
      </c>
      <c r="L109" s="0" t="n">
        <v>999</v>
      </c>
      <c r="M109" s="0" t="s">
        <v>218</v>
      </c>
      <c r="N109" s="0" t="s">
        <v>67</v>
      </c>
      <c r="O109" s="0" t="s">
        <v>276</v>
      </c>
      <c r="P109" s="0" t="s">
        <v>68</v>
      </c>
      <c r="Q109" s="0" t="s">
        <v>69</v>
      </c>
      <c r="R109" s="0" t="s">
        <v>281</v>
      </c>
      <c r="S109" s="0" t="s">
        <v>71</v>
      </c>
      <c r="W109" s="2" t="n">
        <v>41607</v>
      </c>
      <c r="X109" s="2" t="n">
        <v>45259</v>
      </c>
      <c r="Y109" s="0" t="s">
        <v>72</v>
      </c>
      <c r="Z109" s="0" t="s">
        <v>299</v>
      </c>
      <c r="AA109" s="0" t="s">
        <v>74</v>
      </c>
      <c r="AB109" s="0" t="s">
        <v>276</v>
      </c>
      <c r="AC109" s="0" t="s">
        <v>90</v>
      </c>
      <c r="AD109" s="0" t="s">
        <v>69</v>
      </c>
      <c r="AE109" s="0" t="s">
        <v>281</v>
      </c>
      <c r="AF109" s="0" t="s">
        <v>71</v>
      </c>
      <c r="AG109" s="0" t="s">
        <v>988</v>
      </c>
      <c r="AH109" s="0" t="s">
        <v>68</v>
      </c>
      <c r="AI109" s="0" t="s">
        <v>68</v>
      </c>
      <c r="AJ109" s="2" t="n">
        <v>41607</v>
      </c>
      <c r="AK109" s="2" t="n">
        <v>45259</v>
      </c>
      <c r="AL109" s="0" t="s">
        <v>72</v>
      </c>
      <c r="AN109" s="0" t="s">
        <v>77</v>
      </c>
      <c r="AO109" s="0" t="s">
        <v>76</v>
      </c>
      <c r="AP109" s="0" t="s">
        <v>974</v>
      </c>
      <c r="AQ109" s="0" t="s">
        <v>1011</v>
      </c>
      <c r="AR109" s="0" t="s">
        <v>1012</v>
      </c>
      <c r="AS109" s="0" t="s">
        <v>991</v>
      </c>
      <c r="AT109" s="0" t="n">
        <v>10000000</v>
      </c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1127</v>
      </c>
      <c r="E110" s="0" t="s">
        <v>928</v>
      </c>
      <c r="F110" s="2" t="n">
        <v>41686</v>
      </c>
      <c r="G110" s="2" t="s">
        <v>60</v>
      </c>
      <c r="H110" s="2" t="n">
        <v>45338</v>
      </c>
      <c r="I110" s="2" t="n">
        <v>41970</v>
      </c>
      <c r="J110" s="0" t="s">
        <v>929</v>
      </c>
      <c r="K110" s="0" t="s">
        <v>252</v>
      </c>
      <c r="L110" s="0" t="n">
        <v>999</v>
      </c>
      <c r="M110" s="0" t="s">
        <v>218</v>
      </c>
      <c r="N110" s="0" t="s">
        <v>67</v>
      </c>
      <c r="O110" s="0" t="s">
        <v>928</v>
      </c>
      <c r="P110" s="0" t="s">
        <v>68</v>
      </c>
      <c r="Q110" s="0" t="s">
        <v>69</v>
      </c>
      <c r="R110" s="0" t="s">
        <v>930</v>
      </c>
      <c r="S110" s="0" t="s">
        <v>71</v>
      </c>
      <c r="W110" s="2" t="n">
        <v>41686</v>
      </c>
      <c r="X110" s="2" t="n">
        <v>45338</v>
      </c>
      <c r="Y110" s="0" t="s">
        <v>72</v>
      </c>
      <c r="Z110" s="0" t="s">
        <v>931</v>
      </c>
      <c r="AA110" s="0" t="s">
        <v>74</v>
      </c>
      <c r="AB110" s="0" t="s">
        <v>928</v>
      </c>
      <c r="AC110" s="0" t="s">
        <v>932</v>
      </c>
      <c r="AD110" s="0" t="s">
        <v>69</v>
      </c>
      <c r="AE110" s="0" t="s">
        <v>930</v>
      </c>
      <c r="AF110" s="0" t="s">
        <v>71</v>
      </c>
      <c r="AG110" s="0" t="s">
        <v>933</v>
      </c>
      <c r="AH110" s="0" t="s">
        <v>932</v>
      </c>
      <c r="AI110" s="0" t="s">
        <v>932</v>
      </c>
      <c r="AJ110" s="2" t="n">
        <v>41686</v>
      </c>
      <c r="AK110" s="2" t="n">
        <v>45338</v>
      </c>
      <c r="AL110" s="0" t="s">
        <v>72</v>
      </c>
      <c r="AN110" s="0" t="s">
        <v>76</v>
      </c>
      <c r="AO110" s="0" t="s">
        <v>77</v>
      </c>
      <c r="AP110" s="0" t="s">
        <v>979</v>
      </c>
      <c r="AQ110" s="0" t="s">
        <v>1014</v>
      </c>
      <c r="AR110" s="0" t="s">
        <v>1015</v>
      </c>
      <c r="AS110" s="0" t="s">
        <v>937</v>
      </c>
      <c r="AT110" s="0" t="n">
        <v>10000000</v>
      </c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1128</v>
      </c>
      <c r="E111" s="0" t="s">
        <v>928</v>
      </c>
      <c r="F111" s="2" t="n">
        <v>41686</v>
      </c>
      <c r="G111" s="2" t="s">
        <v>60</v>
      </c>
      <c r="H111" s="2" t="n">
        <v>43512</v>
      </c>
      <c r="I111" s="2" t="n">
        <v>41970</v>
      </c>
      <c r="J111" s="0" t="s">
        <v>929</v>
      </c>
      <c r="K111" s="0" t="s">
        <v>261</v>
      </c>
      <c r="L111" s="0" t="n">
        <v>999</v>
      </c>
      <c r="M111" s="0" t="s">
        <v>218</v>
      </c>
      <c r="N111" s="0" t="s">
        <v>67</v>
      </c>
      <c r="O111" s="0" t="s">
        <v>928</v>
      </c>
      <c r="P111" s="0" t="s">
        <v>68</v>
      </c>
      <c r="Q111" s="0" t="s">
        <v>69</v>
      </c>
      <c r="R111" s="0" t="s">
        <v>930</v>
      </c>
      <c r="S111" s="0" t="s">
        <v>71</v>
      </c>
      <c r="W111" s="2" t="n">
        <v>41686</v>
      </c>
      <c r="X111" s="2" t="n">
        <v>43512</v>
      </c>
      <c r="Y111" s="0" t="s">
        <v>72</v>
      </c>
      <c r="Z111" s="0" t="s">
        <v>939</v>
      </c>
      <c r="AA111" s="0" t="s">
        <v>74</v>
      </c>
      <c r="AB111" s="0" t="s">
        <v>928</v>
      </c>
      <c r="AC111" s="0" t="s">
        <v>90</v>
      </c>
      <c r="AD111" s="0" t="s">
        <v>69</v>
      </c>
      <c r="AE111" s="0" t="s">
        <v>930</v>
      </c>
      <c r="AF111" s="0" t="s">
        <v>71</v>
      </c>
      <c r="AG111" s="0" t="s">
        <v>933</v>
      </c>
      <c r="AH111" s="0" t="s">
        <v>932</v>
      </c>
      <c r="AI111" s="0" t="s">
        <v>932</v>
      </c>
      <c r="AJ111" s="2" t="n">
        <v>41686</v>
      </c>
      <c r="AK111" s="2" t="n">
        <v>43512</v>
      </c>
      <c r="AL111" s="0" t="s">
        <v>72</v>
      </c>
      <c r="AN111" s="0" t="s">
        <v>77</v>
      </c>
      <c r="AO111" s="0" t="s">
        <v>76</v>
      </c>
      <c r="AP111" s="0" t="s">
        <v>984</v>
      </c>
      <c r="AQ111" s="0" t="s">
        <v>1017</v>
      </c>
      <c r="AR111" s="0" t="s">
        <v>1018</v>
      </c>
      <c r="AS111" s="0" t="s">
        <v>937</v>
      </c>
      <c r="AT111" s="0" t="n">
        <v>10000000</v>
      </c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1129</v>
      </c>
      <c r="E112" s="0" t="s">
        <v>944</v>
      </c>
      <c r="F112" s="2" t="n">
        <v>41686</v>
      </c>
      <c r="G112" s="2" t="s">
        <v>60</v>
      </c>
      <c r="H112" s="2" t="n">
        <v>43147</v>
      </c>
      <c r="I112" s="2" t="n">
        <v>41970</v>
      </c>
      <c r="J112" s="0" t="s">
        <v>929</v>
      </c>
      <c r="K112" s="0" t="s">
        <v>267</v>
      </c>
      <c r="L112" s="0" t="n">
        <v>999</v>
      </c>
      <c r="M112" s="0" t="s">
        <v>218</v>
      </c>
      <c r="N112" s="0" t="s">
        <v>67</v>
      </c>
      <c r="O112" s="0" t="s">
        <v>944</v>
      </c>
      <c r="P112" s="0" t="s">
        <v>90</v>
      </c>
      <c r="Q112" s="0" t="s">
        <v>69</v>
      </c>
      <c r="R112" s="0" t="s">
        <v>945</v>
      </c>
      <c r="S112" s="0" t="s">
        <v>71</v>
      </c>
      <c r="W112" s="2" t="n">
        <v>41686</v>
      </c>
      <c r="X112" s="2" t="n">
        <v>43147</v>
      </c>
      <c r="Y112" s="0" t="s">
        <v>72</v>
      </c>
      <c r="Z112" s="0" t="s">
        <v>946</v>
      </c>
      <c r="AA112" s="0" t="s">
        <v>74</v>
      </c>
      <c r="AB112" s="0" t="s">
        <v>944</v>
      </c>
      <c r="AC112" s="0" t="s">
        <v>148</v>
      </c>
      <c r="AD112" s="0" t="s">
        <v>69</v>
      </c>
      <c r="AE112" s="0" t="s">
        <v>945</v>
      </c>
      <c r="AF112" s="0" t="s">
        <v>71</v>
      </c>
      <c r="AG112" s="0" t="s">
        <v>947</v>
      </c>
      <c r="AH112" s="0" t="s">
        <v>808</v>
      </c>
      <c r="AI112" s="0" t="s">
        <v>808</v>
      </c>
      <c r="AJ112" s="2" t="n">
        <v>41686</v>
      </c>
      <c r="AK112" s="2" t="n">
        <v>43147</v>
      </c>
      <c r="AL112" s="0" t="s">
        <v>72</v>
      </c>
      <c r="AN112" s="0" t="s">
        <v>76</v>
      </c>
      <c r="AO112" s="0" t="s">
        <v>77</v>
      </c>
      <c r="AP112" s="0" t="s">
        <v>934</v>
      </c>
      <c r="AQ112" s="0" t="s">
        <v>1020</v>
      </c>
      <c r="AR112" s="0" t="s">
        <v>1021</v>
      </c>
      <c r="AS112" s="0" t="s">
        <v>951</v>
      </c>
      <c r="AT112" s="0" t="n">
        <v>10000000</v>
      </c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1130</v>
      </c>
      <c r="E113" s="0" t="s">
        <v>944</v>
      </c>
      <c r="F113" s="2" t="n">
        <v>41686</v>
      </c>
      <c r="G113" s="2" t="s">
        <v>60</v>
      </c>
      <c r="H113" s="2" t="n">
        <v>45338</v>
      </c>
      <c r="I113" s="2" t="n">
        <v>41970</v>
      </c>
      <c r="J113" s="0" t="s">
        <v>929</v>
      </c>
      <c r="K113" s="0" t="s">
        <v>277</v>
      </c>
      <c r="L113" s="0" t="n">
        <v>999</v>
      </c>
      <c r="M113" s="0" t="s">
        <v>218</v>
      </c>
      <c r="N113" s="0" t="s">
        <v>67</v>
      </c>
      <c r="O113" s="0" t="s">
        <v>944</v>
      </c>
      <c r="P113" s="0" t="s">
        <v>90</v>
      </c>
      <c r="Q113" s="0" t="s">
        <v>69</v>
      </c>
      <c r="R113" s="0" t="s">
        <v>945</v>
      </c>
      <c r="S113" s="0" t="s">
        <v>71</v>
      </c>
      <c r="W113" s="2" t="n">
        <v>41686</v>
      </c>
      <c r="X113" s="2" t="n">
        <v>45338</v>
      </c>
      <c r="Y113" s="0" t="s">
        <v>72</v>
      </c>
      <c r="Z113" s="0" t="s">
        <v>953</v>
      </c>
      <c r="AA113" s="0" t="s">
        <v>74</v>
      </c>
      <c r="AB113" s="0" t="s">
        <v>944</v>
      </c>
      <c r="AC113" s="0" t="s">
        <v>68</v>
      </c>
      <c r="AD113" s="0" t="s">
        <v>69</v>
      </c>
      <c r="AE113" s="0" t="s">
        <v>945</v>
      </c>
      <c r="AF113" s="0" t="s">
        <v>71</v>
      </c>
      <c r="AG113" s="0" t="s">
        <v>947</v>
      </c>
      <c r="AH113" s="0" t="s">
        <v>808</v>
      </c>
      <c r="AI113" s="0" t="s">
        <v>954</v>
      </c>
      <c r="AJ113" s="2" t="n">
        <v>41686</v>
      </c>
      <c r="AK113" s="2" t="n">
        <v>45338</v>
      </c>
      <c r="AL113" s="0" t="s">
        <v>72</v>
      </c>
      <c r="AN113" s="0" t="s">
        <v>76</v>
      </c>
      <c r="AO113" s="0" t="s">
        <v>77</v>
      </c>
      <c r="AP113" s="0" t="s">
        <v>940</v>
      </c>
      <c r="AQ113" s="0" t="s">
        <v>1023</v>
      </c>
      <c r="AR113" s="0" t="s">
        <v>1024</v>
      </c>
      <c r="AS113" s="0" t="s">
        <v>951</v>
      </c>
      <c r="AT113" s="0" t="n">
        <v>10000000</v>
      </c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1131</v>
      </c>
      <c r="E114" s="0" t="s">
        <v>944</v>
      </c>
      <c r="F114" s="2" t="n">
        <v>41686</v>
      </c>
      <c r="G114" s="2" t="s">
        <v>60</v>
      </c>
      <c r="H114" s="2" t="n">
        <v>43512</v>
      </c>
      <c r="I114" s="2" t="n">
        <v>41970</v>
      </c>
      <c r="J114" s="0" t="s">
        <v>929</v>
      </c>
      <c r="K114" s="0" t="s">
        <v>290</v>
      </c>
      <c r="L114" s="0" t="n">
        <v>999</v>
      </c>
      <c r="M114" s="0" t="s">
        <v>218</v>
      </c>
      <c r="N114" s="0" t="s">
        <v>67</v>
      </c>
      <c r="O114" s="0" t="s">
        <v>944</v>
      </c>
      <c r="P114" s="0" t="s">
        <v>68</v>
      </c>
      <c r="Q114" s="0" t="s">
        <v>69</v>
      </c>
      <c r="R114" s="0" t="s">
        <v>945</v>
      </c>
      <c r="S114" s="0" t="s">
        <v>71</v>
      </c>
      <c r="W114" s="2" t="n">
        <v>41686</v>
      </c>
      <c r="X114" s="2" t="n">
        <v>43512</v>
      </c>
      <c r="Y114" s="0" t="s">
        <v>72</v>
      </c>
      <c r="Z114" s="0" t="s">
        <v>959</v>
      </c>
      <c r="AA114" s="0" t="s">
        <v>74</v>
      </c>
      <c r="AB114" s="0" t="s">
        <v>944</v>
      </c>
      <c r="AC114" s="0" t="s">
        <v>90</v>
      </c>
      <c r="AD114" s="0" t="s">
        <v>69</v>
      </c>
      <c r="AE114" s="0" t="s">
        <v>945</v>
      </c>
      <c r="AF114" s="0" t="s">
        <v>71</v>
      </c>
      <c r="AG114" s="0" t="s">
        <v>947</v>
      </c>
      <c r="AH114" s="0" t="s">
        <v>808</v>
      </c>
      <c r="AI114" s="0" t="s">
        <v>954</v>
      </c>
      <c r="AJ114" s="2" t="n">
        <v>41686</v>
      </c>
      <c r="AK114" s="2" t="n">
        <v>43512</v>
      </c>
      <c r="AL114" s="0" t="s">
        <v>72</v>
      </c>
      <c r="AN114" s="0" t="s">
        <v>77</v>
      </c>
      <c r="AO114" s="0" t="s">
        <v>76</v>
      </c>
      <c r="AP114" s="0" t="s">
        <v>948</v>
      </c>
      <c r="AQ114" s="0" t="s">
        <v>1026</v>
      </c>
      <c r="AR114" s="0" t="s">
        <v>1027</v>
      </c>
      <c r="AS114" s="0" t="s">
        <v>951</v>
      </c>
      <c r="AT114" s="0" t="n">
        <v>10000000</v>
      </c>
    </row>
    <row r="115" customFormat="false" ht="12.8" hidden="false" customHeight="false" outlineLevel="0" collapsed="false">
      <c r="A115" s="2" t="n">
        <v>41631</v>
      </c>
      <c r="B115" s="0" t="s">
        <v>93</v>
      </c>
      <c r="C115" s="0" t="s">
        <v>94</v>
      </c>
      <c r="D115" s="1" t="s">
        <v>1132</v>
      </c>
      <c r="E115" s="0" t="s">
        <v>944</v>
      </c>
      <c r="F115" s="2" t="n">
        <v>41686</v>
      </c>
      <c r="G115" s="2" t="s">
        <v>60</v>
      </c>
      <c r="H115" s="2" t="n">
        <v>47165</v>
      </c>
      <c r="I115" s="2" t="n">
        <v>41970</v>
      </c>
      <c r="J115" s="0" t="s">
        <v>929</v>
      </c>
      <c r="K115" s="0" t="n">
        <v>-169.565</v>
      </c>
      <c r="L115" s="0" t="n">
        <v>999</v>
      </c>
      <c r="M115" s="0" t="s">
        <v>218</v>
      </c>
      <c r="N115" s="0" t="s">
        <v>67</v>
      </c>
      <c r="O115" s="0" t="s">
        <v>944</v>
      </c>
      <c r="P115" s="0" t="s">
        <v>68</v>
      </c>
      <c r="Q115" s="0" t="s">
        <v>69</v>
      </c>
      <c r="R115" s="0" t="s">
        <v>945</v>
      </c>
      <c r="S115" s="0" t="s">
        <v>71</v>
      </c>
      <c r="W115" s="2" t="n">
        <v>41686</v>
      </c>
      <c r="X115" s="2" t="n">
        <v>47165</v>
      </c>
      <c r="Y115" s="0" t="s">
        <v>72</v>
      </c>
      <c r="Z115" s="0" t="s">
        <v>964</v>
      </c>
      <c r="AA115" s="0" t="s">
        <v>74</v>
      </c>
      <c r="AB115" s="0" t="s">
        <v>944</v>
      </c>
      <c r="AC115" s="0" t="s">
        <v>148</v>
      </c>
      <c r="AD115" s="0" t="s">
        <v>69</v>
      </c>
      <c r="AE115" s="0" t="s">
        <v>945</v>
      </c>
      <c r="AF115" s="0" t="s">
        <v>71</v>
      </c>
      <c r="AG115" s="0" t="s">
        <v>947</v>
      </c>
      <c r="AH115" s="0" t="s">
        <v>808</v>
      </c>
      <c r="AI115" s="0" t="s">
        <v>808</v>
      </c>
      <c r="AJ115" s="2" t="n">
        <v>41686</v>
      </c>
      <c r="AK115" s="2" t="n">
        <v>47165</v>
      </c>
      <c r="AL115" s="0" t="s">
        <v>72</v>
      </c>
      <c r="AN115" s="0" t="s">
        <v>76</v>
      </c>
      <c r="AO115" s="0" t="s">
        <v>77</v>
      </c>
      <c r="AP115" s="0" t="s">
        <v>955</v>
      </c>
      <c r="AQ115" s="0" t="s">
        <v>1029</v>
      </c>
      <c r="AR115" s="0" t="s">
        <v>1030</v>
      </c>
      <c r="AS115" s="0" t="s">
        <v>951</v>
      </c>
      <c r="AT115" s="0" t="n">
        <v>10000000</v>
      </c>
    </row>
    <row r="116" customFormat="false" ht="12.8" hidden="false" customHeight="false" outlineLevel="0" collapsed="false">
      <c r="A116" s="2" t="n">
        <v>41631</v>
      </c>
      <c r="B116" s="0" t="s">
        <v>131</v>
      </c>
      <c r="C116" s="0" t="s">
        <v>57</v>
      </c>
      <c r="D116" s="1" t="s">
        <v>1133</v>
      </c>
      <c r="E116" s="0" t="s">
        <v>241</v>
      </c>
      <c r="F116" s="2" t="n">
        <v>41607</v>
      </c>
      <c r="G116" s="2" t="s">
        <v>60</v>
      </c>
      <c r="H116" s="2" t="n">
        <v>47086</v>
      </c>
      <c r="I116" s="2" t="n">
        <v>41605</v>
      </c>
      <c r="J116" s="0" t="s">
        <v>929</v>
      </c>
      <c r="K116" s="0" t="n">
        <v>-277.766</v>
      </c>
      <c r="L116" s="0" t="n">
        <v>999</v>
      </c>
      <c r="M116" s="0" t="s">
        <v>218</v>
      </c>
      <c r="N116" s="0" t="s">
        <v>67</v>
      </c>
      <c r="O116" s="0" t="s">
        <v>241</v>
      </c>
      <c r="P116" s="0" t="s">
        <v>90</v>
      </c>
      <c r="Q116" s="0" t="s">
        <v>69</v>
      </c>
      <c r="R116" s="0" t="s">
        <v>246</v>
      </c>
      <c r="S116" s="0" t="s">
        <v>71</v>
      </c>
      <c r="W116" s="2" t="n">
        <v>41607</v>
      </c>
      <c r="X116" s="2" t="n">
        <v>47086</v>
      </c>
      <c r="Y116" s="0" t="s">
        <v>72</v>
      </c>
      <c r="Z116" s="0" t="s">
        <v>247</v>
      </c>
      <c r="AA116" s="0" t="s">
        <v>74</v>
      </c>
      <c r="AB116" s="0" t="s">
        <v>241</v>
      </c>
      <c r="AC116" s="0" t="s">
        <v>90</v>
      </c>
      <c r="AD116" s="0" t="s">
        <v>69</v>
      </c>
      <c r="AE116" s="0" t="s">
        <v>246</v>
      </c>
      <c r="AF116" s="0" t="s">
        <v>71</v>
      </c>
      <c r="AG116" s="0" t="s">
        <v>248</v>
      </c>
      <c r="AH116" s="0" t="s">
        <v>90</v>
      </c>
      <c r="AI116" s="0" t="s">
        <v>90</v>
      </c>
      <c r="AJ116" s="2" t="n">
        <v>41607</v>
      </c>
      <c r="AK116" s="2" t="n">
        <v>47086</v>
      </c>
      <c r="AL116" s="0" t="s">
        <v>72</v>
      </c>
      <c r="AN116" s="0" t="s">
        <v>76</v>
      </c>
      <c r="AO116" s="0" t="s">
        <v>77</v>
      </c>
      <c r="AP116" s="0" t="s">
        <v>960</v>
      </c>
      <c r="AQ116" s="0" t="s">
        <v>1032</v>
      </c>
      <c r="AR116" s="0" t="s">
        <v>1033</v>
      </c>
      <c r="AS116" s="0" t="s">
        <v>972</v>
      </c>
      <c r="AT116" s="0" t="n">
        <v>10000000</v>
      </c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1134</v>
      </c>
      <c r="E117" s="0" t="s">
        <v>241</v>
      </c>
      <c r="F117" s="2" t="n">
        <v>41607</v>
      </c>
      <c r="G117" s="2" t="s">
        <v>60</v>
      </c>
      <c r="H117" s="2" t="n">
        <v>45259</v>
      </c>
      <c r="I117" s="2" t="n">
        <v>41605</v>
      </c>
      <c r="J117" s="0" t="s">
        <v>929</v>
      </c>
      <c r="K117" s="0" t="s">
        <v>307</v>
      </c>
      <c r="L117" s="0" t="n">
        <v>999</v>
      </c>
      <c r="M117" s="0" t="s">
        <v>218</v>
      </c>
      <c r="N117" s="0" t="s">
        <v>67</v>
      </c>
      <c r="O117" s="0" t="s">
        <v>241</v>
      </c>
      <c r="P117" s="0" t="s">
        <v>90</v>
      </c>
      <c r="Q117" s="0" t="s">
        <v>69</v>
      </c>
      <c r="R117" s="0" t="s">
        <v>246</v>
      </c>
      <c r="S117" s="0" t="s">
        <v>71</v>
      </c>
      <c r="W117" s="2" t="n">
        <v>41607</v>
      </c>
      <c r="X117" s="2" t="n">
        <v>45259</v>
      </c>
      <c r="Y117" s="0" t="s">
        <v>72</v>
      </c>
      <c r="Z117" s="0" t="s">
        <v>247</v>
      </c>
      <c r="AA117" s="0" t="s">
        <v>74</v>
      </c>
      <c r="AB117" s="0" t="s">
        <v>241</v>
      </c>
      <c r="AC117" s="0" t="s">
        <v>68</v>
      </c>
      <c r="AD117" s="0" t="s">
        <v>69</v>
      </c>
      <c r="AE117" s="0" t="s">
        <v>246</v>
      </c>
      <c r="AF117" s="0" t="s">
        <v>71</v>
      </c>
      <c r="AG117" s="0" t="s">
        <v>248</v>
      </c>
      <c r="AH117" s="0" t="s">
        <v>90</v>
      </c>
      <c r="AI117" s="0" t="s">
        <v>90</v>
      </c>
      <c r="AJ117" s="2" t="n">
        <v>41607</v>
      </c>
      <c r="AK117" s="2" t="n">
        <v>45259</v>
      </c>
      <c r="AL117" s="0" t="s">
        <v>72</v>
      </c>
      <c r="AN117" s="0" t="s">
        <v>76</v>
      </c>
      <c r="AO117" s="0" t="s">
        <v>77</v>
      </c>
      <c r="AP117" s="0" t="s">
        <v>965</v>
      </c>
      <c r="AQ117" s="0" t="s">
        <v>1035</v>
      </c>
      <c r="AR117" s="0" t="s">
        <v>1036</v>
      </c>
      <c r="AS117" s="0" t="s">
        <v>972</v>
      </c>
      <c r="AT117" s="0" t="n">
        <v>10000000</v>
      </c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1135</v>
      </c>
      <c r="E118" s="0" t="s">
        <v>289</v>
      </c>
      <c r="F118" s="2" t="n">
        <v>41605</v>
      </c>
      <c r="G118" s="2" t="s">
        <v>60</v>
      </c>
      <c r="H118" s="2" t="n">
        <v>43796</v>
      </c>
      <c r="I118" s="2" t="n">
        <v>41605</v>
      </c>
      <c r="J118" s="0" t="s">
        <v>929</v>
      </c>
      <c r="K118" s="0" t="s">
        <v>62</v>
      </c>
      <c r="L118" s="0" t="n">
        <v>999</v>
      </c>
      <c r="M118" s="0" t="s">
        <v>218</v>
      </c>
      <c r="N118" s="0" t="s">
        <v>67</v>
      </c>
      <c r="O118" s="0" t="s">
        <v>289</v>
      </c>
      <c r="P118" s="0" t="s">
        <v>90</v>
      </c>
      <c r="Q118" s="0" t="s">
        <v>69</v>
      </c>
      <c r="R118" s="0" t="s">
        <v>294</v>
      </c>
      <c r="S118" s="0" t="s">
        <v>71</v>
      </c>
      <c r="W118" s="2" t="n">
        <v>41605</v>
      </c>
      <c r="X118" s="2" t="n">
        <v>43796</v>
      </c>
      <c r="Y118" s="0" t="s">
        <v>72</v>
      </c>
      <c r="Z118" s="0" t="s">
        <v>978</v>
      </c>
      <c r="AA118" s="0" t="s">
        <v>74</v>
      </c>
      <c r="AB118" s="0" t="s">
        <v>289</v>
      </c>
      <c r="AC118" s="0" t="s">
        <v>90</v>
      </c>
      <c r="AD118" s="0" t="s">
        <v>69</v>
      </c>
      <c r="AE118" s="0" t="s">
        <v>294</v>
      </c>
      <c r="AF118" s="0" t="s">
        <v>71</v>
      </c>
      <c r="AG118" s="0" t="s">
        <v>296</v>
      </c>
      <c r="AH118" s="0" t="s">
        <v>90</v>
      </c>
      <c r="AI118" s="0" t="s">
        <v>90</v>
      </c>
      <c r="AJ118" s="2" t="n">
        <v>41605</v>
      </c>
      <c r="AK118" s="2" t="n">
        <v>43796</v>
      </c>
      <c r="AL118" s="0" t="s">
        <v>72</v>
      </c>
      <c r="AN118" s="0" t="s">
        <v>77</v>
      </c>
      <c r="AO118" s="0" t="s">
        <v>76</v>
      </c>
      <c r="AP118" s="0" t="s">
        <v>969</v>
      </c>
      <c r="AQ118" s="0" t="s">
        <v>1038</v>
      </c>
      <c r="AR118" s="0" t="s">
        <v>1039</v>
      </c>
      <c r="AS118" s="0" t="s">
        <v>982</v>
      </c>
      <c r="AT118" s="0" t="n">
        <v>10000000</v>
      </c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1136</v>
      </c>
      <c r="E119" s="0" t="s">
        <v>289</v>
      </c>
      <c r="F119" s="2" t="n">
        <v>41605</v>
      </c>
      <c r="G119" s="2" t="s">
        <v>60</v>
      </c>
      <c r="H119" s="2" t="n">
        <v>45257</v>
      </c>
      <c r="I119" s="2" t="n">
        <v>41605</v>
      </c>
      <c r="J119" s="0" t="s">
        <v>929</v>
      </c>
      <c r="K119" s="0" t="s">
        <v>86</v>
      </c>
      <c r="L119" s="0" t="n">
        <v>999</v>
      </c>
      <c r="M119" s="0" t="s">
        <v>218</v>
      </c>
      <c r="N119" s="0" t="s">
        <v>67</v>
      </c>
      <c r="O119" s="0" t="s">
        <v>289</v>
      </c>
      <c r="P119" s="0" t="s">
        <v>90</v>
      </c>
      <c r="Q119" s="0" t="s">
        <v>69</v>
      </c>
      <c r="R119" s="0" t="s">
        <v>294</v>
      </c>
      <c r="S119" s="0" t="s">
        <v>71</v>
      </c>
      <c r="W119" s="2" t="n">
        <v>41605</v>
      </c>
      <c r="X119" s="2" t="n">
        <v>45257</v>
      </c>
      <c r="Y119" s="0" t="s">
        <v>72</v>
      </c>
      <c r="Z119" s="0" t="s">
        <v>295</v>
      </c>
      <c r="AA119" s="0" t="s">
        <v>74</v>
      </c>
      <c r="AB119" s="0" t="s">
        <v>289</v>
      </c>
      <c r="AC119" s="0" t="s">
        <v>148</v>
      </c>
      <c r="AD119" s="0" t="s">
        <v>69</v>
      </c>
      <c r="AE119" s="0" t="s">
        <v>294</v>
      </c>
      <c r="AF119" s="0" t="s">
        <v>71</v>
      </c>
      <c r="AG119" s="0" t="s">
        <v>296</v>
      </c>
      <c r="AH119" s="0" t="s">
        <v>90</v>
      </c>
      <c r="AI119" s="0" t="s">
        <v>90</v>
      </c>
      <c r="AJ119" s="2" t="n">
        <v>41605</v>
      </c>
      <c r="AK119" s="2" t="n">
        <v>45257</v>
      </c>
      <c r="AL119" s="0" t="s">
        <v>72</v>
      </c>
      <c r="AN119" s="0" t="s">
        <v>77</v>
      </c>
      <c r="AO119" s="0" t="s">
        <v>76</v>
      </c>
      <c r="AP119" s="0" t="s">
        <v>974</v>
      </c>
      <c r="AQ119" s="0" t="s">
        <v>1041</v>
      </c>
      <c r="AR119" s="0" t="s">
        <v>1042</v>
      </c>
      <c r="AS119" s="0" t="s">
        <v>982</v>
      </c>
      <c r="AT119" s="0" t="n">
        <v>10000000</v>
      </c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1137</v>
      </c>
      <c r="E120" s="0" t="s">
        <v>276</v>
      </c>
      <c r="F120" s="2" t="n">
        <v>41607</v>
      </c>
      <c r="G120" s="2" t="s">
        <v>60</v>
      </c>
      <c r="H120" s="2" t="n">
        <v>44166</v>
      </c>
      <c r="I120" s="2" t="n">
        <v>41605</v>
      </c>
      <c r="J120" s="0" t="s">
        <v>929</v>
      </c>
      <c r="K120" s="0" t="s">
        <v>97</v>
      </c>
      <c r="L120" s="0" t="n">
        <v>999</v>
      </c>
      <c r="M120" s="0" t="s">
        <v>218</v>
      </c>
      <c r="N120" s="0" t="s">
        <v>67</v>
      </c>
      <c r="O120" s="0" t="s">
        <v>276</v>
      </c>
      <c r="P120" s="0" t="s">
        <v>68</v>
      </c>
      <c r="Q120" s="0" t="s">
        <v>69</v>
      </c>
      <c r="R120" s="0" t="s">
        <v>281</v>
      </c>
      <c r="S120" s="0" t="s">
        <v>71</v>
      </c>
      <c r="W120" s="2" t="n">
        <v>41607</v>
      </c>
      <c r="X120" s="2" t="n">
        <v>44166</v>
      </c>
      <c r="Y120" s="0" t="s">
        <v>72</v>
      </c>
      <c r="Z120" s="0" t="s">
        <v>197</v>
      </c>
      <c r="AA120" s="0" t="s">
        <v>74</v>
      </c>
      <c r="AB120" s="0" t="s">
        <v>276</v>
      </c>
      <c r="AC120" s="0" t="s">
        <v>68</v>
      </c>
      <c r="AD120" s="0" t="s">
        <v>69</v>
      </c>
      <c r="AE120" s="0" t="s">
        <v>281</v>
      </c>
      <c r="AF120" s="0" t="s">
        <v>71</v>
      </c>
      <c r="AG120" s="0" t="s">
        <v>988</v>
      </c>
      <c r="AH120" s="0" t="s">
        <v>68</v>
      </c>
      <c r="AI120" s="0" t="s">
        <v>68</v>
      </c>
      <c r="AJ120" s="2" t="n">
        <v>41607</v>
      </c>
      <c r="AK120" s="2" t="n">
        <v>44166</v>
      </c>
      <c r="AL120" s="0" t="s">
        <v>72</v>
      </c>
      <c r="AN120" s="0" t="s">
        <v>76</v>
      </c>
      <c r="AO120" s="0" t="s">
        <v>77</v>
      </c>
      <c r="AP120" s="0" t="s">
        <v>979</v>
      </c>
      <c r="AQ120" s="0" t="s">
        <v>1044</v>
      </c>
      <c r="AR120" s="0" t="s">
        <v>1045</v>
      </c>
      <c r="AS120" s="0" t="s">
        <v>991</v>
      </c>
      <c r="AT120" s="0" t="n">
        <v>10000000</v>
      </c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1138</v>
      </c>
      <c r="E121" s="0" t="s">
        <v>276</v>
      </c>
      <c r="F121" s="2" t="n">
        <v>41607</v>
      </c>
      <c r="G121" s="2" t="s">
        <v>60</v>
      </c>
      <c r="H121" s="2" t="n">
        <v>45259</v>
      </c>
      <c r="I121" s="2" t="n">
        <v>41605</v>
      </c>
      <c r="J121" s="0" t="s">
        <v>929</v>
      </c>
      <c r="K121" s="0" t="s">
        <v>107</v>
      </c>
      <c r="L121" s="0" t="n">
        <v>999</v>
      </c>
      <c r="M121" s="0" t="s">
        <v>218</v>
      </c>
      <c r="N121" s="0" t="s">
        <v>67</v>
      </c>
      <c r="O121" s="0" t="s">
        <v>276</v>
      </c>
      <c r="P121" s="0" t="s">
        <v>68</v>
      </c>
      <c r="Q121" s="0" t="s">
        <v>69</v>
      </c>
      <c r="R121" s="0" t="s">
        <v>281</v>
      </c>
      <c r="S121" s="0" t="s">
        <v>71</v>
      </c>
      <c r="W121" s="2" t="n">
        <v>41607</v>
      </c>
      <c r="X121" s="2" t="n">
        <v>45259</v>
      </c>
      <c r="Y121" s="0" t="s">
        <v>72</v>
      </c>
      <c r="Z121" s="0" t="s">
        <v>299</v>
      </c>
      <c r="AA121" s="0" t="s">
        <v>74</v>
      </c>
      <c r="AB121" s="0" t="s">
        <v>276</v>
      </c>
      <c r="AC121" s="0" t="s">
        <v>90</v>
      </c>
      <c r="AD121" s="0" t="s">
        <v>69</v>
      </c>
      <c r="AE121" s="0" t="s">
        <v>281</v>
      </c>
      <c r="AF121" s="0" t="s">
        <v>71</v>
      </c>
      <c r="AG121" s="0" t="s">
        <v>988</v>
      </c>
      <c r="AH121" s="0" t="s">
        <v>68</v>
      </c>
      <c r="AI121" s="0" t="s">
        <v>68</v>
      </c>
      <c r="AJ121" s="2" t="n">
        <v>41607</v>
      </c>
      <c r="AK121" s="2" t="n">
        <v>45259</v>
      </c>
      <c r="AL121" s="0" t="s">
        <v>72</v>
      </c>
      <c r="AN121" s="0" t="s">
        <v>77</v>
      </c>
      <c r="AO121" s="0" t="s">
        <v>76</v>
      </c>
      <c r="AP121" s="0" t="s">
        <v>984</v>
      </c>
      <c r="AQ121" s="0" t="s">
        <v>1047</v>
      </c>
      <c r="AR121" s="0" t="s">
        <v>1048</v>
      </c>
      <c r="AS121" s="0" t="s">
        <v>991</v>
      </c>
      <c r="AT121" s="0" t="n">
        <v>10000000</v>
      </c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1139</v>
      </c>
      <c r="E122" s="0" t="s">
        <v>928</v>
      </c>
      <c r="F122" s="2" t="n">
        <v>41686</v>
      </c>
      <c r="G122" s="2" t="s">
        <v>60</v>
      </c>
      <c r="H122" s="2" t="n">
        <v>45338</v>
      </c>
      <c r="I122" s="2" t="n">
        <v>41970</v>
      </c>
      <c r="J122" s="0" t="s">
        <v>929</v>
      </c>
      <c r="K122" s="0" t="s">
        <v>115</v>
      </c>
      <c r="L122" s="0" t="n">
        <v>999</v>
      </c>
      <c r="M122" s="0" t="s">
        <v>218</v>
      </c>
      <c r="N122" s="0" t="s">
        <v>67</v>
      </c>
      <c r="O122" s="0" t="s">
        <v>928</v>
      </c>
      <c r="P122" s="0" t="s">
        <v>68</v>
      </c>
      <c r="Q122" s="0" t="s">
        <v>69</v>
      </c>
      <c r="R122" s="0" t="s">
        <v>930</v>
      </c>
      <c r="S122" s="0" t="s">
        <v>71</v>
      </c>
      <c r="W122" s="2" t="n">
        <v>41686</v>
      </c>
      <c r="X122" s="2" t="n">
        <v>45338</v>
      </c>
      <c r="Y122" s="0" t="s">
        <v>72</v>
      </c>
      <c r="Z122" s="0" t="s">
        <v>931</v>
      </c>
      <c r="AA122" s="0" t="s">
        <v>74</v>
      </c>
      <c r="AB122" s="0" t="s">
        <v>928</v>
      </c>
      <c r="AC122" s="0" t="s">
        <v>932</v>
      </c>
      <c r="AD122" s="0" t="s">
        <v>69</v>
      </c>
      <c r="AE122" s="0" t="s">
        <v>930</v>
      </c>
      <c r="AF122" s="0" t="s">
        <v>71</v>
      </c>
      <c r="AG122" s="0" t="s">
        <v>933</v>
      </c>
      <c r="AH122" s="0" t="s">
        <v>932</v>
      </c>
      <c r="AI122" s="0" t="s">
        <v>932</v>
      </c>
      <c r="AJ122" s="2" t="n">
        <v>41686</v>
      </c>
      <c r="AK122" s="2" t="n">
        <v>45338</v>
      </c>
      <c r="AL122" s="0" t="s">
        <v>72</v>
      </c>
      <c r="AN122" s="0" t="s">
        <v>76</v>
      </c>
      <c r="AO122" s="0" t="s">
        <v>77</v>
      </c>
      <c r="AP122" s="0" t="s">
        <v>934</v>
      </c>
      <c r="AQ122" s="0" t="s">
        <v>935</v>
      </c>
      <c r="AR122" s="0" t="s">
        <v>936</v>
      </c>
      <c r="AS122" s="0" t="s">
        <v>937</v>
      </c>
      <c r="AT122" s="0" t="n">
        <v>10000000</v>
      </c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1140</v>
      </c>
      <c r="E123" s="0" t="s">
        <v>928</v>
      </c>
      <c r="F123" s="2" t="n">
        <v>41686</v>
      </c>
      <c r="G123" s="2" t="s">
        <v>60</v>
      </c>
      <c r="H123" s="2" t="n">
        <v>43512</v>
      </c>
      <c r="I123" s="2" t="n">
        <v>41970</v>
      </c>
      <c r="J123" s="0" t="s">
        <v>929</v>
      </c>
      <c r="K123" s="0" t="s">
        <v>127</v>
      </c>
      <c r="L123" s="0" t="n">
        <v>999</v>
      </c>
      <c r="M123" s="0" t="s">
        <v>218</v>
      </c>
      <c r="N123" s="0" t="s">
        <v>67</v>
      </c>
      <c r="O123" s="0" t="s">
        <v>928</v>
      </c>
      <c r="P123" s="0" t="s">
        <v>68</v>
      </c>
      <c r="Q123" s="0" t="s">
        <v>69</v>
      </c>
      <c r="R123" s="0" t="s">
        <v>930</v>
      </c>
      <c r="S123" s="0" t="s">
        <v>71</v>
      </c>
      <c r="W123" s="2" t="n">
        <v>41686</v>
      </c>
      <c r="X123" s="2" t="n">
        <v>43512</v>
      </c>
      <c r="Y123" s="0" t="s">
        <v>72</v>
      </c>
      <c r="Z123" s="0" t="s">
        <v>939</v>
      </c>
      <c r="AA123" s="0" t="s">
        <v>74</v>
      </c>
      <c r="AB123" s="0" t="s">
        <v>928</v>
      </c>
      <c r="AC123" s="0" t="s">
        <v>90</v>
      </c>
      <c r="AD123" s="0" t="s">
        <v>69</v>
      </c>
      <c r="AE123" s="0" t="s">
        <v>930</v>
      </c>
      <c r="AF123" s="0" t="s">
        <v>71</v>
      </c>
      <c r="AG123" s="0" t="s">
        <v>933</v>
      </c>
      <c r="AH123" s="0" t="s">
        <v>932</v>
      </c>
      <c r="AI123" s="0" t="s">
        <v>932</v>
      </c>
      <c r="AJ123" s="2" t="n">
        <v>41686</v>
      </c>
      <c r="AK123" s="2" t="n">
        <v>43512</v>
      </c>
      <c r="AL123" s="0" t="s">
        <v>72</v>
      </c>
      <c r="AN123" s="0" t="s">
        <v>77</v>
      </c>
      <c r="AO123" s="0" t="s">
        <v>76</v>
      </c>
      <c r="AP123" s="0" t="s">
        <v>940</v>
      </c>
      <c r="AQ123" s="0" t="s">
        <v>941</v>
      </c>
      <c r="AR123" s="0" t="s">
        <v>942</v>
      </c>
      <c r="AS123" s="0" t="s">
        <v>937</v>
      </c>
      <c r="AT123" s="0" t="n">
        <v>10000000</v>
      </c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1141</v>
      </c>
      <c r="E124" s="0" t="s">
        <v>944</v>
      </c>
      <c r="F124" s="2" t="n">
        <v>41686</v>
      </c>
      <c r="G124" s="2" t="s">
        <v>60</v>
      </c>
      <c r="H124" s="2" t="n">
        <v>43147</v>
      </c>
      <c r="I124" s="2" t="n">
        <v>41970</v>
      </c>
      <c r="J124" s="0" t="s">
        <v>929</v>
      </c>
      <c r="K124" s="0" t="s">
        <v>133</v>
      </c>
      <c r="L124" s="0" t="n">
        <v>999</v>
      </c>
      <c r="M124" s="0" t="s">
        <v>218</v>
      </c>
      <c r="N124" s="0" t="s">
        <v>67</v>
      </c>
      <c r="O124" s="0" t="s">
        <v>944</v>
      </c>
      <c r="P124" s="0" t="s">
        <v>90</v>
      </c>
      <c r="Q124" s="0" t="s">
        <v>69</v>
      </c>
      <c r="R124" s="0" t="s">
        <v>945</v>
      </c>
      <c r="S124" s="0" t="s">
        <v>71</v>
      </c>
      <c r="W124" s="2" t="n">
        <v>41686</v>
      </c>
      <c r="X124" s="2" t="n">
        <v>43147</v>
      </c>
      <c r="Y124" s="0" t="s">
        <v>72</v>
      </c>
      <c r="Z124" s="0" t="s">
        <v>946</v>
      </c>
      <c r="AA124" s="0" t="s">
        <v>74</v>
      </c>
      <c r="AB124" s="0" t="s">
        <v>944</v>
      </c>
      <c r="AC124" s="0" t="s">
        <v>148</v>
      </c>
      <c r="AD124" s="0" t="s">
        <v>69</v>
      </c>
      <c r="AE124" s="0" t="s">
        <v>945</v>
      </c>
      <c r="AF124" s="0" t="s">
        <v>71</v>
      </c>
      <c r="AG124" s="0" t="s">
        <v>947</v>
      </c>
      <c r="AH124" s="0" t="s">
        <v>808</v>
      </c>
      <c r="AI124" s="0" t="s">
        <v>808</v>
      </c>
      <c r="AJ124" s="2" t="n">
        <v>41686</v>
      </c>
      <c r="AK124" s="2" t="n">
        <v>43147</v>
      </c>
      <c r="AL124" s="0" t="s">
        <v>72</v>
      </c>
      <c r="AN124" s="0" t="s">
        <v>76</v>
      </c>
      <c r="AO124" s="0" t="s">
        <v>77</v>
      </c>
      <c r="AP124" s="0" t="s">
        <v>948</v>
      </c>
      <c r="AQ124" s="0" t="s">
        <v>949</v>
      </c>
      <c r="AR124" s="0" t="s">
        <v>950</v>
      </c>
      <c r="AS124" s="0" t="s">
        <v>951</v>
      </c>
      <c r="AT124" s="0" t="n">
        <v>10000000</v>
      </c>
    </row>
    <row r="125" customFormat="false" ht="12.8" hidden="false" customHeight="false" outlineLevel="0" collapsed="false">
      <c r="A125" s="2" t="n">
        <v>41631</v>
      </c>
      <c r="B125" s="0" t="s">
        <v>131</v>
      </c>
      <c r="C125" s="0" t="s">
        <v>57</v>
      </c>
      <c r="D125" s="1" t="s">
        <v>1142</v>
      </c>
      <c r="E125" s="0" t="s">
        <v>944</v>
      </c>
      <c r="F125" s="2" t="n">
        <v>41686</v>
      </c>
      <c r="G125" s="2" t="s">
        <v>60</v>
      </c>
      <c r="H125" s="2" t="n">
        <v>45338</v>
      </c>
      <c r="I125" s="2" t="n">
        <v>41970</v>
      </c>
      <c r="J125" s="0" t="s">
        <v>929</v>
      </c>
      <c r="K125" s="0" t="n">
        <v>-7.668</v>
      </c>
      <c r="L125" s="0" t="n">
        <v>999</v>
      </c>
      <c r="M125" s="0" t="s">
        <v>218</v>
      </c>
      <c r="N125" s="0" t="s">
        <v>67</v>
      </c>
      <c r="O125" s="0" t="s">
        <v>944</v>
      </c>
      <c r="P125" s="0" t="s">
        <v>90</v>
      </c>
      <c r="Q125" s="0" t="s">
        <v>69</v>
      </c>
      <c r="R125" s="0" t="s">
        <v>945</v>
      </c>
      <c r="S125" s="0" t="s">
        <v>71</v>
      </c>
      <c r="W125" s="2" t="n">
        <v>41686</v>
      </c>
      <c r="X125" s="2" t="n">
        <v>45338</v>
      </c>
      <c r="Y125" s="0" t="s">
        <v>72</v>
      </c>
      <c r="Z125" s="0" t="s">
        <v>953</v>
      </c>
      <c r="AA125" s="0" t="s">
        <v>74</v>
      </c>
      <c r="AB125" s="0" t="s">
        <v>944</v>
      </c>
      <c r="AC125" s="0" t="s">
        <v>68</v>
      </c>
      <c r="AD125" s="0" t="s">
        <v>69</v>
      </c>
      <c r="AE125" s="0" t="s">
        <v>945</v>
      </c>
      <c r="AF125" s="0" t="s">
        <v>71</v>
      </c>
      <c r="AG125" s="0" t="s">
        <v>947</v>
      </c>
      <c r="AH125" s="0" t="s">
        <v>808</v>
      </c>
      <c r="AI125" s="0" t="s">
        <v>954</v>
      </c>
      <c r="AJ125" s="2" t="n">
        <v>41686</v>
      </c>
      <c r="AK125" s="2" t="n">
        <v>45338</v>
      </c>
      <c r="AL125" s="0" t="s">
        <v>72</v>
      </c>
      <c r="AN125" s="0" t="s">
        <v>76</v>
      </c>
      <c r="AO125" s="0" t="s">
        <v>77</v>
      </c>
      <c r="AP125" s="0" t="s">
        <v>955</v>
      </c>
      <c r="AQ125" s="0" t="s">
        <v>956</v>
      </c>
      <c r="AR125" s="0" t="s">
        <v>957</v>
      </c>
      <c r="AS125" s="0" t="s">
        <v>951</v>
      </c>
      <c r="AT125" s="0" t="n">
        <v>10000000</v>
      </c>
    </row>
    <row r="126" customFormat="false" ht="12.8" hidden="false" customHeight="false" outlineLevel="0" collapsed="false">
      <c r="A126" s="2" t="n">
        <v>41631</v>
      </c>
      <c r="B126" s="0" t="s">
        <v>112</v>
      </c>
      <c r="C126" s="0" t="s">
        <v>84</v>
      </c>
      <c r="D126" s="1" t="s">
        <v>1143</v>
      </c>
      <c r="E126" s="0" t="s">
        <v>944</v>
      </c>
      <c r="F126" s="2" t="n">
        <v>41686</v>
      </c>
      <c r="G126" s="2" t="s">
        <v>60</v>
      </c>
      <c r="H126" s="2" t="n">
        <v>43512</v>
      </c>
      <c r="I126" s="2" t="n">
        <v>41970</v>
      </c>
      <c r="J126" s="0" t="s">
        <v>929</v>
      </c>
      <c r="K126" s="0" t="n">
        <v>7.668</v>
      </c>
      <c r="L126" s="0" t="n">
        <v>999</v>
      </c>
      <c r="M126" s="0" t="s">
        <v>218</v>
      </c>
      <c r="N126" s="0" t="s">
        <v>67</v>
      </c>
      <c r="O126" s="0" t="s">
        <v>944</v>
      </c>
      <c r="P126" s="0" t="s">
        <v>68</v>
      </c>
      <c r="Q126" s="0" t="s">
        <v>69</v>
      </c>
      <c r="R126" s="0" t="s">
        <v>945</v>
      </c>
      <c r="S126" s="0" t="s">
        <v>71</v>
      </c>
      <c r="W126" s="2" t="n">
        <v>41686</v>
      </c>
      <c r="X126" s="2" t="n">
        <v>43512</v>
      </c>
      <c r="Y126" s="0" t="s">
        <v>72</v>
      </c>
      <c r="Z126" s="0" t="s">
        <v>959</v>
      </c>
      <c r="AA126" s="0" t="s">
        <v>74</v>
      </c>
      <c r="AB126" s="0" t="s">
        <v>944</v>
      </c>
      <c r="AC126" s="0" t="s">
        <v>90</v>
      </c>
      <c r="AD126" s="0" t="s">
        <v>69</v>
      </c>
      <c r="AE126" s="0" t="s">
        <v>945</v>
      </c>
      <c r="AF126" s="0" t="s">
        <v>71</v>
      </c>
      <c r="AG126" s="0" t="s">
        <v>947</v>
      </c>
      <c r="AH126" s="0" t="s">
        <v>808</v>
      </c>
      <c r="AI126" s="0" t="s">
        <v>954</v>
      </c>
      <c r="AJ126" s="2" t="n">
        <v>41686</v>
      </c>
      <c r="AK126" s="2" t="n">
        <v>43512</v>
      </c>
      <c r="AL126" s="0" t="s">
        <v>72</v>
      </c>
      <c r="AN126" s="0" t="s">
        <v>77</v>
      </c>
      <c r="AO126" s="0" t="s">
        <v>76</v>
      </c>
      <c r="AP126" s="0" t="s">
        <v>960</v>
      </c>
      <c r="AQ126" s="0" t="s">
        <v>961</v>
      </c>
      <c r="AR126" s="0" t="s">
        <v>962</v>
      </c>
      <c r="AS126" s="0" t="s">
        <v>951</v>
      </c>
      <c r="AT126" s="0" t="n">
        <v>10000000</v>
      </c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1144</v>
      </c>
      <c r="E127" s="0" t="s">
        <v>944</v>
      </c>
      <c r="F127" s="2" t="n">
        <v>41686</v>
      </c>
      <c r="G127" s="2" t="s">
        <v>60</v>
      </c>
      <c r="H127" s="2" t="n">
        <v>47165</v>
      </c>
      <c r="I127" s="2" t="n">
        <v>41970</v>
      </c>
      <c r="J127" s="0" t="s">
        <v>929</v>
      </c>
      <c r="K127" s="0" t="s">
        <v>152</v>
      </c>
      <c r="L127" s="0" t="n">
        <v>999</v>
      </c>
      <c r="M127" s="0" t="s">
        <v>218</v>
      </c>
      <c r="N127" s="0" t="s">
        <v>67</v>
      </c>
      <c r="O127" s="0" t="s">
        <v>944</v>
      </c>
      <c r="P127" s="0" t="s">
        <v>68</v>
      </c>
      <c r="Q127" s="0" t="s">
        <v>69</v>
      </c>
      <c r="R127" s="0" t="s">
        <v>945</v>
      </c>
      <c r="S127" s="0" t="s">
        <v>71</v>
      </c>
      <c r="W127" s="2" t="n">
        <v>41686</v>
      </c>
      <c r="X127" s="2" t="n">
        <v>47165</v>
      </c>
      <c r="Y127" s="0" t="s">
        <v>72</v>
      </c>
      <c r="Z127" s="0" t="s">
        <v>964</v>
      </c>
      <c r="AA127" s="0" t="s">
        <v>74</v>
      </c>
      <c r="AB127" s="0" t="s">
        <v>944</v>
      </c>
      <c r="AC127" s="0" t="s">
        <v>148</v>
      </c>
      <c r="AD127" s="0" t="s">
        <v>69</v>
      </c>
      <c r="AE127" s="0" t="s">
        <v>945</v>
      </c>
      <c r="AF127" s="0" t="s">
        <v>71</v>
      </c>
      <c r="AG127" s="0" t="s">
        <v>947</v>
      </c>
      <c r="AH127" s="0" t="s">
        <v>808</v>
      </c>
      <c r="AI127" s="0" t="s">
        <v>808</v>
      </c>
      <c r="AJ127" s="2" t="n">
        <v>41686</v>
      </c>
      <c r="AK127" s="2" t="n">
        <v>47165</v>
      </c>
      <c r="AL127" s="0" t="s">
        <v>72</v>
      </c>
      <c r="AN127" s="0" t="s">
        <v>76</v>
      </c>
      <c r="AO127" s="0" t="s">
        <v>77</v>
      </c>
      <c r="AP127" s="0" t="s">
        <v>965</v>
      </c>
      <c r="AQ127" s="0" t="s">
        <v>966</v>
      </c>
      <c r="AR127" s="0" t="s">
        <v>967</v>
      </c>
      <c r="AS127" s="0" t="s">
        <v>951</v>
      </c>
      <c r="AT127" s="0" t="n">
        <v>10000000</v>
      </c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1145</v>
      </c>
      <c r="E128" s="0" t="s">
        <v>241</v>
      </c>
      <c r="F128" s="2" t="n">
        <v>41607</v>
      </c>
      <c r="G128" s="2" t="s">
        <v>60</v>
      </c>
      <c r="H128" s="2" t="n">
        <v>47086</v>
      </c>
      <c r="I128" s="2" t="n">
        <v>41605</v>
      </c>
      <c r="J128" s="0" t="s">
        <v>929</v>
      </c>
      <c r="K128" s="0" t="s">
        <v>163</v>
      </c>
      <c r="L128" s="0" t="n">
        <v>999</v>
      </c>
      <c r="M128" s="0" t="s">
        <v>218</v>
      </c>
      <c r="N128" s="0" t="s">
        <v>67</v>
      </c>
      <c r="O128" s="0" t="s">
        <v>241</v>
      </c>
      <c r="P128" s="0" t="s">
        <v>90</v>
      </c>
      <c r="Q128" s="0" t="s">
        <v>69</v>
      </c>
      <c r="R128" s="0" t="s">
        <v>246</v>
      </c>
      <c r="S128" s="0" t="s">
        <v>71</v>
      </c>
      <c r="W128" s="2" t="n">
        <v>41607</v>
      </c>
      <c r="X128" s="2" t="n">
        <v>47086</v>
      </c>
      <c r="Y128" s="0" t="s">
        <v>72</v>
      </c>
      <c r="Z128" s="0" t="s">
        <v>247</v>
      </c>
      <c r="AA128" s="0" t="s">
        <v>74</v>
      </c>
      <c r="AB128" s="0" t="s">
        <v>241</v>
      </c>
      <c r="AC128" s="0" t="s">
        <v>90</v>
      </c>
      <c r="AD128" s="0" t="s">
        <v>69</v>
      </c>
      <c r="AE128" s="0" t="s">
        <v>246</v>
      </c>
      <c r="AF128" s="0" t="s">
        <v>71</v>
      </c>
      <c r="AG128" s="0" t="s">
        <v>248</v>
      </c>
      <c r="AH128" s="0" t="s">
        <v>90</v>
      </c>
      <c r="AI128" s="0" t="s">
        <v>90</v>
      </c>
      <c r="AJ128" s="2" t="n">
        <v>41607</v>
      </c>
      <c r="AK128" s="2" t="n">
        <v>47086</v>
      </c>
      <c r="AL128" s="0" t="s">
        <v>72</v>
      </c>
      <c r="AN128" s="0" t="s">
        <v>76</v>
      </c>
      <c r="AO128" s="0" t="s">
        <v>77</v>
      </c>
      <c r="AP128" s="0" t="s">
        <v>969</v>
      </c>
      <c r="AQ128" s="0" t="s">
        <v>970</v>
      </c>
      <c r="AR128" s="0" t="s">
        <v>971</v>
      </c>
      <c r="AS128" s="0" t="s">
        <v>972</v>
      </c>
      <c r="AT128" s="0" t="n">
        <v>10000000</v>
      </c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1146</v>
      </c>
      <c r="E129" s="0" t="s">
        <v>241</v>
      </c>
      <c r="F129" s="2" t="n">
        <v>41607</v>
      </c>
      <c r="G129" s="2" t="s">
        <v>60</v>
      </c>
      <c r="H129" s="2" t="n">
        <v>45259</v>
      </c>
      <c r="I129" s="2" t="n">
        <v>41605</v>
      </c>
      <c r="J129" s="0" t="s">
        <v>929</v>
      </c>
      <c r="K129" s="0" t="s">
        <v>173</v>
      </c>
      <c r="L129" s="0" t="n">
        <v>999</v>
      </c>
      <c r="M129" s="0" t="s">
        <v>218</v>
      </c>
      <c r="N129" s="0" t="s">
        <v>67</v>
      </c>
      <c r="O129" s="0" t="s">
        <v>241</v>
      </c>
      <c r="P129" s="0" t="s">
        <v>90</v>
      </c>
      <c r="Q129" s="0" t="s">
        <v>69</v>
      </c>
      <c r="R129" s="0" t="s">
        <v>246</v>
      </c>
      <c r="S129" s="0" t="s">
        <v>71</v>
      </c>
      <c r="W129" s="2" t="n">
        <v>41607</v>
      </c>
      <c r="X129" s="2" t="n">
        <v>45259</v>
      </c>
      <c r="Y129" s="0" t="s">
        <v>72</v>
      </c>
      <c r="Z129" s="0" t="s">
        <v>247</v>
      </c>
      <c r="AA129" s="0" t="s">
        <v>74</v>
      </c>
      <c r="AB129" s="0" t="s">
        <v>241</v>
      </c>
      <c r="AC129" s="0" t="s">
        <v>68</v>
      </c>
      <c r="AD129" s="0" t="s">
        <v>69</v>
      </c>
      <c r="AE129" s="0" t="s">
        <v>246</v>
      </c>
      <c r="AF129" s="0" t="s">
        <v>71</v>
      </c>
      <c r="AG129" s="0" t="s">
        <v>248</v>
      </c>
      <c r="AH129" s="0" t="s">
        <v>90</v>
      </c>
      <c r="AI129" s="0" t="s">
        <v>90</v>
      </c>
      <c r="AJ129" s="2" t="n">
        <v>41607</v>
      </c>
      <c r="AK129" s="2" t="n">
        <v>45259</v>
      </c>
      <c r="AL129" s="0" t="s">
        <v>72</v>
      </c>
      <c r="AN129" s="0" t="s">
        <v>76</v>
      </c>
      <c r="AO129" s="0" t="s">
        <v>77</v>
      </c>
      <c r="AP129" s="0" t="s">
        <v>974</v>
      </c>
      <c r="AQ129" s="0" t="s">
        <v>975</v>
      </c>
      <c r="AR129" s="0" t="s">
        <v>976</v>
      </c>
      <c r="AS129" s="0" t="s">
        <v>972</v>
      </c>
      <c r="AT129" s="0" t="n">
        <v>10000000</v>
      </c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1147</v>
      </c>
      <c r="E130" s="0" t="s">
        <v>289</v>
      </c>
      <c r="F130" s="2" t="n">
        <v>41605</v>
      </c>
      <c r="G130" s="2" t="s">
        <v>60</v>
      </c>
      <c r="H130" s="2" t="n">
        <v>43796</v>
      </c>
      <c r="I130" s="2" t="n">
        <v>41605</v>
      </c>
      <c r="J130" s="0" t="s">
        <v>929</v>
      </c>
      <c r="K130" s="0" t="s">
        <v>178</v>
      </c>
      <c r="L130" s="0" t="n">
        <v>999</v>
      </c>
      <c r="M130" s="0" t="s">
        <v>218</v>
      </c>
      <c r="N130" s="0" t="s">
        <v>67</v>
      </c>
      <c r="O130" s="0" t="s">
        <v>289</v>
      </c>
      <c r="P130" s="0" t="s">
        <v>90</v>
      </c>
      <c r="Q130" s="0" t="s">
        <v>69</v>
      </c>
      <c r="R130" s="0" t="s">
        <v>294</v>
      </c>
      <c r="S130" s="0" t="s">
        <v>71</v>
      </c>
      <c r="W130" s="2" t="n">
        <v>41605</v>
      </c>
      <c r="X130" s="2" t="n">
        <v>43796</v>
      </c>
      <c r="Y130" s="0" t="s">
        <v>72</v>
      </c>
      <c r="Z130" s="0" t="s">
        <v>978</v>
      </c>
      <c r="AA130" s="0" t="s">
        <v>74</v>
      </c>
      <c r="AB130" s="0" t="s">
        <v>289</v>
      </c>
      <c r="AC130" s="0" t="s">
        <v>90</v>
      </c>
      <c r="AD130" s="0" t="s">
        <v>69</v>
      </c>
      <c r="AE130" s="0" t="s">
        <v>294</v>
      </c>
      <c r="AF130" s="0" t="s">
        <v>71</v>
      </c>
      <c r="AG130" s="0" t="s">
        <v>296</v>
      </c>
      <c r="AH130" s="0" t="s">
        <v>90</v>
      </c>
      <c r="AI130" s="0" t="s">
        <v>90</v>
      </c>
      <c r="AJ130" s="2" t="n">
        <v>41605</v>
      </c>
      <c r="AK130" s="2" t="n">
        <v>43796</v>
      </c>
      <c r="AL130" s="0" t="s">
        <v>72</v>
      </c>
      <c r="AN130" s="0" t="s">
        <v>77</v>
      </c>
      <c r="AO130" s="0" t="s">
        <v>76</v>
      </c>
      <c r="AP130" s="0" t="s">
        <v>979</v>
      </c>
      <c r="AQ130" s="0" t="s">
        <v>980</v>
      </c>
      <c r="AR130" s="0" t="s">
        <v>981</v>
      </c>
      <c r="AS130" s="0" t="s">
        <v>982</v>
      </c>
      <c r="AT130" s="0" t="n">
        <v>10000000</v>
      </c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1148</v>
      </c>
      <c r="E131" s="0" t="s">
        <v>289</v>
      </c>
      <c r="F131" s="2" t="n">
        <v>41605</v>
      </c>
      <c r="G131" s="2" t="s">
        <v>60</v>
      </c>
      <c r="H131" s="2" t="n">
        <v>45257</v>
      </c>
      <c r="I131" s="2" t="n">
        <v>41605</v>
      </c>
      <c r="J131" s="0" t="s">
        <v>929</v>
      </c>
      <c r="K131" s="0" t="s">
        <v>185</v>
      </c>
      <c r="L131" s="0" t="n">
        <v>999</v>
      </c>
      <c r="M131" s="0" t="s">
        <v>218</v>
      </c>
      <c r="N131" s="0" t="s">
        <v>67</v>
      </c>
      <c r="O131" s="0" t="s">
        <v>289</v>
      </c>
      <c r="P131" s="0" t="s">
        <v>90</v>
      </c>
      <c r="Q131" s="0" t="s">
        <v>69</v>
      </c>
      <c r="R131" s="0" t="s">
        <v>294</v>
      </c>
      <c r="S131" s="0" t="s">
        <v>71</v>
      </c>
      <c r="W131" s="2" t="n">
        <v>41605</v>
      </c>
      <c r="X131" s="2" t="n">
        <v>45257</v>
      </c>
      <c r="Y131" s="0" t="s">
        <v>72</v>
      </c>
      <c r="Z131" s="0" t="s">
        <v>295</v>
      </c>
      <c r="AA131" s="0" t="s">
        <v>74</v>
      </c>
      <c r="AB131" s="0" t="s">
        <v>289</v>
      </c>
      <c r="AC131" s="0" t="s">
        <v>148</v>
      </c>
      <c r="AD131" s="0" t="s">
        <v>69</v>
      </c>
      <c r="AE131" s="0" t="s">
        <v>294</v>
      </c>
      <c r="AF131" s="0" t="s">
        <v>71</v>
      </c>
      <c r="AG131" s="0" t="s">
        <v>296</v>
      </c>
      <c r="AH131" s="0" t="s">
        <v>90</v>
      </c>
      <c r="AI131" s="0" t="s">
        <v>90</v>
      </c>
      <c r="AJ131" s="2" t="n">
        <v>41605</v>
      </c>
      <c r="AK131" s="2" t="n">
        <v>45257</v>
      </c>
      <c r="AL131" s="0" t="s">
        <v>72</v>
      </c>
      <c r="AN131" s="0" t="s">
        <v>77</v>
      </c>
      <c r="AO131" s="0" t="s">
        <v>76</v>
      </c>
      <c r="AP131" s="0" t="s">
        <v>984</v>
      </c>
      <c r="AQ131" s="0" t="s">
        <v>985</v>
      </c>
      <c r="AR131" s="0" t="s">
        <v>986</v>
      </c>
      <c r="AS131" s="0" t="s">
        <v>982</v>
      </c>
      <c r="AT131" s="0" t="n">
        <v>10000000</v>
      </c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1149</v>
      </c>
      <c r="E132" s="0" t="s">
        <v>276</v>
      </c>
      <c r="F132" s="2" t="n">
        <v>41607</v>
      </c>
      <c r="G132" s="2" t="s">
        <v>60</v>
      </c>
      <c r="H132" s="2" t="n">
        <v>44166</v>
      </c>
      <c r="I132" s="2" t="n">
        <v>41605</v>
      </c>
      <c r="J132" s="0" t="s">
        <v>929</v>
      </c>
      <c r="K132" s="0" t="s">
        <v>192</v>
      </c>
      <c r="L132" s="0" t="n">
        <v>999</v>
      </c>
      <c r="M132" s="0" t="s">
        <v>218</v>
      </c>
      <c r="N132" s="0" t="s">
        <v>67</v>
      </c>
      <c r="O132" s="0" t="s">
        <v>276</v>
      </c>
      <c r="P132" s="0" t="s">
        <v>68</v>
      </c>
      <c r="Q132" s="0" t="s">
        <v>69</v>
      </c>
      <c r="R132" s="0" t="s">
        <v>281</v>
      </c>
      <c r="S132" s="0" t="s">
        <v>71</v>
      </c>
      <c r="W132" s="2" t="n">
        <v>41607</v>
      </c>
      <c r="X132" s="2" t="n">
        <v>44166</v>
      </c>
      <c r="Y132" s="0" t="s">
        <v>72</v>
      </c>
      <c r="Z132" s="0" t="s">
        <v>197</v>
      </c>
      <c r="AA132" s="0" t="s">
        <v>74</v>
      </c>
      <c r="AB132" s="0" t="s">
        <v>276</v>
      </c>
      <c r="AC132" s="0" t="s">
        <v>68</v>
      </c>
      <c r="AD132" s="0" t="s">
        <v>69</v>
      </c>
      <c r="AE132" s="0" t="s">
        <v>281</v>
      </c>
      <c r="AF132" s="0" t="s">
        <v>71</v>
      </c>
      <c r="AG132" s="0" t="s">
        <v>988</v>
      </c>
      <c r="AH132" s="0" t="s">
        <v>68</v>
      </c>
      <c r="AI132" s="0" t="s">
        <v>68</v>
      </c>
      <c r="AJ132" s="2" t="n">
        <v>41607</v>
      </c>
      <c r="AK132" s="2" t="n">
        <v>44166</v>
      </c>
      <c r="AL132" s="0" t="s">
        <v>72</v>
      </c>
      <c r="AN132" s="0" t="s">
        <v>76</v>
      </c>
      <c r="AO132" s="0" t="s">
        <v>77</v>
      </c>
      <c r="AP132" s="0" t="s">
        <v>934</v>
      </c>
      <c r="AQ132" s="0" t="s">
        <v>989</v>
      </c>
      <c r="AR132" s="0" t="s">
        <v>990</v>
      </c>
      <c r="AS132" s="0" t="s">
        <v>991</v>
      </c>
      <c r="AT132" s="0" t="n">
        <v>10000000</v>
      </c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1150</v>
      </c>
      <c r="E133" s="0" t="s">
        <v>276</v>
      </c>
      <c r="F133" s="2" t="n">
        <v>41607</v>
      </c>
      <c r="G133" s="2" t="s">
        <v>60</v>
      </c>
      <c r="H133" s="2" t="n">
        <v>45259</v>
      </c>
      <c r="I133" s="2" t="n">
        <v>41605</v>
      </c>
      <c r="J133" s="0" t="s">
        <v>929</v>
      </c>
      <c r="K133" s="0" t="s">
        <v>200</v>
      </c>
      <c r="L133" s="0" t="n">
        <v>999</v>
      </c>
      <c r="M133" s="0" t="s">
        <v>218</v>
      </c>
      <c r="N133" s="0" t="s">
        <v>67</v>
      </c>
      <c r="O133" s="0" t="s">
        <v>276</v>
      </c>
      <c r="P133" s="0" t="s">
        <v>68</v>
      </c>
      <c r="Q133" s="0" t="s">
        <v>69</v>
      </c>
      <c r="R133" s="0" t="s">
        <v>281</v>
      </c>
      <c r="S133" s="0" t="s">
        <v>71</v>
      </c>
      <c r="W133" s="2" t="n">
        <v>41607</v>
      </c>
      <c r="X133" s="2" t="n">
        <v>45259</v>
      </c>
      <c r="Y133" s="0" t="s">
        <v>72</v>
      </c>
      <c r="Z133" s="0" t="s">
        <v>299</v>
      </c>
      <c r="AA133" s="0" t="s">
        <v>74</v>
      </c>
      <c r="AB133" s="0" t="s">
        <v>276</v>
      </c>
      <c r="AC133" s="0" t="s">
        <v>90</v>
      </c>
      <c r="AD133" s="0" t="s">
        <v>69</v>
      </c>
      <c r="AE133" s="0" t="s">
        <v>281</v>
      </c>
      <c r="AF133" s="0" t="s">
        <v>71</v>
      </c>
      <c r="AG133" s="0" t="s">
        <v>988</v>
      </c>
      <c r="AH133" s="0" t="s">
        <v>68</v>
      </c>
      <c r="AI133" s="0" t="s">
        <v>68</v>
      </c>
      <c r="AJ133" s="2" t="n">
        <v>41607</v>
      </c>
      <c r="AK133" s="2" t="n">
        <v>45259</v>
      </c>
      <c r="AL133" s="0" t="s">
        <v>72</v>
      </c>
      <c r="AN133" s="0" t="s">
        <v>77</v>
      </c>
      <c r="AO133" s="0" t="s">
        <v>76</v>
      </c>
      <c r="AP133" s="0" t="s">
        <v>940</v>
      </c>
      <c r="AQ133" s="0" t="s">
        <v>993</v>
      </c>
      <c r="AR133" s="0" t="s">
        <v>994</v>
      </c>
      <c r="AS133" s="0" t="s">
        <v>991</v>
      </c>
      <c r="AT133" s="0" t="n">
        <v>10000000</v>
      </c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1151</v>
      </c>
      <c r="E134" s="0" t="s">
        <v>928</v>
      </c>
      <c r="F134" s="2" t="n">
        <v>41686</v>
      </c>
      <c r="G134" s="2" t="s">
        <v>60</v>
      </c>
      <c r="H134" s="2" t="n">
        <v>45338</v>
      </c>
      <c r="I134" s="2" t="n">
        <v>41970</v>
      </c>
      <c r="J134" s="0" t="s">
        <v>929</v>
      </c>
      <c r="K134" s="0" t="s">
        <v>208</v>
      </c>
      <c r="L134" s="0" t="n">
        <v>999</v>
      </c>
      <c r="M134" s="0" t="s">
        <v>218</v>
      </c>
      <c r="N134" s="0" t="s">
        <v>67</v>
      </c>
      <c r="O134" s="0" t="s">
        <v>928</v>
      </c>
      <c r="P134" s="0" t="s">
        <v>68</v>
      </c>
      <c r="Q134" s="0" t="s">
        <v>69</v>
      </c>
      <c r="R134" s="0" t="s">
        <v>930</v>
      </c>
      <c r="S134" s="0" t="s">
        <v>71</v>
      </c>
      <c r="W134" s="2" t="n">
        <v>41686</v>
      </c>
      <c r="X134" s="2" t="n">
        <v>45338</v>
      </c>
      <c r="Y134" s="0" t="s">
        <v>72</v>
      </c>
      <c r="Z134" s="0" t="s">
        <v>931</v>
      </c>
      <c r="AA134" s="0" t="s">
        <v>74</v>
      </c>
      <c r="AB134" s="0" t="s">
        <v>928</v>
      </c>
      <c r="AC134" s="0" t="s">
        <v>932</v>
      </c>
      <c r="AD134" s="0" t="s">
        <v>69</v>
      </c>
      <c r="AE134" s="0" t="s">
        <v>930</v>
      </c>
      <c r="AF134" s="0" t="s">
        <v>71</v>
      </c>
      <c r="AG134" s="0" t="s">
        <v>933</v>
      </c>
      <c r="AH134" s="0" t="s">
        <v>932</v>
      </c>
      <c r="AI134" s="0" t="s">
        <v>932</v>
      </c>
      <c r="AJ134" s="2" t="n">
        <v>41686</v>
      </c>
      <c r="AK134" s="2" t="n">
        <v>45338</v>
      </c>
      <c r="AL134" s="0" t="s">
        <v>72</v>
      </c>
      <c r="AN134" s="0" t="s">
        <v>76</v>
      </c>
      <c r="AO134" s="0" t="s">
        <v>77</v>
      </c>
      <c r="AP134" s="0" t="s">
        <v>948</v>
      </c>
      <c r="AQ134" s="0" t="s">
        <v>996</v>
      </c>
      <c r="AR134" s="0" t="s">
        <v>997</v>
      </c>
      <c r="AS134" s="0" t="s">
        <v>937</v>
      </c>
      <c r="AT134" s="0" t="n">
        <v>10000000</v>
      </c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1152</v>
      </c>
      <c r="E135" s="0" t="s">
        <v>928</v>
      </c>
      <c r="F135" s="2" t="n">
        <v>41686</v>
      </c>
      <c r="G135" s="2" t="s">
        <v>60</v>
      </c>
      <c r="H135" s="2" t="n">
        <v>43512</v>
      </c>
      <c r="I135" s="2" t="n">
        <v>41970</v>
      </c>
      <c r="J135" s="0" t="s">
        <v>929</v>
      </c>
      <c r="K135" s="0" t="s">
        <v>214</v>
      </c>
      <c r="L135" s="0" t="n">
        <v>999</v>
      </c>
      <c r="M135" s="0" t="s">
        <v>218</v>
      </c>
      <c r="N135" s="0" t="s">
        <v>67</v>
      </c>
      <c r="O135" s="0" t="s">
        <v>928</v>
      </c>
      <c r="P135" s="0" t="s">
        <v>68</v>
      </c>
      <c r="Q135" s="0" t="s">
        <v>69</v>
      </c>
      <c r="R135" s="0" t="s">
        <v>930</v>
      </c>
      <c r="S135" s="0" t="s">
        <v>71</v>
      </c>
      <c r="W135" s="2" t="n">
        <v>41686</v>
      </c>
      <c r="X135" s="2" t="n">
        <v>43512</v>
      </c>
      <c r="Y135" s="0" t="s">
        <v>72</v>
      </c>
      <c r="Z135" s="0" t="s">
        <v>939</v>
      </c>
      <c r="AA135" s="0" t="s">
        <v>74</v>
      </c>
      <c r="AB135" s="0" t="s">
        <v>928</v>
      </c>
      <c r="AC135" s="0" t="s">
        <v>90</v>
      </c>
      <c r="AD135" s="0" t="s">
        <v>69</v>
      </c>
      <c r="AE135" s="0" t="s">
        <v>930</v>
      </c>
      <c r="AF135" s="0" t="s">
        <v>71</v>
      </c>
      <c r="AG135" s="0" t="s">
        <v>933</v>
      </c>
      <c r="AH135" s="0" t="s">
        <v>932</v>
      </c>
      <c r="AI135" s="0" t="s">
        <v>932</v>
      </c>
      <c r="AJ135" s="2" t="n">
        <v>41686</v>
      </c>
      <c r="AK135" s="2" t="n">
        <v>43512</v>
      </c>
      <c r="AL135" s="0" t="s">
        <v>72</v>
      </c>
      <c r="AN135" s="0" t="s">
        <v>77</v>
      </c>
      <c r="AO135" s="0" t="s">
        <v>76</v>
      </c>
      <c r="AP135" s="0" t="s">
        <v>955</v>
      </c>
      <c r="AQ135" s="0" t="s">
        <v>999</v>
      </c>
      <c r="AR135" s="0" t="s">
        <v>1000</v>
      </c>
      <c r="AS135" s="0" t="s">
        <v>937</v>
      </c>
      <c r="AT135" s="0" t="n">
        <v>10000000</v>
      </c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1153</v>
      </c>
      <c r="E136" s="0" t="s">
        <v>944</v>
      </c>
      <c r="F136" s="2" t="n">
        <v>41686</v>
      </c>
      <c r="G136" s="2" t="s">
        <v>60</v>
      </c>
      <c r="H136" s="2" t="n">
        <v>43147</v>
      </c>
      <c r="I136" s="2" t="n">
        <v>41970</v>
      </c>
      <c r="J136" s="0" t="s">
        <v>929</v>
      </c>
      <c r="K136" s="0" t="s">
        <v>224</v>
      </c>
      <c r="L136" s="0" t="n">
        <v>999</v>
      </c>
      <c r="M136" s="0" t="s">
        <v>218</v>
      </c>
      <c r="N136" s="0" t="s">
        <v>67</v>
      </c>
      <c r="O136" s="0" t="s">
        <v>944</v>
      </c>
      <c r="P136" s="0" t="s">
        <v>90</v>
      </c>
      <c r="Q136" s="0" t="s">
        <v>69</v>
      </c>
      <c r="R136" s="0" t="s">
        <v>945</v>
      </c>
      <c r="S136" s="0" t="s">
        <v>71</v>
      </c>
      <c r="W136" s="2" t="n">
        <v>41686</v>
      </c>
      <c r="X136" s="2" t="n">
        <v>43147</v>
      </c>
      <c r="Y136" s="0" t="s">
        <v>72</v>
      </c>
      <c r="Z136" s="0" t="s">
        <v>946</v>
      </c>
      <c r="AA136" s="0" t="s">
        <v>74</v>
      </c>
      <c r="AB136" s="0" t="s">
        <v>944</v>
      </c>
      <c r="AC136" s="0" t="s">
        <v>148</v>
      </c>
      <c r="AD136" s="0" t="s">
        <v>69</v>
      </c>
      <c r="AE136" s="0" t="s">
        <v>945</v>
      </c>
      <c r="AF136" s="0" t="s">
        <v>71</v>
      </c>
      <c r="AG136" s="0" t="s">
        <v>947</v>
      </c>
      <c r="AH136" s="0" t="s">
        <v>808</v>
      </c>
      <c r="AI136" s="0" t="s">
        <v>808</v>
      </c>
      <c r="AJ136" s="2" t="n">
        <v>41686</v>
      </c>
      <c r="AK136" s="2" t="n">
        <v>43147</v>
      </c>
      <c r="AL136" s="0" t="s">
        <v>72</v>
      </c>
      <c r="AN136" s="0" t="s">
        <v>76</v>
      </c>
      <c r="AO136" s="0" t="s">
        <v>77</v>
      </c>
      <c r="AP136" s="0" t="s">
        <v>960</v>
      </c>
      <c r="AQ136" s="0" t="s">
        <v>1002</v>
      </c>
      <c r="AR136" s="0" t="s">
        <v>1003</v>
      </c>
      <c r="AS136" s="0" t="s">
        <v>951</v>
      </c>
      <c r="AT136" s="0" t="n">
        <v>10000000</v>
      </c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1154</v>
      </c>
      <c r="E137" s="0" t="s">
        <v>944</v>
      </c>
      <c r="F137" s="2" t="n">
        <v>41686</v>
      </c>
      <c r="G137" s="2" t="s">
        <v>60</v>
      </c>
      <c r="H137" s="2" t="n">
        <v>45338</v>
      </c>
      <c r="I137" s="2" t="n">
        <v>41970</v>
      </c>
      <c r="J137" s="0" t="s">
        <v>929</v>
      </c>
      <c r="K137" s="0" t="s">
        <v>233</v>
      </c>
      <c r="L137" s="0" t="n">
        <v>999</v>
      </c>
      <c r="M137" s="0" t="s">
        <v>218</v>
      </c>
      <c r="N137" s="0" t="s">
        <v>67</v>
      </c>
      <c r="O137" s="0" t="s">
        <v>944</v>
      </c>
      <c r="P137" s="0" t="s">
        <v>90</v>
      </c>
      <c r="Q137" s="0" t="s">
        <v>69</v>
      </c>
      <c r="R137" s="0" t="s">
        <v>945</v>
      </c>
      <c r="S137" s="0" t="s">
        <v>71</v>
      </c>
      <c r="W137" s="2" t="n">
        <v>41686</v>
      </c>
      <c r="X137" s="2" t="n">
        <v>45338</v>
      </c>
      <c r="Y137" s="0" t="s">
        <v>72</v>
      </c>
      <c r="Z137" s="0" t="s">
        <v>953</v>
      </c>
      <c r="AA137" s="0" t="s">
        <v>74</v>
      </c>
      <c r="AB137" s="0" t="s">
        <v>944</v>
      </c>
      <c r="AC137" s="0" t="s">
        <v>68</v>
      </c>
      <c r="AD137" s="0" t="s">
        <v>69</v>
      </c>
      <c r="AE137" s="0" t="s">
        <v>945</v>
      </c>
      <c r="AF137" s="0" t="s">
        <v>71</v>
      </c>
      <c r="AG137" s="0" t="s">
        <v>947</v>
      </c>
      <c r="AH137" s="0" t="s">
        <v>808</v>
      </c>
      <c r="AI137" s="0" t="s">
        <v>954</v>
      </c>
      <c r="AJ137" s="2" t="n">
        <v>41686</v>
      </c>
      <c r="AK137" s="2" t="n">
        <v>45338</v>
      </c>
      <c r="AL137" s="0" t="s">
        <v>72</v>
      </c>
      <c r="AN137" s="0" t="s">
        <v>76</v>
      </c>
      <c r="AO137" s="0" t="s">
        <v>77</v>
      </c>
      <c r="AP137" s="0" t="s">
        <v>965</v>
      </c>
      <c r="AQ137" s="0" t="s">
        <v>1005</v>
      </c>
      <c r="AR137" s="0" t="s">
        <v>1006</v>
      </c>
      <c r="AS137" s="0" t="s">
        <v>951</v>
      </c>
      <c r="AT137" s="0" t="n">
        <v>10000000</v>
      </c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1155</v>
      </c>
      <c r="E138" s="0" t="s">
        <v>944</v>
      </c>
      <c r="F138" s="2" t="n">
        <v>41686</v>
      </c>
      <c r="G138" s="2" t="s">
        <v>60</v>
      </c>
      <c r="H138" s="2" t="n">
        <v>43512</v>
      </c>
      <c r="I138" s="2" t="n">
        <v>41970</v>
      </c>
      <c r="J138" s="0" t="s">
        <v>929</v>
      </c>
      <c r="K138" s="0" t="s">
        <v>242</v>
      </c>
      <c r="L138" s="0" t="n">
        <v>999</v>
      </c>
      <c r="M138" s="0" t="s">
        <v>218</v>
      </c>
      <c r="N138" s="0" t="s">
        <v>67</v>
      </c>
      <c r="O138" s="0" t="s">
        <v>944</v>
      </c>
      <c r="P138" s="0" t="s">
        <v>68</v>
      </c>
      <c r="Q138" s="0" t="s">
        <v>69</v>
      </c>
      <c r="R138" s="0" t="s">
        <v>945</v>
      </c>
      <c r="S138" s="0" t="s">
        <v>71</v>
      </c>
      <c r="W138" s="2" t="n">
        <v>41686</v>
      </c>
      <c r="X138" s="2" t="n">
        <v>43512</v>
      </c>
      <c r="Y138" s="0" t="s">
        <v>72</v>
      </c>
      <c r="Z138" s="0" t="s">
        <v>959</v>
      </c>
      <c r="AA138" s="0" t="s">
        <v>74</v>
      </c>
      <c r="AB138" s="0" t="s">
        <v>944</v>
      </c>
      <c r="AC138" s="0" t="s">
        <v>90</v>
      </c>
      <c r="AD138" s="0" t="s">
        <v>69</v>
      </c>
      <c r="AE138" s="0" t="s">
        <v>945</v>
      </c>
      <c r="AF138" s="0" t="s">
        <v>71</v>
      </c>
      <c r="AG138" s="0" t="s">
        <v>947</v>
      </c>
      <c r="AH138" s="0" t="s">
        <v>808</v>
      </c>
      <c r="AI138" s="0" t="s">
        <v>954</v>
      </c>
      <c r="AJ138" s="2" t="n">
        <v>41686</v>
      </c>
      <c r="AK138" s="2" t="n">
        <v>43512</v>
      </c>
      <c r="AL138" s="0" t="s">
        <v>72</v>
      </c>
      <c r="AN138" s="0" t="s">
        <v>77</v>
      </c>
      <c r="AO138" s="0" t="s">
        <v>76</v>
      </c>
      <c r="AP138" s="0" t="s">
        <v>969</v>
      </c>
      <c r="AQ138" s="0" t="s">
        <v>1008</v>
      </c>
      <c r="AR138" s="0" t="s">
        <v>1009</v>
      </c>
      <c r="AS138" s="0" t="s">
        <v>951</v>
      </c>
      <c r="AT138" s="0" t="n">
        <v>10000000</v>
      </c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1156</v>
      </c>
      <c r="E139" s="0" t="s">
        <v>944</v>
      </c>
      <c r="F139" s="2" t="n">
        <v>41686</v>
      </c>
      <c r="G139" s="2" t="s">
        <v>60</v>
      </c>
      <c r="H139" s="2" t="n">
        <v>47165</v>
      </c>
      <c r="I139" s="2" t="n">
        <v>41970</v>
      </c>
      <c r="J139" s="0" t="s">
        <v>929</v>
      </c>
      <c r="K139" s="0" t="s">
        <v>252</v>
      </c>
      <c r="L139" s="0" t="n">
        <v>999</v>
      </c>
      <c r="M139" s="0" t="s">
        <v>218</v>
      </c>
      <c r="N139" s="0" t="s">
        <v>67</v>
      </c>
      <c r="O139" s="0" t="s">
        <v>944</v>
      </c>
      <c r="P139" s="0" t="s">
        <v>68</v>
      </c>
      <c r="Q139" s="0" t="s">
        <v>69</v>
      </c>
      <c r="R139" s="0" t="s">
        <v>945</v>
      </c>
      <c r="S139" s="0" t="s">
        <v>71</v>
      </c>
      <c r="W139" s="2" t="n">
        <v>41686</v>
      </c>
      <c r="X139" s="2" t="n">
        <v>47165</v>
      </c>
      <c r="Y139" s="0" t="s">
        <v>72</v>
      </c>
      <c r="Z139" s="0" t="s">
        <v>964</v>
      </c>
      <c r="AA139" s="0" t="s">
        <v>74</v>
      </c>
      <c r="AB139" s="0" t="s">
        <v>944</v>
      </c>
      <c r="AC139" s="0" t="s">
        <v>148</v>
      </c>
      <c r="AD139" s="0" t="s">
        <v>69</v>
      </c>
      <c r="AE139" s="0" t="s">
        <v>945</v>
      </c>
      <c r="AF139" s="0" t="s">
        <v>71</v>
      </c>
      <c r="AG139" s="0" t="s">
        <v>947</v>
      </c>
      <c r="AH139" s="0" t="s">
        <v>808</v>
      </c>
      <c r="AI139" s="0" t="s">
        <v>808</v>
      </c>
      <c r="AJ139" s="2" t="n">
        <v>41686</v>
      </c>
      <c r="AK139" s="2" t="n">
        <v>47165</v>
      </c>
      <c r="AL139" s="0" t="s">
        <v>72</v>
      </c>
      <c r="AN139" s="0" t="s">
        <v>76</v>
      </c>
      <c r="AO139" s="0" t="s">
        <v>77</v>
      </c>
      <c r="AP139" s="0" t="s">
        <v>974</v>
      </c>
      <c r="AQ139" s="0" t="s">
        <v>1011</v>
      </c>
      <c r="AR139" s="0" t="s">
        <v>1012</v>
      </c>
      <c r="AS139" s="0" t="s">
        <v>951</v>
      </c>
      <c r="AT139" s="0" t="n">
        <v>10000000</v>
      </c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1157</v>
      </c>
      <c r="E140" s="0" t="s">
        <v>241</v>
      </c>
      <c r="F140" s="2" t="n">
        <v>41607</v>
      </c>
      <c r="G140" s="2" t="s">
        <v>60</v>
      </c>
      <c r="H140" s="2" t="n">
        <v>47086</v>
      </c>
      <c r="I140" s="2" t="n">
        <v>41605</v>
      </c>
      <c r="J140" s="0" t="s">
        <v>929</v>
      </c>
      <c r="K140" s="0" t="s">
        <v>261</v>
      </c>
      <c r="L140" s="0" t="n">
        <v>999</v>
      </c>
      <c r="M140" s="0" t="s">
        <v>218</v>
      </c>
      <c r="N140" s="0" t="s">
        <v>67</v>
      </c>
      <c r="O140" s="0" t="s">
        <v>241</v>
      </c>
      <c r="P140" s="0" t="s">
        <v>90</v>
      </c>
      <c r="Q140" s="0" t="s">
        <v>69</v>
      </c>
      <c r="R140" s="0" t="s">
        <v>246</v>
      </c>
      <c r="S140" s="0" t="s">
        <v>71</v>
      </c>
      <c r="W140" s="2" t="n">
        <v>41607</v>
      </c>
      <c r="X140" s="2" t="n">
        <v>47086</v>
      </c>
      <c r="Y140" s="0" t="s">
        <v>72</v>
      </c>
      <c r="Z140" s="0" t="s">
        <v>247</v>
      </c>
      <c r="AA140" s="0" t="s">
        <v>74</v>
      </c>
      <c r="AB140" s="0" t="s">
        <v>241</v>
      </c>
      <c r="AC140" s="0" t="s">
        <v>90</v>
      </c>
      <c r="AD140" s="0" t="s">
        <v>69</v>
      </c>
      <c r="AE140" s="0" t="s">
        <v>246</v>
      </c>
      <c r="AF140" s="0" t="s">
        <v>71</v>
      </c>
      <c r="AG140" s="0" t="s">
        <v>248</v>
      </c>
      <c r="AH140" s="0" t="s">
        <v>90</v>
      </c>
      <c r="AI140" s="0" t="s">
        <v>90</v>
      </c>
      <c r="AJ140" s="2" t="n">
        <v>41607</v>
      </c>
      <c r="AK140" s="2" t="n">
        <v>47086</v>
      </c>
      <c r="AL140" s="0" t="s">
        <v>72</v>
      </c>
      <c r="AN140" s="0" t="s">
        <v>76</v>
      </c>
      <c r="AO140" s="0" t="s">
        <v>77</v>
      </c>
      <c r="AP140" s="0" t="s">
        <v>979</v>
      </c>
      <c r="AQ140" s="0" t="s">
        <v>1014</v>
      </c>
      <c r="AR140" s="0" t="s">
        <v>1015</v>
      </c>
      <c r="AS140" s="0" t="s">
        <v>972</v>
      </c>
      <c r="AT140" s="0" t="n">
        <v>10000000</v>
      </c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1158</v>
      </c>
      <c r="E141" s="0" t="s">
        <v>241</v>
      </c>
      <c r="F141" s="2" t="n">
        <v>41607</v>
      </c>
      <c r="G141" s="2" t="s">
        <v>60</v>
      </c>
      <c r="H141" s="2" t="n">
        <v>45259</v>
      </c>
      <c r="I141" s="2" t="n">
        <v>41605</v>
      </c>
      <c r="J141" s="0" t="s">
        <v>929</v>
      </c>
      <c r="K141" s="0" t="s">
        <v>267</v>
      </c>
      <c r="L141" s="0" t="n">
        <v>999</v>
      </c>
      <c r="M141" s="0" t="s">
        <v>218</v>
      </c>
      <c r="N141" s="0" t="s">
        <v>67</v>
      </c>
      <c r="O141" s="0" t="s">
        <v>241</v>
      </c>
      <c r="P141" s="0" t="s">
        <v>90</v>
      </c>
      <c r="Q141" s="0" t="s">
        <v>69</v>
      </c>
      <c r="R141" s="0" t="s">
        <v>246</v>
      </c>
      <c r="S141" s="0" t="s">
        <v>71</v>
      </c>
      <c r="W141" s="2" t="n">
        <v>41607</v>
      </c>
      <c r="X141" s="2" t="n">
        <v>45259</v>
      </c>
      <c r="Y141" s="0" t="s">
        <v>72</v>
      </c>
      <c r="Z141" s="0" t="s">
        <v>247</v>
      </c>
      <c r="AA141" s="0" t="s">
        <v>74</v>
      </c>
      <c r="AB141" s="0" t="s">
        <v>241</v>
      </c>
      <c r="AC141" s="0" t="s">
        <v>68</v>
      </c>
      <c r="AD141" s="0" t="s">
        <v>69</v>
      </c>
      <c r="AE141" s="0" t="s">
        <v>246</v>
      </c>
      <c r="AF141" s="0" t="s">
        <v>71</v>
      </c>
      <c r="AG141" s="0" t="s">
        <v>248</v>
      </c>
      <c r="AH141" s="0" t="s">
        <v>90</v>
      </c>
      <c r="AI141" s="0" t="s">
        <v>90</v>
      </c>
      <c r="AJ141" s="2" t="n">
        <v>41607</v>
      </c>
      <c r="AK141" s="2" t="n">
        <v>45259</v>
      </c>
      <c r="AL141" s="0" t="s">
        <v>72</v>
      </c>
      <c r="AN141" s="0" t="s">
        <v>76</v>
      </c>
      <c r="AO141" s="0" t="s">
        <v>77</v>
      </c>
      <c r="AP141" s="0" t="s">
        <v>984</v>
      </c>
      <c r="AQ141" s="0" t="s">
        <v>1017</v>
      </c>
      <c r="AR141" s="0" t="s">
        <v>1018</v>
      </c>
      <c r="AS141" s="0" t="s">
        <v>972</v>
      </c>
      <c r="AT141" s="0" t="n">
        <v>10000000</v>
      </c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1159</v>
      </c>
      <c r="E142" s="0" t="s">
        <v>289</v>
      </c>
      <c r="F142" s="2" t="n">
        <v>41605</v>
      </c>
      <c r="G142" s="2" t="s">
        <v>60</v>
      </c>
      <c r="H142" s="2" t="n">
        <v>43796</v>
      </c>
      <c r="I142" s="2" t="n">
        <v>41605</v>
      </c>
      <c r="J142" s="0" t="s">
        <v>929</v>
      </c>
      <c r="K142" s="0" t="s">
        <v>277</v>
      </c>
      <c r="L142" s="0" t="n">
        <v>999</v>
      </c>
      <c r="M142" s="0" t="s">
        <v>218</v>
      </c>
      <c r="N142" s="0" t="s">
        <v>67</v>
      </c>
      <c r="O142" s="0" t="s">
        <v>289</v>
      </c>
      <c r="P142" s="0" t="s">
        <v>90</v>
      </c>
      <c r="Q142" s="0" t="s">
        <v>69</v>
      </c>
      <c r="R142" s="0" t="s">
        <v>294</v>
      </c>
      <c r="S142" s="0" t="s">
        <v>71</v>
      </c>
      <c r="W142" s="2" t="n">
        <v>41605</v>
      </c>
      <c r="X142" s="2" t="n">
        <v>43796</v>
      </c>
      <c r="Y142" s="0" t="s">
        <v>72</v>
      </c>
      <c r="Z142" s="0" t="s">
        <v>978</v>
      </c>
      <c r="AA142" s="0" t="s">
        <v>74</v>
      </c>
      <c r="AB142" s="0" t="s">
        <v>289</v>
      </c>
      <c r="AC142" s="0" t="s">
        <v>90</v>
      </c>
      <c r="AD142" s="0" t="s">
        <v>69</v>
      </c>
      <c r="AE142" s="0" t="s">
        <v>294</v>
      </c>
      <c r="AF142" s="0" t="s">
        <v>71</v>
      </c>
      <c r="AG142" s="0" t="s">
        <v>296</v>
      </c>
      <c r="AH142" s="0" t="s">
        <v>90</v>
      </c>
      <c r="AI142" s="0" t="s">
        <v>90</v>
      </c>
      <c r="AJ142" s="2" t="n">
        <v>41605</v>
      </c>
      <c r="AK142" s="2" t="n">
        <v>43796</v>
      </c>
      <c r="AL142" s="0" t="s">
        <v>72</v>
      </c>
      <c r="AN142" s="0" t="s">
        <v>77</v>
      </c>
      <c r="AO142" s="0" t="s">
        <v>76</v>
      </c>
      <c r="AP142" s="0" t="s">
        <v>934</v>
      </c>
      <c r="AQ142" s="0" t="s">
        <v>1020</v>
      </c>
      <c r="AR142" s="0" t="s">
        <v>1021</v>
      </c>
      <c r="AS142" s="0" t="s">
        <v>982</v>
      </c>
      <c r="AT142" s="0" t="n">
        <v>10000000</v>
      </c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1160</v>
      </c>
      <c r="E143" s="0" t="s">
        <v>289</v>
      </c>
      <c r="F143" s="2" t="n">
        <v>41605</v>
      </c>
      <c r="G143" s="2" t="s">
        <v>60</v>
      </c>
      <c r="H143" s="2" t="n">
        <v>45257</v>
      </c>
      <c r="I143" s="2" t="n">
        <v>41605</v>
      </c>
      <c r="J143" s="0" t="s">
        <v>929</v>
      </c>
      <c r="K143" s="0" t="s">
        <v>290</v>
      </c>
      <c r="L143" s="0" t="n">
        <v>999</v>
      </c>
      <c r="M143" s="0" t="s">
        <v>218</v>
      </c>
      <c r="N143" s="0" t="s">
        <v>67</v>
      </c>
      <c r="O143" s="0" t="s">
        <v>289</v>
      </c>
      <c r="P143" s="0" t="s">
        <v>90</v>
      </c>
      <c r="Q143" s="0" t="s">
        <v>69</v>
      </c>
      <c r="R143" s="0" t="s">
        <v>294</v>
      </c>
      <c r="S143" s="0" t="s">
        <v>71</v>
      </c>
      <c r="W143" s="2" t="n">
        <v>41605</v>
      </c>
      <c r="X143" s="2" t="n">
        <v>45257</v>
      </c>
      <c r="Y143" s="0" t="s">
        <v>72</v>
      </c>
      <c r="Z143" s="0" t="s">
        <v>295</v>
      </c>
      <c r="AA143" s="0" t="s">
        <v>74</v>
      </c>
      <c r="AB143" s="0" t="s">
        <v>289</v>
      </c>
      <c r="AC143" s="0" t="s">
        <v>148</v>
      </c>
      <c r="AD143" s="0" t="s">
        <v>69</v>
      </c>
      <c r="AE143" s="0" t="s">
        <v>294</v>
      </c>
      <c r="AF143" s="0" t="s">
        <v>71</v>
      </c>
      <c r="AG143" s="0" t="s">
        <v>296</v>
      </c>
      <c r="AH143" s="0" t="s">
        <v>90</v>
      </c>
      <c r="AI143" s="0" t="s">
        <v>90</v>
      </c>
      <c r="AJ143" s="2" t="n">
        <v>41605</v>
      </c>
      <c r="AK143" s="2" t="n">
        <v>45257</v>
      </c>
      <c r="AL143" s="0" t="s">
        <v>72</v>
      </c>
      <c r="AN143" s="0" t="s">
        <v>77</v>
      </c>
      <c r="AO143" s="0" t="s">
        <v>76</v>
      </c>
      <c r="AP143" s="0" t="s">
        <v>940</v>
      </c>
      <c r="AQ143" s="0" t="s">
        <v>1023</v>
      </c>
      <c r="AR143" s="0" t="s">
        <v>1024</v>
      </c>
      <c r="AS143" s="0" t="s">
        <v>982</v>
      </c>
      <c r="AT143" s="0" t="n">
        <v>10000000</v>
      </c>
    </row>
    <row r="144" customFormat="false" ht="12.8" hidden="false" customHeight="false" outlineLevel="0" collapsed="false">
      <c r="A144" s="2" t="n">
        <v>41631</v>
      </c>
      <c r="B144" s="0" t="s">
        <v>112</v>
      </c>
      <c r="C144" s="0" t="s">
        <v>84</v>
      </c>
      <c r="D144" s="1" t="s">
        <v>1161</v>
      </c>
      <c r="E144" s="0" t="s">
        <v>276</v>
      </c>
      <c r="F144" s="2" t="n">
        <v>41607</v>
      </c>
      <c r="G144" s="2" t="s">
        <v>60</v>
      </c>
      <c r="H144" s="2" t="n">
        <v>44166</v>
      </c>
      <c r="I144" s="2" t="n">
        <v>41605</v>
      </c>
      <c r="J144" s="0" t="s">
        <v>929</v>
      </c>
      <c r="K144" s="0" t="n">
        <v>-169.565</v>
      </c>
      <c r="L144" s="0" t="n">
        <v>999</v>
      </c>
      <c r="M144" s="0" t="s">
        <v>218</v>
      </c>
      <c r="N144" s="0" t="s">
        <v>67</v>
      </c>
      <c r="O144" s="0" t="s">
        <v>276</v>
      </c>
      <c r="P144" s="0" t="s">
        <v>68</v>
      </c>
      <c r="Q144" s="0" t="s">
        <v>69</v>
      </c>
      <c r="R144" s="0" t="s">
        <v>281</v>
      </c>
      <c r="S144" s="0" t="s">
        <v>71</v>
      </c>
      <c r="W144" s="2" t="n">
        <v>41607</v>
      </c>
      <c r="X144" s="2" t="n">
        <v>44166</v>
      </c>
      <c r="Y144" s="0" t="s">
        <v>72</v>
      </c>
      <c r="Z144" s="0" t="s">
        <v>197</v>
      </c>
      <c r="AA144" s="0" t="s">
        <v>74</v>
      </c>
      <c r="AB144" s="0" t="s">
        <v>276</v>
      </c>
      <c r="AC144" s="0" t="s">
        <v>68</v>
      </c>
      <c r="AD144" s="0" t="s">
        <v>69</v>
      </c>
      <c r="AE144" s="0" t="s">
        <v>281</v>
      </c>
      <c r="AF144" s="0" t="s">
        <v>71</v>
      </c>
      <c r="AG144" s="0" t="s">
        <v>988</v>
      </c>
      <c r="AH144" s="0" t="s">
        <v>68</v>
      </c>
      <c r="AI144" s="0" t="s">
        <v>68</v>
      </c>
      <c r="AJ144" s="2" t="n">
        <v>41607</v>
      </c>
      <c r="AK144" s="2" t="n">
        <v>44166</v>
      </c>
      <c r="AL144" s="0" t="s">
        <v>72</v>
      </c>
      <c r="AN144" s="0" t="s">
        <v>76</v>
      </c>
      <c r="AO144" s="0" t="s">
        <v>77</v>
      </c>
      <c r="AP144" s="0" t="s">
        <v>948</v>
      </c>
      <c r="AQ144" s="0" t="s">
        <v>1026</v>
      </c>
      <c r="AR144" s="0" t="s">
        <v>1027</v>
      </c>
      <c r="AS144" s="0" t="s">
        <v>991</v>
      </c>
      <c r="AT144" s="0" t="n">
        <v>10000000</v>
      </c>
    </row>
    <row r="145" customFormat="false" ht="12.8" hidden="false" customHeight="false" outlineLevel="0" collapsed="false">
      <c r="A145" s="2" t="n">
        <v>41631</v>
      </c>
      <c r="B145" s="0" t="s">
        <v>93</v>
      </c>
      <c r="C145" s="0" t="s">
        <v>94</v>
      </c>
      <c r="D145" s="1" t="s">
        <v>1162</v>
      </c>
      <c r="E145" s="0" t="s">
        <v>276</v>
      </c>
      <c r="F145" s="2" t="n">
        <v>41607</v>
      </c>
      <c r="G145" s="2" t="s">
        <v>60</v>
      </c>
      <c r="H145" s="2" t="n">
        <v>45259</v>
      </c>
      <c r="I145" s="2" t="n">
        <v>41605</v>
      </c>
      <c r="J145" s="0" t="s">
        <v>929</v>
      </c>
      <c r="K145" s="0" t="n">
        <v>-277.766</v>
      </c>
      <c r="L145" s="0" t="n">
        <v>999</v>
      </c>
      <c r="M145" s="0" t="s">
        <v>218</v>
      </c>
      <c r="N145" s="0" t="s">
        <v>67</v>
      </c>
      <c r="O145" s="0" t="s">
        <v>276</v>
      </c>
      <c r="P145" s="0" t="s">
        <v>68</v>
      </c>
      <c r="Q145" s="0" t="s">
        <v>69</v>
      </c>
      <c r="R145" s="0" t="s">
        <v>281</v>
      </c>
      <c r="S145" s="0" t="s">
        <v>71</v>
      </c>
      <c r="W145" s="2" t="n">
        <v>41607</v>
      </c>
      <c r="X145" s="2" t="n">
        <v>45259</v>
      </c>
      <c r="Y145" s="0" t="s">
        <v>72</v>
      </c>
      <c r="Z145" s="0" t="s">
        <v>299</v>
      </c>
      <c r="AA145" s="0" t="s">
        <v>74</v>
      </c>
      <c r="AB145" s="0" t="s">
        <v>276</v>
      </c>
      <c r="AC145" s="0" t="s">
        <v>90</v>
      </c>
      <c r="AD145" s="0" t="s">
        <v>69</v>
      </c>
      <c r="AE145" s="0" t="s">
        <v>281</v>
      </c>
      <c r="AF145" s="0" t="s">
        <v>71</v>
      </c>
      <c r="AG145" s="0" t="s">
        <v>988</v>
      </c>
      <c r="AH145" s="0" t="s">
        <v>68</v>
      </c>
      <c r="AI145" s="0" t="s">
        <v>68</v>
      </c>
      <c r="AJ145" s="2" t="n">
        <v>41607</v>
      </c>
      <c r="AK145" s="2" t="n">
        <v>45259</v>
      </c>
      <c r="AL145" s="0" t="s">
        <v>72</v>
      </c>
      <c r="AN145" s="0" t="s">
        <v>77</v>
      </c>
      <c r="AO145" s="0" t="s">
        <v>76</v>
      </c>
      <c r="AP145" s="0" t="s">
        <v>955</v>
      </c>
      <c r="AQ145" s="0" t="s">
        <v>1029</v>
      </c>
      <c r="AR145" s="0" t="s">
        <v>1030</v>
      </c>
      <c r="AS145" s="0" t="s">
        <v>991</v>
      </c>
      <c r="AT145" s="0" t="n">
        <v>10000000</v>
      </c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1163</v>
      </c>
      <c r="E146" s="0" t="s">
        <v>928</v>
      </c>
      <c r="F146" s="2" t="n">
        <v>41686</v>
      </c>
      <c r="G146" s="2" t="s">
        <v>60</v>
      </c>
      <c r="H146" s="2" t="n">
        <v>45338</v>
      </c>
      <c r="I146" s="2" t="n">
        <v>41970</v>
      </c>
      <c r="J146" s="0" t="s">
        <v>929</v>
      </c>
      <c r="K146" s="0" t="s">
        <v>307</v>
      </c>
      <c r="L146" s="0" t="n">
        <v>999</v>
      </c>
      <c r="M146" s="0" t="s">
        <v>218</v>
      </c>
      <c r="N146" s="0" t="s">
        <v>67</v>
      </c>
      <c r="O146" s="0" t="s">
        <v>928</v>
      </c>
      <c r="P146" s="0" t="s">
        <v>68</v>
      </c>
      <c r="Q146" s="0" t="s">
        <v>69</v>
      </c>
      <c r="R146" s="0" t="s">
        <v>930</v>
      </c>
      <c r="S146" s="0" t="s">
        <v>71</v>
      </c>
      <c r="W146" s="2" t="n">
        <v>41686</v>
      </c>
      <c r="X146" s="2" t="n">
        <v>45338</v>
      </c>
      <c r="Y146" s="0" t="s">
        <v>72</v>
      </c>
      <c r="Z146" s="0" t="s">
        <v>931</v>
      </c>
      <c r="AA146" s="0" t="s">
        <v>74</v>
      </c>
      <c r="AB146" s="0" t="s">
        <v>928</v>
      </c>
      <c r="AC146" s="0" t="s">
        <v>932</v>
      </c>
      <c r="AD146" s="0" t="s">
        <v>69</v>
      </c>
      <c r="AE146" s="0" t="s">
        <v>930</v>
      </c>
      <c r="AF146" s="0" t="s">
        <v>71</v>
      </c>
      <c r="AG146" s="0" t="s">
        <v>933</v>
      </c>
      <c r="AH146" s="0" t="s">
        <v>932</v>
      </c>
      <c r="AI146" s="0" t="s">
        <v>932</v>
      </c>
      <c r="AJ146" s="2" t="n">
        <v>41686</v>
      </c>
      <c r="AK146" s="2" t="n">
        <v>45338</v>
      </c>
      <c r="AL146" s="0" t="s">
        <v>72</v>
      </c>
      <c r="AN146" s="0" t="s">
        <v>76</v>
      </c>
      <c r="AO146" s="0" t="s">
        <v>77</v>
      </c>
      <c r="AP146" s="0" t="s">
        <v>960</v>
      </c>
      <c r="AQ146" s="0" t="s">
        <v>1032</v>
      </c>
      <c r="AR146" s="0" t="s">
        <v>1033</v>
      </c>
      <c r="AS146" s="0" t="s">
        <v>937</v>
      </c>
      <c r="AT146" s="0" t="n">
        <v>10000000</v>
      </c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1164</v>
      </c>
      <c r="E147" s="0" t="s">
        <v>928</v>
      </c>
      <c r="F147" s="2" t="n">
        <v>41686</v>
      </c>
      <c r="G147" s="2" t="s">
        <v>60</v>
      </c>
      <c r="H147" s="2" t="n">
        <v>43512</v>
      </c>
      <c r="I147" s="2" t="n">
        <v>41970</v>
      </c>
      <c r="J147" s="0" t="s">
        <v>929</v>
      </c>
      <c r="K147" s="0" t="s">
        <v>62</v>
      </c>
      <c r="L147" s="0" t="n">
        <v>999</v>
      </c>
      <c r="M147" s="0" t="s">
        <v>218</v>
      </c>
      <c r="N147" s="0" t="s">
        <v>67</v>
      </c>
      <c r="O147" s="0" t="s">
        <v>928</v>
      </c>
      <c r="P147" s="0" t="s">
        <v>68</v>
      </c>
      <c r="Q147" s="0" t="s">
        <v>69</v>
      </c>
      <c r="R147" s="0" t="s">
        <v>930</v>
      </c>
      <c r="S147" s="0" t="s">
        <v>71</v>
      </c>
      <c r="W147" s="2" t="n">
        <v>41686</v>
      </c>
      <c r="X147" s="2" t="n">
        <v>43512</v>
      </c>
      <c r="Y147" s="0" t="s">
        <v>72</v>
      </c>
      <c r="Z147" s="0" t="s">
        <v>939</v>
      </c>
      <c r="AA147" s="0" t="s">
        <v>74</v>
      </c>
      <c r="AB147" s="0" t="s">
        <v>928</v>
      </c>
      <c r="AC147" s="0" t="s">
        <v>90</v>
      </c>
      <c r="AD147" s="0" t="s">
        <v>69</v>
      </c>
      <c r="AE147" s="0" t="s">
        <v>930</v>
      </c>
      <c r="AF147" s="0" t="s">
        <v>71</v>
      </c>
      <c r="AG147" s="0" t="s">
        <v>933</v>
      </c>
      <c r="AH147" s="0" t="s">
        <v>932</v>
      </c>
      <c r="AI147" s="0" t="s">
        <v>932</v>
      </c>
      <c r="AJ147" s="2" t="n">
        <v>41686</v>
      </c>
      <c r="AK147" s="2" t="n">
        <v>43512</v>
      </c>
      <c r="AL147" s="0" t="s">
        <v>72</v>
      </c>
      <c r="AN147" s="0" t="s">
        <v>77</v>
      </c>
      <c r="AO147" s="0" t="s">
        <v>76</v>
      </c>
      <c r="AP147" s="0" t="s">
        <v>965</v>
      </c>
      <c r="AQ147" s="0" t="s">
        <v>1035</v>
      </c>
      <c r="AR147" s="0" t="s">
        <v>1036</v>
      </c>
      <c r="AS147" s="0" t="s">
        <v>937</v>
      </c>
      <c r="AT147" s="0" t="n">
        <v>10000000</v>
      </c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1165</v>
      </c>
      <c r="E148" s="0" t="s">
        <v>944</v>
      </c>
      <c r="F148" s="2" t="n">
        <v>41686</v>
      </c>
      <c r="G148" s="2" t="s">
        <v>60</v>
      </c>
      <c r="H148" s="2" t="n">
        <v>43147</v>
      </c>
      <c r="I148" s="2" t="n">
        <v>41970</v>
      </c>
      <c r="J148" s="0" t="s">
        <v>929</v>
      </c>
      <c r="K148" s="0" t="s">
        <v>86</v>
      </c>
      <c r="L148" s="0" t="n">
        <v>999</v>
      </c>
      <c r="M148" s="0" t="s">
        <v>218</v>
      </c>
      <c r="N148" s="0" t="s">
        <v>67</v>
      </c>
      <c r="O148" s="0" t="s">
        <v>944</v>
      </c>
      <c r="P148" s="0" t="s">
        <v>90</v>
      </c>
      <c r="Q148" s="0" t="s">
        <v>69</v>
      </c>
      <c r="R148" s="0" t="s">
        <v>945</v>
      </c>
      <c r="S148" s="0" t="s">
        <v>71</v>
      </c>
      <c r="W148" s="2" t="n">
        <v>41686</v>
      </c>
      <c r="X148" s="2" t="n">
        <v>43147</v>
      </c>
      <c r="Y148" s="0" t="s">
        <v>72</v>
      </c>
      <c r="Z148" s="0" t="s">
        <v>946</v>
      </c>
      <c r="AA148" s="0" t="s">
        <v>74</v>
      </c>
      <c r="AB148" s="0" t="s">
        <v>944</v>
      </c>
      <c r="AC148" s="0" t="s">
        <v>148</v>
      </c>
      <c r="AD148" s="0" t="s">
        <v>69</v>
      </c>
      <c r="AE148" s="0" t="s">
        <v>945</v>
      </c>
      <c r="AF148" s="0" t="s">
        <v>71</v>
      </c>
      <c r="AG148" s="0" t="s">
        <v>947</v>
      </c>
      <c r="AH148" s="0" t="s">
        <v>808</v>
      </c>
      <c r="AI148" s="0" t="s">
        <v>808</v>
      </c>
      <c r="AJ148" s="2" t="n">
        <v>41686</v>
      </c>
      <c r="AK148" s="2" t="n">
        <v>43147</v>
      </c>
      <c r="AL148" s="0" t="s">
        <v>72</v>
      </c>
      <c r="AN148" s="0" t="s">
        <v>76</v>
      </c>
      <c r="AO148" s="0" t="s">
        <v>77</v>
      </c>
      <c r="AP148" s="0" t="s">
        <v>969</v>
      </c>
      <c r="AQ148" s="0" t="s">
        <v>1038</v>
      </c>
      <c r="AR148" s="0" t="s">
        <v>1039</v>
      </c>
      <c r="AS148" s="0" t="s">
        <v>951</v>
      </c>
      <c r="AT148" s="0" t="n">
        <v>10000000</v>
      </c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1166</v>
      </c>
      <c r="E149" s="0" t="s">
        <v>944</v>
      </c>
      <c r="F149" s="2" t="n">
        <v>41686</v>
      </c>
      <c r="G149" s="2" t="s">
        <v>60</v>
      </c>
      <c r="H149" s="2" t="n">
        <v>45338</v>
      </c>
      <c r="I149" s="2" t="n">
        <v>41970</v>
      </c>
      <c r="J149" s="0" t="s">
        <v>929</v>
      </c>
      <c r="K149" s="0" t="s">
        <v>97</v>
      </c>
      <c r="L149" s="0" t="n">
        <v>999</v>
      </c>
      <c r="M149" s="0" t="s">
        <v>218</v>
      </c>
      <c r="N149" s="0" t="s">
        <v>67</v>
      </c>
      <c r="O149" s="0" t="s">
        <v>944</v>
      </c>
      <c r="P149" s="0" t="s">
        <v>90</v>
      </c>
      <c r="Q149" s="0" t="s">
        <v>69</v>
      </c>
      <c r="R149" s="0" t="s">
        <v>945</v>
      </c>
      <c r="S149" s="0" t="s">
        <v>71</v>
      </c>
      <c r="W149" s="2" t="n">
        <v>41686</v>
      </c>
      <c r="X149" s="2" t="n">
        <v>45338</v>
      </c>
      <c r="Y149" s="0" t="s">
        <v>72</v>
      </c>
      <c r="Z149" s="0" t="s">
        <v>953</v>
      </c>
      <c r="AA149" s="0" t="s">
        <v>74</v>
      </c>
      <c r="AB149" s="0" t="s">
        <v>944</v>
      </c>
      <c r="AC149" s="0" t="s">
        <v>68</v>
      </c>
      <c r="AD149" s="0" t="s">
        <v>69</v>
      </c>
      <c r="AE149" s="0" t="s">
        <v>945</v>
      </c>
      <c r="AF149" s="0" t="s">
        <v>71</v>
      </c>
      <c r="AG149" s="0" t="s">
        <v>947</v>
      </c>
      <c r="AH149" s="0" t="s">
        <v>808</v>
      </c>
      <c r="AI149" s="0" t="s">
        <v>954</v>
      </c>
      <c r="AJ149" s="2" t="n">
        <v>41686</v>
      </c>
      <c r="AK149" s="2" t="n">
        <v>45338</v>
      </c>
      <c r="AL149" s="0" t="s">
        <v>72</v>
      </c>
      <c r="AN149" s="0" t="s">
        <v>76</v>
      </c>
      <c r="AO149" s="0" t="s">
        <v>77</v>
      </c>
      <c r="AP149" s="0" t="s">
        <v>974</v>
      </c>
      <c r="AQ149" s="0" t="s">
        <v>1041</v>
      </c>
      <c r="AR149" s="0" t="s">
        <v>1042</v>
      </c>
      <c r="AS149" s="0" t="s">
        <v>951</v>
      </c>
      <c r="AT149" s="0" t="n">
        <v>10000000</v>
      </c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1167</v>
      </c>
      <c r="E150" s="0" t="s">
        <v>944</v>
      </c>
      <c r="F150" s="2" t="n">
        <v>41686</v>
      </c>
      <c r="G150" s="2" t="s">
        <v>60</v>
      </c>
      <c r="H150" s="2" t="n">
        <v>43512</v>
      </c>
      <c r="I150" s="2" t="n">
        <v>41970</v>
      </c>
      <c r="J150" s="0" t="s">
        <v>929</v>
      </c>
      <c r="K150" s="0" t="s">
        <v>107</v>
      </c>
      <c r="L150" s="0" t="n">
        <v>999</v>
      </c>
      <c r="M150" s="0" t="s">
        <v>218</v>
      </c>
      <c r="N150" s="0" t="s">
        <v>67</v>
      </c>
      <c r="O150" s="0" t="s">
        <v>944</v>
      </c>
      <c r="P150" s="0" t="s">
        <v>68</v>
      </c>
      <c r="Q150" s="0" t="s">
        <v>69</v>
      </c>
      <c r="R150" s="0" t="s">
        <v>945</v>
      </c>
      <c r="S150" s="0" t="s">
        <v>71</v>
      </c>
      <c r="W150" s="2" t="n">
        <v>41686</v>
      </c>
      <c r="X150" s="2" t="n">
        <v>43512</v>
      </c>
      <c r="Y150" s="0" t="s">
        <v>72</v>
      </c>
      <c r="Z150" s="0" t="s">
        <v>959</v>
      </c>
      <c r="AA150" s="0" t="s">
        <v>74</v>
      </c>
      <c r="AB150" s="0" t="s">
        <v>944</v>
      </c>
      <c r="AC150" s="0" t="s">
        <v>90</v>
      </c>
      <c r="AD150" s="0" t="s">
        <v>69</v>
      </c>
      <c r="AE150" s="0" t="s">
        <v>945</v>
      </c>
      <c r="AF150" s="0" t="s">
        <v>71</v>
      </c>
      <c r="AG150" s="0" t="s">
        <v>947</v>
      </c>
      <c r="AH150" s="0" t="s">
        <v>808</v>
      </c>
      <c r="AI150" s="0" t="s">
        <v>954</v>
      </c>
      <c r="AJ150" s="2" t="n">
        <v>41686</v>
      </c>
      <c r="AK150" s="2" t="n">
        <v>43512</v>
      </c>
      <c r="AL150" s="0" t="s">
        <v>72</v>
      </c>
      <c r="AN150" s="0" t="s">
        <v>77</v>
      </c>
      <c r="AO150" s="0" t="s">
        <v>76</v>
      </c>
      <c r="AP150" s="0" t="s">
        <v>979</v>
      </c>
      <c r="AQ150" s="0" t="s">
        <v>1044</v>
      </c>
      <c r="AR150" s="0" t="s">
        <v>1045</v>
      </c>
      <c r="AS150" s="0" t="s">
        <v>951</v>
      </c>
      <c r="AT150" s="0" t="n">
        <v>10000000</v>
      </c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1168</v>
      </c>
      <c r="E151" s="0" t="s">
        <v>944</v>
      </c>
      <c r="F151" s="2" t="n">
        <v>41686</v>
      </c>
      <c r="G151" s="2" t="s">
        <v>60</v>
      </c>
      <c r="H151" s="2" t="n">
        <v>47165</v>
      </c>
      <c r="I151" s="2" t="n">
        <v>41970</v>
      </c>
      <c r="J151" s="0" t="s">
        <v>929</v>
      </c>
      <c r="K151" s="0" t="s">
        <v>115</v>
      </c>
      <c r="L151" s="0" t="n">
        <v>999</v>
      </c>
      <c r="M151" s="0" t="s">
        <v>218</v>
      </c>
      <c r="N151" s="0" t="s">
        <v>67</v>
      </c>
      <c r="O151" s="0" t="s">
        <v>944</v>
      </c>
      <c r="P151" s="0" t="s">
        <v>68</v>
      </c>
      <c r="Q151" s="0" t="s">
        <v>69</v>
      </c>
      <c r="R151" s="0" t="s">
        <v>945</v>
      </c>
      <c r="S151" s="0" t="s">
        <v>71</v>
      </c>
      <c r="W151" s="2" t="n">
        <v>41686</v>
      </c>
      <c r="X151" s="2" t="n">
        <v>47165</v>
      </c>
      <c r="Y151" s="0" t="s">
        <v>72</v>
      </c>
      <c r="Z151" s="0" t="s">
        <v>964</v>
      </c>
      <c r="AA151" s="0" t="s">
        <v>74</v>
      </c>
      <c r="AB151" s="0" t="s">
        <v>944</v>
      </c>
      <c r="AC151" s="0" t="s">
        <v>148</v>
      </c>
      <c r="AD151" s="0" t="s">
        <v>69</v>
      </c>
      <c r="AE151" s="0" t="s">
        <v>945</v>
      </c>
      <c r="AF151" s="0" t="s">
        <v>71</v>
      </c>
      <c r="AG151" s="0" t="s">
        <v>947</v>
      </c>
      <c r="AH151" s="0" t="s">
        <v>808</v>
      </c>
      <c r="AI151" s="0" t="s">
        <v>808</v>
      </c>
      <c r="AJ151" s="2" t="n">
        <v>41686</v>
      </c>
      <c r="AK151" s="2" t="n">
        <v>47165</v>
      </c>
      <c r="AL151" s="0" t="s">
        <v>72</v>
      </c>
      <c r="AN151" s="0" t="s">
        <v>76</v>
      </c>
      <c r="AO151" s="0" t="s">
        <v>77</v>
      </c>
      <c r="AP151" s="0" t="s">
        <v>984</v>
      </c>
      <c r="AQ151" s="0" t="s">
        <v>1047</v>
      </c>
      <c r="AR151" s="0" t="s">
        <v>1048</v>
      </c>
      <c r="AS151" s="0" t="s">
        <v>951</v>
      </c>
      <c r="AT151" s="0" t="n">
        <v>10000000</v>
      </c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1169</v>
      </c>
      <c r="E152" s="0" t="s">
        <v>241</v>
      </c>
      <c r="F152" s="2" t="n">
        <v>41607</v>
      </c>
      <c r="G152" s="2" t="s">
        <v>60</v>
      </c>
      <c r="H152" s="2" t="n">
        <v>47086</v>
      </c>
      <c r="I152" s="2" t="n">
        <v>41605</v>
      </c>
      <c r="J152" s="0" t="s">
        <v>929</v>
      </c>
      <c r="K152" s="0" t="s">
        <v>127</v>
      </c>
      <c r="L152" s="0" t="n">
        <v>999</v>
      </c>
      <c r="M152" s="0" t="s">
        <v>218</v>
      </c>
      <c r="N152" s="0" t="s">
        <v>67</v>
      </c>
      <c r="O152" s="0" t="s">
        <v>241</v>
      </c>
      <c r="P152" s="0" t="s">
        <v>90</v>
      </c>
      <c r="Q152" s="0" t="s">
        <v>69</v>
      </c>
      <c r="R152" s="0" t="s">
        <v>246</v>
      </c>
      <c r="S152" s="0" t="s">
        <v>71</v>
      </c>
      <c r="W152" s="2" t="n">
        <v>41607</v>
      </c>
      <c r="X152" s="2" t="n">
        <v>47086</v>
      </c>
      <c r="Y152" s="0" t="s">
        <v>72</v>
      </c>
      <c r="Z152" s="0" t="s">
        <v>247</v>
      </c>
      <c r="AA152" s="0" t="s">
        <v>74</v>
      </c>
      <c r="AB152" s="0" t="s">
        <v>241</v>
      </c>
      <c r="AC152" s="0" t="s">
        <v>90</v>
      </c>
      <c r="AD152" s="0" t="s">
        <v>69</v>
      </c>
      <c r="AE152" s="0" t="s">
        <v>246</v>
      </c>
      <c r="AF152" s="0" t="s">
        <v>71</v>
      </c>
      <c r="AG152" s="0" t="s">
        <v>248</v>
      </c>
      <c r="AH152" s="0" t="s">
        <v>90</v>
      </c>
      <c r="AI152" s="0" t="s">
        <v>90</v>
      </c>
      <c r="AJ152" s="2" t="n">
        <v>41607</v>
      </c>
      <c r="AK152" s="2" t="n">
        <v>47086</v>
      </c>
      <c r="AL152" s="0" t="s">
        <v>72</v>
      </c>
      <c r="AN152" s="0" t="s">
        <v>76</v>
      </c>
      <c r="AO152" s="0" t="s">
        <v>77</v>
      </c>
      <c r="AP152" s="0" t="s">
        <v>934</v>
      </c>
      <c r="AQ152" s="0" t="s">
        <v>935</v>
      </c>
      <c r="AR152" s="0" t="s">
        <v>936</v>
      </c>
      <c r="AS152" s="0" t="s">
        <v>972</v>
      </c>
      <c r="AT152" s="0" t="n">
        <v>10000000</v>
      </c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1170</v>
      </c>
      <c r="E153" s="0" t="s">
        <v>241</v>
      </c>
      <c r="F153" s="2" t="n">
        <v>41607</v>
      </c>
      <c r="G153" s="2" t="s">
        <v>60</v>
      </c>
      <c r="H153" s="2" t="n">
        <v>45259</v>
      </c>
      <c r="I153" s="2" t="n">
        <v>41605</v>
      </c>
      <c r="J153" s="0" t="s">
        <v>929</v>
      </c>
      <c r="K153" s="0" t="s">
        <v>133</v>
      </c>
      <c r="L153" s="0" t="n">
        <v>999</v>
      </c>
      <c r="M153" s="0" t="s">
        <v>218</v>
      </c>
      <c r="N153" s="0" t="s">
        <v>67</v>
      </c>
      <c r="O153" s="0" t="s">
        <v>241</v>
      </c>
      <c r="P153" s="0" t="s">
        <v>90</v>
      </c>
      <c r="Q153" s="0" t="s">
        <v>69</v>
      </c>
      <c r="R153" s="0" t="s">
        <v>246</v>
      </c>
      <c r="S153" s="0" t="s">
        <v>71</v>
      </c>
      <c r="W153" s="2" t="n">
        <v>41607</v>
      </c>
      <c r="X153" s="2" t="n">
        <v>45259</v>
      </c>
      <c r="Y153" s="0" t="s">
        <v>72</v>
      </c>
      <c r="Z153" s="0" t="s">
        <v>247</v>
      </c>
      <c r="AA153" s="0" t="s">
        <v>74</v>
      </c>
      <c r="AB153" s="0" t="s">
        <v>241</v>
      </c>
      <c r="AC153" s="0" t="s">
        <v>68</v>
      </c>
      <c r="AD153" s="0" t="s">
        <v>69</v>
      </c>
      <c r="AE153" s="0" t="s">
        <v>246</v>
      </c>
      <c r="AF153" s="0" t="s">
        <v>71</v>
      </c>
      <c r="AG153" s="0" t="s">
        <v>248</v>
      </c>
      <c r="AH153" s="0" t="s">
        <v>90</v>
      </c>
      <c r="AI153" s="0" t="s">
        <v>90</v>
      </c>
      <c r="AJ153" s="2" t="n">
        <v>41607</v>
      </c>
      <c r="AK153" s="2" t="n">
        <v>45259</v>
      </c>
      <c r="AL153" s="0" t="s">
        <v>72</v>
      </c>
      <c r="AN153" s="0" t="s">
        <v>76</v>
      </c>
      <c r="AO153" s="0" t="s">
        <v>77</v>
      </c>
      <c r="AP153" s="0" t="s">
        <v>940</v>
      </c>
      <c r="AQ153" s="0" t="s">
        <v>941</v>
      </c>
      <c r="AR153" s="0" t="s">
        <v>942</v>
      </c>
      <c r="AS153" s="0" t="s">
        <v>972</v>
      </c>
      <c r="AT153" s="0" t="n">
        <v>10000000</v>
      </c>
    </row>
    <row r="154" customFormat="false" ht="12.8" hidden="false" customHeight="false" outlineLevel="0" collapsed="false">
      <c r="A154" s="2" t="n">
        <v>41631</v>
      </c>
      <c r="B154" s="0" t="s">
        <v>93</v>
      </c>
      <c r="C154" s="0" t="s">
        <v>94</v>
      </c>
      <c r="D154" s="1" t="s">
        <v>1171</v>
      </c>
      <c r="E154" s="0" t="s">
        <v>289</v>
      </c>
      <c r="F154" s="2" t="n">
        <v>41605</v>
      </c>
      <c r="G154" s="2" t="s">
        <v>60</v>
      </c>
      <c r="H154" s="2" t="n">
        <v>43796</v>
      </c>
      <c r="I154" s="2" t="n">
        <v>41605</v>
      </c>
      <c r="J154" s="0" t="s">
        <v>929</v>
      </c>
      <c r="K154" s="0" t="n">
        <v>-7.668</v>
      </c>
      <c r="L154" s="0" t="n">
        <v>999</v>
      </c>
      <c r="M154" s="0" t="s">
        <v>218</v>
      </c>
      <c r="N154" s="0" t="s">
        <v>67</v>
      </c>
      <c r="O154" s="0" t="s">
        <v>289</v>
      </c>
      <c r="P154" s="0" t="s">
        <v>90</v>
      </c>
      <c r="Q154" s="0" t="s">
        <v>69</v>
      </c>
      <c r="R154" s="0" t="s">
        <v>294</v>
      </c>
      <c r="S154" s="0" t="s">
        <v>71</v>
      </c>
      <c r="W154" s="2" t="n">
        <v>41605</v>
      </c>
      <c r="X154" s="2" t="n">
        <v>43796</v>
      </c>
      <c r="Y154" s="0" t="s">
        <v>72</v>
      </c>
      <c r="Z154" s="0" t="s">
        <v>978</v>
      </c>
      <c r="AA154" s="0" t="s">
        <v>74</v>
      </c>
      <c r="AB154" s="0" t="s">
        <v>289</v>
      </c>
      <c r="AC154" s="0" t="s">
        <v>90</v>
      </c>
      <c r="AD154" s="0" t="s">
        <v>69</v>
      </c>
      <c r="AE154" s="0" t="s">
        <v>294</v>
      </c>
      <c r="AF154" s="0" t="s">
        <v>71</v>
      </c>
      <c r="AG154" s="0" t="s">
        <v>296</v>
      </c>
      <c r="AH154" s="0" t="s">
        <v>90</v>
      </c>
      <c r="AI154" s="0" t="s">
        <v>90</v>
      </c>
      <c r="AJ154" s="2" t="n">
        <v>41605</v>
      </c>
      <c r="AK154" s="2" t="n">
        <v>43796</v>
      </c>
      <c r="AL154" s="0" t="s">
        <v>72</v>
      </c>
      <c r="AN154" s="0" t="s">
        <v>77</v>
      </c>
      <c r="AO154" s="0" t="s">
        <v>76</v>
      </c>
      <c r="AP154" s="0" t="s">
        <v>948</v>
      </c>
      <c r="AQ154" s="0" t="s">
        <v>949</v>
      </c>
      <c r="AR154" s="0" t="s">
        <v>950</v>
      </c>
      <c r="AS154" s="0" t="s">
        <v>982</v>
      </c>
      <c r="AT154" s="0" t="n">
        <v>10000000</v>
      </c>
    </row>
    <row r="155" customFormat="false" ht="12.8" hidden="false" customHeight="false" outlineLevel="0" collapsed="false">
      <c r="A155" s="2" t="n">
        <v>41631</v>
      </c>
      <c r="B155" s="0" t="s">
        <v>56</v>
      </c>
      <c r="C155" s="0" t="s">
        <v>57</v>
      </c>
      <c r="D155" s="1" t="s">
        <v>1172</v>
      </c>
      <c r="E155" s="0" t="s">
        <v>289</v>
      </c>
      <c r="F155" s="2" t="n">
        <v>41605</v>
      </c>
      <c r="G155" s="2" t="s">
        <v>60</v>
      </c>
      <c r="H155" s="2" t="n">
        <v>45257</v>
      </c>
      <c r="I155" s="2" t="n">
        <v>41605</v>
      </c>
      <c r="J155" s="0" t="s">
        <v>929</v>
      </c>
      <c r="K155" s="0" t="n">
        <v>7.668</v>
      </c>
      <c r="L155" s="0" t="n">
        <v>999</v>
      </c>
      <c r="M155" s="0" t="s">
        <v>218</v>
      </c>
      <c r="N155" s="0" t="s">
        <v>67</v>
      </c>
      <c r="O155" s="0" t="s">
        <v>289</v>
      </c>
      <c r="P155" s="0" t="s">
        <v>90</v>
      </c>
      <c r="Q155" s="0" t="s">
        <v>69</v>
      </c>
      <c r="R155" s="0" t="s">
        <v>294</v>
      </c>
      <c r="S155" s="0" t="s">
        <v>71</v>
      </c>
      <c r="W155" s="2" t="n">
        <v>41605</v>
      </c>
      <c r="X155" s="2" t="n">
        <v>45257</v>
      </c>
      <c r="Y155" s="0" t="s">
        <v>72</v>
      </c>
      <c r="Z155" s="0" t="s">
        <v>295</v>
      </c>
      <c r="AA155" s="0" t="s">
        <v>74</v>
      </c>
      <c r="AB155" s="0" t="s">
        <v>289</v>
      </c>
      <c r="AC155" s="0" t="s">
        <v>148</v>
      </c>
      <c r="AD155" s="0" t="s">
        <v>69</v>
      </c>
      <c r="AE155" s="0" t="s">
        <v>294</v>
      </c>
      <c r="AF155" s="0" t="s">
        <v>71</v>
      </c>
      <c r="AG155" s="0" t="s">
        <v>296</v>
      </c>
      <c r="AH155" s="0" t="s">
        <v>90</v>
      </c>
      <c r="AI155" s="0" t="s">
        <v>90</v>
      </c>
      <c r="AJ155" s="2" t="n">
        <v>41605</v>
      </c>
      <c r="AK155" s="2" t="n">
        <v>45257</v>
      </c>
      <c r="AL155" s="0" t="s">
        <v>72</v>
      </c>
      <c r="AN155" s="0" t="s">
        <v>77</v>
      </c>
      <c r="AO155" s="0" t="s">
        <v>76</v>
      </c>
      <c r="AP155" s="0" t="s">
        <v>955</v>
      </c>
      <c r="AQ155" s="0" t="s">
        <v>956</v>
      </c>
      <c r="AR155" s="0" t="s">
        <v>957</v>
      </c>
      <c r="AS155" s="0" t="s">
        <v>982</v>
      </c>
      <c r="AT155" s="0" t="n">
        <v>10000000</v>
      </c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1173</v>
      </c>
      <c r="E156" s="0" t="s">
        <v>276</v>
      </c>
      <c r="F156" s="2" t="n">
        <v>41607</v>
      </c>
      <c r="G156" s="2" t="s">
        <v>60</v>
      </c>
      <c r="H156" s="2" t="n">
        <v>44166</v>
      </c>
      <c r="I156" s="2" t="n">
        <v>41605</v>
      </c>
      <c r="J156" s="0" t="s">
        <v>929</v>
      </c>
      <c r="K156" s="0" t="s">
        <v>152</v>
      </c>
      <c r="L156" s="0" t="n">
        <v>999</v>
      </c>
      <c r="M156" s="0" t="s">
        <v>218</v>
      </c>
      <c r="N156" s="0" t="s">
        <v>67</v>
      </c>
      <c r="O156" s="0" t="s">
        <v>276</v>
      </c>
      <c r="P156" s="0" t="s">
        <v>68</v>
      </c>
      <c r="Q156" s="0" t="s">
        <v>69</v>
      </c>
      <c r="R156" s="0" t="s">
        <v>281</v>
      </c>
      <c r="S156" s="0" t="s">
        <v>71</v>
      </c>
      <c r="W156" s="2" t="n">
        <v>41607</v>
      </c>
      <c r="X156" s="2" t="n">
        <v>44166</v>
      </c>
      <c r="Y156" s="0" t="s">
        <v>72</v>
      </c>
      <c r="Z156" s="0" t="s">
        <v>197</v>
      </c>
      <c r="AA156" s="0" t="s">
        <v>74</v>
      </c>
      <c r="AB156" s="0" t="s">
        <v>276</v>
      </c>
      <c r="AC156" s="0" t="s">
        <v>68</v>
      </c>
      <c r="AD156" s="0" t="s">
        <v>69</v>
      </c>
      <c r="AE156" s="0" t="s">
        <v>281</v>
      </c>
      <c r="AF156" s="0" t="s">
        <v>71</v>
      </c>
      <c r="AG156" s="0" t="s">
        <v>988</v>
      </c>
      <c r="AH156" s="0" t="s">
        <v>68</v>
      </c>
      <c r="AI156" s="0" t="s">
        <v>68</v>
      </c>
      <c r="AJ156" s="2" t="n">
        <v>41607</v>
      </c>
      <c r="AK156" s="2" t="n">
        <v>44166</v>
      </c>
      <c r="AL156" s="0" t="s">
        <v>72</v>
      </c>
      <c r="AN156" s="0" t="s">
        <v>76</v>
      </c>
      <c r="AO156" s="0" t="s">
        <v>77</v>
      </c>
      <c r="AP156" s="0" t="s">
        <v>960</v>
      </c>
      <c r="AQ156" s="0" t="s">
        <v>961</v>
      </c>
      <c r="AR156" s="0" t="s">
        <v>962</v>
      </c>
      <c r="AS156" s="0" t="s">
        <v>991</v>
      </c>
      <c r="AT156" s="0" t="n">
        <v>10000000</v>
      </c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1174</v>
      </c>
      <c r="E157" s="0" t="s">
        <v>276</v>
      </c>
      <c r="F157" s="2" t="n">
        <v>41607</v>
      </c>
      <c r="G157" s="2" t="s">
        <v>60</v>
      </c>
      <c r="H157" s="2" t="n">
        <v>45259</v>
      </c>
      <c r="I157" s="2" t="n">
        <v>41605</v>
      </c>
      <c r="J157" s="0" t="s">
        <v>929</v>
      </c>
      <c r="K157" s="0" t="s">
        <v>163</v>
      </c>
      <c r="L157" s="0" t="n">
        <v>999</v>
      </c>
      <c r="M157" s="0" t="s">
        <v>218</v>
      </c>
      <c r="N157" s="0" t="s">
        <v>67</v>
      </c>
      <c r="O157" s="0" t="s">
        <v>276</v>
      </c>
      <c r="P157" s="0" t="s">
        <v>68</v>
      </c>
      <c r="Q157" s="0" t="s">
        <v>69</v>
      </c>
      <c r="R157" s="0" t="s">
        <v>281</v>
      </c>
      <c r="S157" s="0" t="s">
        <v>71</v>
      </c>
      <c r="W157" s="2" t="n">
        <v>41607</v>
      </c>
      <c r="X157" s="2" t="n">
        <v>45259</v>
      </c>
      <c r="Y157" s="0" t="s">
        <v>72</v>
      </c>
      <c r="Z157" s="0" t="s">
        <v>299</v>
      </c>
      <c r="AA157" s="0" t="s">
        <v>74</v>
      </c>
      <c r="AB157" s="0" t="s">
        <v>276</v>
      </c>
      <c r="AC157" s="0" t="s">
        <v>90</v>
      </c>
      <c r="AD157" s="0" t="s">
        <v>69</v>
      </c>
      <c r="AE157" s="0" t="s">
        <v>281</v>
      </c>
      <c r="AF157" s="0" t="s">
        <v>71</v>
      </c>
      <c r="AG157" s="0" t="s">
        <v>988</v>
      </c>
      <c r="AH157" s="0" t="s">
        <v>68</v>
      </c>
      <c r="AI157" s="0" t="s">
        <v>68</v>
      </c>
      <c r="AJ157" s="2" t="n">
        <v>41607</v>
      </c>
      <c r="AK157" s="2" t="n">
        <v>45259</v>
      </c>
      <c r="AL157" s="0" t="s">
        <v>72</v>
      </c>
      <c r="AN157" s="0" t="s">
        <v>77</v>
      </c>
      <c r="AO157" s="0" t="s">
        <v>76</v>
      </c>
      <c r="AP157" s="0" t="s">
        <v>965</v>
      </c>
      <c r="AQ157" s="0" t="s">
        <v>966</v>
      </c>
      <c r="AR157" s="0" t="s">
        <v>967</v>
      </c>
      <c r="AS157" s="0" t="s">
        <v>991</v>
      </c>
      <c r="AT157" s="0" t="n">
        <v>10000000</v>
      </c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1175</v>
      </c>
      <c r="E158" s="0" t="s">
        <v>928</v>
      </c>
      <c r="F158" s="2" t="n">
        <v>41686</v>
      </c>
      <c r="G158" s="2" t="s">
        <v>60</v>
      </c>
      <c r="H158" s="2" t="n">
        <v>45338</v>
      </c>
      <c r="I158" s="2" t="n">
        <v>41970</v>
      </c>
      <c r="J158" s="0" t="s">
        <v>929</v>
      </c>
      <c r="K158" s="0" t="s">
        <v>173</v>
      </c>
      <c r="L158" s="0" t="n">
        <v>999</v>
      </c>
      <c r="M158" s="0" t="s">
        <v>218</v>
      </c>
      <c r="N158" s="0" t="s">
        <v>67</v>
      </c>
      <c r="O158" s="0" t="s">
        <v>928</v>
      </c>
      <c r="P158" s="0" t="s">
        <v>68</v>
      </c>
      <c r="Q158" s="0" t="s">
        <v>69</v>
      </c>
      <c r="R158" s="0" t="s">
        <v>930</v>
      </c>
      <c r="S158" s="0" t="s">
        <v>71</v>
      </c>
      <c r="W158" s="2" t="n">
        <v>41686</v>
      </c>
      <c r="X158" s="2" t="n">
        <v>45338</v>
      </c>
      <c r="Y158" s="0" t="s">
        <v>72</v>
      </c>
      <c r="Z158" s="0" t="s">
        <v>931</v>
      </c>
      <c r="AA158" s="0" t="s">
        <v>74</v>
      </c>
      <c r="AB158" s="0" t="s">
        <v>928</v>
      </c>
      <c r="AC158" s="0" t="s">
        <v>932</v>
      </c>
      <c r="AD158" s="0" t="s">
        <v>69</v>
      </c>
      <c r="AE158" s="0" t="s">
        <v>930</v>
      </c>
      <c r="AF158" s="0" t="s">
        <v>71</v>
      </c>
      <c r="AG158" s="0" t="s">
        <v>933</v>
      </c>
      <c r="AH158" s="0" t="s">
        <v>932</v>
      </c>
      <c r="AI158" s="0" t="s">
        <v>932</v>
      </c>
      <c r="AJ158" s="2" t="n">
        <v>41686</v>
      </c>
      <c r="AK158" s="2" t="n">
        <v>45338</v>
      </c>
      <c r="AL158" s="0" t="s">
        <v>72</v>
      </c>
      <c r="AN158" s="0" t="s">
        <v>76</v>
      </c>
      <c r="AO158" s="0" t="s">
        <v>77</v>
      </c>
      <c r="AP158" s="0" t="s">
        <v>969</v>
      </c>
      <c r="AQ158" s="0" t="s">
        <v>970</v>
      </c>
      <c r="AR158" s="0" t="s">
        <v>971</v>
      </c>
      <c r="AS158" s="0" t="s">
        <v>937</v>
      </c>
      <c r="AT158" s="0" t="n">
        <v>10000000</v>
      </c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1176</v>
      </c>
      <c r="E159" s="0" t="s">
        <v>928</v>
      </c>
      <c r="F159" s="2" t="n">
        <v>41686</v>
      </c>
      <c r="G159" s="2" t="s">
        <v>60</v>
      </c>
      <c r="H159" s="2" t="n">
        <v>43512</v>
      </c>
      <c r="I159" s="2" t="n">
        <v>41970</v>
      </c>
      <c r="J159" s="0" t="s">
        <v>929</v>
      </c>
      <c r="K159" s="0" t="s">
        <v>178</v>
      </c>
      <c r="L159" s="0" t="n">
        <v>999</v>
      </c>
      <c r="M159" s="0" t="s">
        <v>218</v>
      </c>
      <c r="N159" s="0" t="s">
        <v>67</v>
      </c>
      <c r="O159" s="0" t="s">
        <v>928</v>
      </c>
      <c r="P159" s="0" t="s">
        <v>68</v>
      </c>
      <c r="Q159" s="0" t="s">
        <v>69</v>
      </c>
      <c r="R159" s="0" t="s">
        <v>930</v>
      </c>
      <c r="S159" s="0" t="s">
        <v>71</v>
      </c>
      <c r="W159" s="2" t="n">
        <v>41686</v>
      </c>
      <c r="X159" s="2" t="n">
        <v>43512</v>
      </c>
      <c r="Y159" s="0" t="s">
        <v>72</v>
      </c>
      <c r="Z159" s="0" t="s">
        <v>939</v>
      </c>
      <c r="AA159" s="0" t="s">
        <v>74</v>
      </c>
      <c r="AB159" s="0" t="s">
        <v>928</v>
      </c>
      <c r="AC159" s="0" t="s">
        <v>90</v>
      </c>
      <c r="AD159" s="0" t="s">
        <v>69</v>
      </c>
      <c r="AE159" s="0" t="s">
        <v>930</v>
      </c>
      <c r="AF159" s="0" t="s">
        <v>71</v>
      </c>
      <c r="AG159" s="0" t="s">
        <v>933</v>
      </c>
      <c r="AH159" s="0" t="s">
        <v>932</v>
      </c>
      <c r="AI159" s="0" t="s">
        <v>932</v>
      </c>
      <c r="AJ159" s="2" t="n">
        <v>41686</v>
      </c>
      <c r="AK159" s="2" t="n">
        <v>43512</v>
      </c>
      <c r="AL159" s="0" t="s">
        <v>72</v>
      </c>
      <c r="AN159" s="0" t="s">
        <v>77</v>
      </c>
      <c r="AO159" s="0" t="s">
        <v>76</v>
      </c>
      <c r="AP159" s="0" t="s">
        <v>974</v>
      </c>
      <c r="AQ159" s="0" t="s">
        <v>975</v>
      </c>
      <c r="AR159" s="0" t="s">
        <v>976</v>
      </c>
      <c r="AS159" s="0" t="s">
        <v>937</v>
      </c>
      <c r="AT159" s="0" t="n">
        <v>10000000</v>
      </c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1177</v>
      </c>
      <c r="E160" s="0" t="s">
        <v>944</v>
      </c>
      <c r="F160" s="2" t="n">
        <v>41686</v>
      </c>
      <c r="G160" s="2" t="s">
        <v>60</v>
      </c>
      <c r="H160" s="2" t="n">
        <v>43147</v>
      </c>
      <c r="I160" s="2" t="n">
        <v>41970</v>
      </c>
      <c r="J160" s="0" t="s">
        <v>929</v>
      </c>
      <c r="K160" s="0" t="s">
        <v>185</v>
      </c>
      <c r="L160" s="0" t="n">
        <v>999</v>
      </c>
      <c r="M160" s="0" t="s">
        <v>218</v>
      </c>
      <c r="N160" s="0" t="s">
        <v>67</v>
      </c>
      <c r="O160" s="0" t="s">
        <v>944</v>
      </c>
      <c r="P160" s="0" t="s">
        <v>90</v>
      </c>
      <c r="Q160" s="0" t="s">
        <v>69</v>
      </c>
      <c r="R160" s="0" t="s">
        <v>945</v>
      </c>
      <c r="S160" s="0" t="s">
        <v>71</v>
      </c>
      <c r="W160" s="2" t="n">
        <v>41686</v>
      </c>
      <c r="X160" s="2" t="n">
        <v>43147</v>
      </c>
      <c r="Y160" s="0" t="s">
        <v>72</v>
      </c>
      <c r="Z160" s="0" t="s">
        <v>946</v>
      </c>
      <c r="AA160" s="0" t="s">
        <v>74</v>
      </c>
      <c r="AB160" s="0" t="s">
        <v>944</v>
      </c>
      <c r="AC160" s="0" t="s">
        <v>148</v>
      </c>
      <c r="AD160" s="0" t="s">
        <v>69</v>
      </c>
      <c r="AE160" s="0" t="s">
        <v>945</v>
      </c>
      <c r="AF160" s="0" t="s">
        <v>71</v>
      </c>
      <c r="AG160" s="0" t="s">
        <v>947</v>
      </c>
      <c r="AH160" s="0" t="s">
        <v>808</v>
      </c>
      <c r="AI160" s="0" t="s">
        <v>808</v>
      </c>
      <c r="AJ160" s="2" t="n">
        <v>41686</v>
      </c>
      <c r="AK160" s="2" t="n">
        <v>43147</v>
      </c>
      <c r="AL160" s="0" t="s">
        <v>72</v>
      </c>
      <c r="AN160" s="0" t="s">
        <v>76</v>
      </c>
      <c r="AO160" s="0" t="s">
        <v>77</v>
      </c>
      <c r="AP160" s="0" t="s">
        <v>979</v>
      </c>
      <c r="AQ160" s="0" t="s">
        <v>980</v>
      </c>
      <c r="AR160" s="0" t="s">
        <v>981</v>
      </c>
      <c r="AS160" s="0" t="s">
        <v>951</v>
      </c>
      <c r="AT160" s="0" t="n">
        <v>10000000</v>
      </c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1178</v>
      </c>
      <c r="E161" s="0" t="s">
        <v>944</v>
      </c>
      <c r="F161" s="2" t="n">
        <v>41686</v>
      </c>
      <c r="G161" s="2" t="s">
        <v>60</v>
      </c>
      <c r="H161" s="2" t="n">
        <v>45338</v>
      </c>
      <c r="I161" s="2" t="n">
        <v>41970</v>
      </c>
      <c r="J161" s="0" t="s">
        <v>929</v>
      </c>
      <c r="K161" s="0" t="s">
        <v>192</v>
      </c>
      <c r="L161" s="0" t="n">
        <v>999</v>
      </c>
      <c r="M161" s="0" t="s">
        <v>218</v>
      </c>
      <c r="N161" s="0" t="s">
        <v>67</v>
      </c>
      <c r="O161" s="0" t="s">
        <v>944</v>
      </c>
      <c r="P161" s="0" t="s">
        <v>90</v>
      </c>
      <c r="Q161" s="0" t="s">
        <v>69</v>
      </c>
      <c r="R161" s="0" t="s">
        <v>945</v>
      </c>
      <c r="S161" s="0" t="s">
        <v>71</v>
      </c>
      <c r="W161" s="2" t="n">
        <v>41686</v>
      </c>
      <c r="X161" s="2" t="n">
        <v>45338</v>
      </c>
      <c r="Y161" s="0" t="s">
        <v>72</v>
      </c>
      <c r="Z161" s="0" t="s">
        <v>953</v>
      </c>
      <c r="AA161" s="0" t="s">
        <v>74</v>
      </c>
      <c r="AB161" s="0" t="s">
        <v>944</v>
      </c>
      <c r="AC161" s="0" t="s">
        <v>68</v>
      </c>
      <c r="AD161" s="0" t="s">
        <v>69</v>
      </c>
      <c r="AE161" s="0" t="s">
        <v>945</v>
      </c>
      <c r="AF161" s="0" t="s">
        <v>71</v>
      </c>
      <c r="AG161" s="0" t="s">
        <v>947</v>
      </c>
      <c r="AH161" s="0" t="s">
        <v>808</v>
      </c>
      <c r="AI161" s="0" t="s">
        <v>954</v>
      </c>
      <c r="AJ161" s="2" t="n">
        <v>41686</v>
      </c>
      <c r="AK161" s="2" t="n">
        <v>45338</v>
      </c>
      <c r="AL161" s="0" t="s">
        <v>72</v>
      </c>
      <c r="AN161" s="0" t="s">
        <v>76</v>
      </c>
      <c r="AO161" s="0" t="s">
        <v>77</v>
      </c>
      <c r="AP161" s="0" t="s">
        <v>984</v>
      </c>
      <c r="AQ161" s="0" t="s">
        <v>985</v>
      </c>
      <c r="AR161" s="0" t="s">
        <v>986</v>
      </c>
      <c r="AS161" s="0" t="s">
        <v>951</v>
      </c>
      <c r="AT161" s="0" t="n">
        <v>10000000</v>
      </c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1179</v>
      </c>
      <c r="E162" s="0" t="s">
        <v>944</v>
      </c>
      <c r="F162" s="2" t="n">
        <v>41686</v>
      </c>
      <c r="G162" s="2" t="s">
        <v>60</v>
      </c>
      <c r="H162" s="2" t="n">
        <v>43512</v>
      </c>
      <c r="I162" s="2" t="n">
        <v>41970</v>
      </c>
      <c r="J162" s="0" t="s">
        <v>929</v>
      </c>
      <c r="K162" s="0" t="s">
        <v>200</v>
      </c>
      <c r="L162" s="0" t="n">
        <v>999</v>
      </c>
      <c r="M162" s="0" t="s">
        <v>218</v>
      </c>
      <c r="N162" s="0" t="s">
        <v>67</v>
      </c>
      <c r="O162" s="0" t="s">
        <v>944</v>
      </c>
      <c r="P162" s="0" t="s">
        <v>68</v>
      </c>
      <c r="Q162" s="0" t="s">
        <v>69</v>
      </c>
      <c r="R162" s="0" t="s">
        <v>945</v>
      </c>
      <c r="S162" s="0" t="s">
        <v>71</v>
      </c>
      <c r="W162" s="2" t="n">
        <v>41686</v>
      </c>
      <c r="X162" s="2" t="n">
        <v>43512</v>
      </c>
      <c r="Y162" s="0" t="s">
        <v>72</v>
      </c>
      <c r="Z162" s="0" t="s">
        <v>959</v>
      </c>
      <c r="AA162" s="0" t="s">
        <v>74</v>
      </c>
      <c r="AB162" s="0" t="s">
        <v>944</v>
      </c>
      <c r="AC162" s="0" t="s">
        <v>90</v>
      </c>
      <c r="AD162" s="0" t="s">
        <v>69</v>
      </c>
      <c r="AE162" s="0" t="s">
        <v>945</v>
      </c>
      <c r="AF162" s="0" t="s">
        <v>71</v>
      </c>
      <c r="AG162" s="0" t="s">
        <v>947</v>
      </c>
      <c r="AH162" s="0" t="s">
        <v>808</v>
      </c>
      <c r="AI162" s="0" t="s">
        <v>954</v>
      </c>
      <c r="AJ162" s="2" t="n">
        <v>41686</v>
      </c>
      <c r="AK162" s="2" t="n">
        <v>43512</v>
      </c>
      <c r="AL162" s="0" t="s">
        <v>72</v>
      </c>
      <c r="AN162" s="0" t="s">
        <v>77</v>
      </c>
      <c r="AO162" s="0" t="s">
        <v>76</v>
      </c>
      <c r="AP162" s="0" t="s">
        <v>934</v>
      </c>
      <c r="AQ162" s="0" t="s">
        <v>989</v>
      </c>
      <c r="AR162" s="0" t="s">
        <v>990</v>
      </c>
      <c r="AS162" s="0" t="s">
        <v>951</v>
      </c>
      <c r="AT162" s="0" t="n">
        <v>10000000</v>
      </c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1180</v>
      </c>
      <c r="E163" s="0" t="s">
        <v>944</v>
      </c>
      <c r="F163" s="2" t="n">
        <v>41686</v>
      </c>
      <c r="G163" s="2" t="s">
        <v>60</v>
      </c>
      <c r="H163" s="2" t="n">
        <v>47165</v>
      </c>
      <c r="I163" s="2" t="n">
        <v>41970</v>
      </c>
      <c r="J163" s="0" t="s">
        <v>929</v>
      </c>
      <c r="K163" s="0" t="s">
        <v>208</v>
      </c>
      <c r="L163" s="0" t="n">
        <v>999</v>
      </c>
      <c r="M163" s="0" t="s">
        <v>218</v>
      </c>
      <c r="N163" s="0" t="s">
        <v>67</v>
      </c>
      <c r="O163" s="0" t="s">
        <v>944</v>
      </c>
      <c r="P163" s="0" t="s">
        <v>68</v>
      </c>
      <c r="Q163" s="0" t="s">
        <v>69</v>
      </c>
      <c r="R163" s="0" t="s">
        <v>945</v>
      </c>
      <c r="S163" s="0" t="s">
        <v>71</v>
      </c>
      <c r="W163" s="2" t="n">
        <v>41686</v>
      </c>
      <c r="X163" s="2" t="n">
        <v>47165</v>
      </c>
      <c r="Y163" s="0" t="s">
        <v>72</v>
      </c>
      <c r="Z163" s="0" t="s">
        <v>964</v>
      </c>
      <c r="AA163" s="0" t="s">
        <v>74</v>
      </c>
      <c r="AB163" s="0" t="s">
        <v>944</v>
      </c>
      <c r="AC163" s="0" t="s">
        <v>148</v>
      </c>
      <c r="AD163" s="0" t="s">
        <v>69</v>
      </c>
      <c r="AE163" s="0" t="s">
        <v>945</v>
      </c>
      <c r="AF163" s="0" t="s">
        <v>71</v>
      </c>
      <c r="AG163" s="0" t="s">
        <v>947</v>
      </c>
      <c r="AH163" s="0" t="s">
        <v>808</v>
      </c>
      <c r="AI163" s="0" t="s">
        <v>808</v>
      </c>
      <c r="AJ163" s="2" t="n">
        <v>41686</v>
      </c>
      <c r="AK163" s="2" t="n">
        <v>47165</v>
      </c>
      <c r="AL163" s="0" t="s">
        <v>72</v>
      </c>
      <c r="AN163" s="0" t="s">
        <v>76</v>
      </c>
      <c r="AO163" s="0" t="s">
        <v>77</v>
      </c>
      <c r="AP163" s="0" t="s">
        <v>940</v>
      </c>
      <c r="AQ163" s="0" t="s">
        <v>993</v>
      </c>
      <c r="AR163" s="0" t="s">
        <v>994</v>
      </c>
      <c r="AS163" s="0" t="s">
        <v>951</v>
      </c>
      <c r="AT163" s="0" t="n">
        <v>10000000</v>
      </c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1181</v>
      </c>
      <c r="E164" s="0" t="s">
        <v>241</v>
      </c>
      <c r="F164" s="2" t="n">
        <v>41607</v>
      </c>
      <c r="G164" s="2" t="s">
        <v>60</v>
      </c>
      <c r="H164" s="2" t="n">
        <v>47086</v>
      </c>
      <c r="I164" s="2" t="n">
        <v>41605</v>
      </c>
      <c r="J164" s="0" t="s">
        <v>929</v>
      </c>
      <c r="K164" s="0" t="s">
        <v>214</v>
      </c>
      <c r="L164" s="0" t="n">
        <v>999</v>
      </c>
      <c r="M164" s="0" t="s">
        <v>218</v>
      </c>
      <c r="N164" s="0" t="s">
        <v>67</v>
      </c>
      <c r="O164" s="0" t="s">
        <v>241</v>
      </c>
      <c r="P164" s="0" t="s">
        <v>90</v>
      </c>
      <c r="Q164" s="0" t="s">
        <v>69</v>
      </c>
      <c r="R164" s="0" t="s">
        <v>246</v>
      </c>
      <c r="S164" s="0" t="s">
        <v>71</v>
      </c>
      <c r="W164" s="2" t="n">
        <v>41607</v>
      </c>
      <c r="X164" s="2" t="n">
        <v>47086</v>
      </c>
      <c r="Y164" s="0" t="s">
        <v>72</v>
      </c>
      <c r="Z164" s="0" t="s">
        <v>247</v>
      </c>
      <c r="AA164" s="0" t="s">
        <v>74</v>
      </c>
      <c r="AB164" s="0" t="s">
        <v>241</v>
      </c>
      <c r="AC164" s="0" t="s">
        <v>90</v>
      </c>
      <c r="AD164" s="0" t="s">
        <v>69</v>
      </c>
      <c r="AE164" s="0" t="s">
        <v>246</v>
      </c>
      <c r="AF164" s="0" t="s">
        <v>71</v>
      </c>
      <c r="AG164" s="0" t="s">
        <v>248</v>
      </c>
      <c r="AH164" s="0" t="s">
        <v>90</v>
      </c>
      <c r="AI164" s="0" t="s">
        <v>90</v>
      </c>
      <c r="AJ164" s="2" t="n">
        <v>41607</v>
      </c>
      <c r="AK164" s="2" t="n">
        <v>47086</v>
      </c>
      <c r="AL164" s="0" t="s">
        <v>72</v>
      </c>
      <c r="AN164" s="0" t="s">
        <v>76</v>
      </c>
      <c r="AO164" s="0" t="s">
        <v>77</v>
      </c>
      <c r="AP164" s="0" t="s">
        <v>948</v>
      </c>
      <c r="AQ164" s="0" t="s">
        <v>996</v>
      </c>
      <c r="AR164" s="0" t="s">
        <v>997</v>
      </c>
      <c r="AS164" s="0" t="s">
        <v>972</v>
      </c>
      <c r="AT164" s="0" t="n">
        <v>10000000</v>
      </c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1182</v>
      </c>
      <c r="E165" s="0" t="s">
        <v>241</v>
      </c>
      <c r="F165" s="2" t="n">
        <v>41607</v>
      </c>
      <c r="G165" s="2" t="s">
        <v>60</v>
      </c>
      <c r="H165" s="2" t="n">
        <v>45259</v>
      </c>
      <c r="I165" s="2" t="n">
        <v>41605</v>
      </c>
      <c r="J165" s="0" t="s">
        <v>929</v>
      </c>
      <c r="K165" s="0" t="s">
        <v>224</v>
      </c>
      <c r="L165" s="0" t="n">
        <v>999</v>
      </c>
      <c r="M165" s="0" t="s">
        <v>218</v>
      </c>
      <c r="N165" s="0" t="s">
        <v>67</v>
      </c>
      <c r="O165" s="0" t="s">
        <v>241</v>
      </c>
      <c r="P165" s="0" t="s">
        <v>90</v>
      </c>
      <c r="Q165" s="0" t="s">
        <v>69</v>
      </c>
      <c r="R165" s="0" t="s">
        <v>246</v>
      </c>
      <c r="S165" s="0" t="s">
        <v>71</v>
      </c>
      <c r="W165" s="2" t="n">
        <v>41607</v>
      </c>
      <c r="X165" s="2" t="n">
        <v>45259</v>
      </c>
      <c r="Y165" s="0" t="s">
        <v>72</v>
      </c>
      <c r="Z165" s="0" t="s">
        <v>247</v>
      </c>
      <c r="AA165" s="0" t="s">
        <v>74</v>
      </c>
      <c r="AB165" s="0" t="s">
        <v>241</v>
      </c>
      <c r="AC165" s="0" t="s">
        <v>68</v>
      </c>
      <c r="AD165" s="0" t="s">
        <v>69</v>
      </c>
      <c r="AE165" s="0" t="s">
        <v>246</v>
      </c>
      <c r="AF165" s="0" t="s">
        <v>71</v>
      </c>
      <c r="AG165" s="0" t="s">
        <v>248</v>
      </c>
      <c r="AH165" s="0" t="s">
        <v>90</v>
      </c>
      <c r="AI165" s="0" t="s">
        <v>90</v>
      </c>
      <c r="AJ165" s="2" t="n">
        <v>41607</v>
      </c>
      <c r="AK165" s="2" t="n">
        <v>45259</v>
      </c>
      <c r="AL165" s="0" t="s">
        <v>72</v>
      </c>
      <c r="AN165" s="0" t="s">
        <v>76</v>
      </c>
      <c r="AO165" s="0" t="s">
        <v>77</v>
      </c>
      <c r="AP165" s="0" t="s">
        <v>955</v>
      </c>
      <c r="AQ165" s="0" t="s">
        <v>999</v>
      </c>
      <c r="AR165" s="0" t="s">
        <v>1000</v>
      </c>
      <c r="AS165" s="0" t="s">
        <v>972</v>
      </c>
      <c r="AT165" s="0" t="n">
        <v>10000000</v>
      </c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1183</v>
      </c>
      <c r="E166" s="0" t="s">
        <v>289</v>
      </c>
      <c r="F166" s="2" t="n">
        <v>41605</v>
      </c>
      <c r="G166" s="2" t="s">
        <v>60</v>
      </c>
      <c r="H166" s="2" t="n">
        <v>43796</v>
      </c>
      <c r="I166" s="2" t="n">
        <v>41605</v>
      </c>
      <c r="J166" s="0" t="s">
        <v>929</v>
      </c>
      <c r="K166" s="0" t="s">
        <v>233</v>
      </c>
      <c r="L166" s="0" t="n">
        <v>999</v>
      </c>
      <c r="M166" s="0" t="s">
        <v>218</v>
      </c>
      <c r="N166" s="0" t="s">
        <v>67</v>
      </c>
      <c r="O166" s="0" t="s">
        <v>289</v>
      </c>
      <c r="P166" s="0" t="s">
        <v>90</v>
      </c>
      <c r="Q166" s="0" t="s">
        <v>69</v>
      </c>
      <c r="R166" s="0" t="s">
        <v>294</v>
      </c>
      <c r="S166" s="0" t="s">
        <v>71</v>
      </c>
      <c r="W166" s="2" t="n">
        <v>41605</v>
      </c>
      <c r="X166" s="2" t="n">
        <v>43796</v>
      </c>
      <c r="Y166" s="0" t="s">
        <v>72</v>
      </c>
      <c r="Z166" s="0" t="s">
        <v>978</v>
      </c>
      <c r="AA166" s="0" t="s">
        <v>74</v>
      </c>
      <c r="AB166" s="0" t="s">
        <v>289</v>
      </c>
      <c r="AC166" s="0" t="s">
        <v>90</v>
      </c>
      <c r="AD166" s="0" t="s">
        <v>69</v>
      </c>
      <c r="AE166" s="0" t="s">
        <v>294</v>
      </c>
      <c r="AF166" s="0" t="s">
        <v>71</v>
      </c>
      <c r="AG166" s="0" t="s">
        <v>296</v>
      </c>
      <c r="AH166" s="0" t="s">
        <v>90</v>
      </c>
      <c r="AI166" s="0" t="s">
        <v>90</v>
      </c>
      <c r="AJ166" s="2" t="n">
        <v>41605</v>
      </c>
      <c r="AK166" s="2" t="n">
        <v>43796</v>
      </c>
      <c r="AL166" s="0" t="s">
        <v>72</v>
      </c>
      <c r="AN166" s="0" t="s">
        <v>77</v>
      </c>
      <c r="AO166" s="0" t="s">
        <v>76</v>
      </c>
      <c r="AP166" s="0" t="s">
        <v>960</v>
      </c>
      <c r="AQ166" s="0" t="s">
        <v>1002</v>
      </c>
      <c r="AR166" s="0" t="s">
        <v>1003</v>
      </c>
      <c r="AS166" s="0" t="s">
        <v>982</v>
      </c>
      <c r="AT166" s="0" t="n">
        <v>10000000</v>
      </c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1184</v>
      </c>
      <c r="E167" s="0" t="s">
        <v>289</v>
      </c>
      <c r="F167" s="2" t="n">
        <v>41605</v>
      </c>
      <c r="G167" s="2" t="s">
        <v>60</v>
      </c>
      <c r="H167" s="2" t="n">
        <v>45257</v>
      </c>
      <c r="I167" s="2" t="n">
        <v>41605</v>
      </c>
      <c r="J167" s="0" t="s">
        <v>929</v>
      </c>
      <c r="K167" s="0" t="s">
        <v>242</v>
      </c>
      <c r="L167" s="0" t="n">
        <v>999</v>
      </c>
      <c r="M167" s="0" t="s">
        <v>218</v>
      </c>
      <c r="N167" s="0" t="s">
        <v>67</v>
      </c>
      <c r="O167" s="0" t="s">
        <v>289</v>
      </c>
      <c r="P167" s="0" t="s">
        <v>90</v>
      </c>
      <c r="Q167" s="0" t="s">
        <v>69</v>
      </c>
      <c r="R167" s="0" t="s">
        <v>294</v>
      </c>
      <c r="S167" s="0" t="s">
        <v>71</v>
      </c>
      <c r="W167" s="2" t="n">
        <v>41605</v>
      </c>
      <c r="X167" s="2" t="n">
        <v>45257</v>
      </c>
      <c r="Y167" s="0" t="s">
        <v>72</v>
      </c>
      <c r="Z167" s="0" t="s">
        <v>295</v>
      </c>
      <c r="AA167" s="0" t="s">
        <v>74</v>
      </c>
      <c r="AB167" s="0" t="s">
        <v>289</v>
      </c>
      <c r="AC167" s="0" t="s">
        <v>148</v>
      </c>
      <c r="AD167" s="0" t="s">
        <v>69</v>
      </c>
      <c r="AE167" s="0" t="s">
        <v>294</v>
      </c>
      <c r="AF167" s="0" t="s">
        <v>71</v>
      </c>
      <c r="AG167" s="0" t="s">
        <v>296</v>
      </c>
      <c r="AH167" s="0" t="s">
        <v>90</v>
      </c>
      <c r="AI167" s="0" t="s">
        <v>90</v>
      </c>
      <c r="AJ167" s="2" t="n">
        <v>41605</v>
      </c>
      <c r="AK167" s="2" t="n">
        <v>45257</v>
      </c>
      <c r="AL167" s="0" t="s">
        <v>72</v>
      </c>
      <c r="AN167" s="0" t="s">
        <v>77</v>
      </c>
      <c r="AO167" s="0" t="s">
        <v>76</v>
      </c>
      <c r="AP167" s="0" t="s">
        <v>965</v>
      </c>
      <c r="AQ167" s="0" t="s">
        <v>1005</v>
      </c>
      <c r="AR167" s="0" t="s">
        <v>1006</v>
      </c>
      <c r="AS167" s="0" t="s">
        <v>982</v>
      </c>
      <c r="AT167" s="0" t="n">
        <v>10000000</v>
      </c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1185</v>
      </c>
      <c r="E168" s="0" t="s">
        <v>276</v>
      </c>
      <c r="F168" s="2" t="n">
        <v>41607</v>
      </c>
      <c r="G168" s="2" t="s">
        <v>60</v>
      </c>
      <c r="H168" s="2" t="n">
        <v>44166</v>
      </c>
      <c r="I168" s="2" t="n">
        <v>41605</v>
      </c>
      <c r="J168" s="0" t="s">
        <v>929</v>
      </c>
      <c r="K168" s="0" t="s">
        <v>252</v>
      </c>
      <c r="L168" s="0" t="n">
        <v>999</v>
      </c>
      <c r="M168" s="0" t="s">
        <v>218</v>
      </c>
      <c r="N168" s="0" t="s">
        <v>67</v>
      </c>
      <c r="O168" s="0" t="s">
        <v>276</v>
      </c>
      <c r="P168" s="0" t="s">
        <v>68</v>
      </c>
      <c r="Q168" s="0" t="s">
        <v>69</v>
      </c>
      <c r="R168" s="0" t="s">
        <v>281</v>
      </c>
      <c r="S168" s="0" t="s">
        <v>71</v>
      </c>
      <c r="W168" s="2" t="n">
        <v>41607</v>
      </c>
      <c r="X168" s="2" t="n">
        <v>44166</v>
      </c>
      <c r="Y168" s="0" t="s">
        <v>72</v>
      </c>
      <c r="Z168" s="0" t="s">
        <v>197</v>
      </c>
      <c r="AA168" s="0" t="s">
        <v>74</v>
      </c>
      <c r="AB168" s="0" t="s">
        <v>276</v>
      </c>
      <c r="AC168" s="0" t="s">
        <v>68</v>
      </c>
      <c r="AD168" s="0" t="s">
        <v>69</v>
      </c>
      <c r="AE168" s="0" t="s">
        <v>281</v>
      </c>
      <c r="AF168" s="0" t="s">
        <v>71</v>
      </c>
      <c r="AG168" s="0" t="s">
        <v>988</v>
      </c>
      <c r="AH168" s="0" t="s">
        <v>68</v>
      </c>
      <c r="AI168" s="0" t="s">
        <v>68</v>
      </c>
      <c r="AJ168" s="2" t="n">
        <v>41607</v>
      </c>
      <c r="AK168" s="2" t="n">
        <v>44166</v>
      </c>
      <c r="AL168" s="0" t="s">
        <v>72</v>
      </c>
      <c r="AN168" s="0" t="s">
        <v>76</v>
      </c>
      <c r="AO168" s="0" t="s">
        <v>77</v>
      </c>
      <c r="AP168" s="0" t="s">
        <v>969</v>
      </c>
      <c r="AQ168" s="0" t="s">
        <v>1008</v>
      </c>
      <c r="AR168" s="0" t="s">
        <v>1009</v>
      </c>
      <c r="AS168" s="0" t="s">
        <v>991</v>
      </c>
      <c r="AT168" s="0" t="n">
        <v>10000000</v>
      </c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1186</v>
      </c>
      <c r="E169" s="0" t="s">
        <v>276</v>
      </c>
      <c r="F169" s="2" t="n">
        <v>41607</v>
      </c>
      <c r="G169" s="2" t="s">
        <v>60</v>
      </c>
      <c r="H169" s="2" t="n">
        <v>45259</v>
      </c>
      <c r="I169" s="2" t="n">
        <v>41605</v>
      </c>
      <c r="J169" s="0" t="s">
        <v>929</v>
      </c>
      <c r="K169" s="0" t="s">
        <v>261</v>
      </c>
      <c r="L169" s="0" t="n">
        <v>999</v>
      </c>
      <c r="M169" s="0" t="s">
        <v>218</v>
      </c>
      <c r="N169" s="0" t="s">
        <v>67</v>
      </c>
      <c r="O169" s="0" t="s">
        <v>276</v>
      </c>
      <c r="P169" s="0" t="s">
        <v>68</v>
      </c>
      <c r="Q169" s="0" t="s">
        <v>69</v>
      </c>
      <c r="R169" s="0" t="s">
        <v>281</v>
      </c>
      <c r="S169" s="0" t="s">
        <v>71</v>
      </c>
      <c r="W169" s="2" t="n">
        <v>41607</v>
      </c>
      <c r="X169" s="2" t="n">
        <v>45259</v>
      </c>
      <c r="Y169" s="0" t="s">
        <v>72</v>
      </c>
      <c r="Z169" s="0" t="s">
        <v>299</v>
      </c>
      <c r="AA169" s="0" t="s">
        <v>74</v>
      </c>
      <c r="AB169" s="0" t="s">
        <v>276</v>
      </c>
      <c r="AC169" s="0" t="s">
        <v>90</v>
      </c>
      <c r="AD169" s="0" t="s">
        <v>69</v>
      </c>
      <c r="AE169" s="0" t="s">
        <v>281</v>
      </c>
      <c r="AF169" s="0" t="s">
        <v>71</v>
      </c>
      <c r="AG169" s="0" t="s">
        <v>988</v>
      </c>
      <c r="AH169" s="0" t="s">
        <v>68</v>
      </c>
      <c r="AI169" s="0" t="s">
        <v>68</v>
      </c>
      <c r="AJ169" s="2" t="n">
        <v>41607</v>
      </c>
      <c r="AK169" s="2" t="n">
        <v>45259</v>
      </c>
      <c r="AL169" s="0" t="s">
        <v>72</v>
      </c>
      <c r="AN169" s="0" t="s">
        <v>77</v>
      </c>
      <c r="AO169" s="0" t="s">
        <v>76</v>
      </c>
      <c r="AP169" s="0" t="s">
        <v>974</v>
      </c>
      <c r="AQ169" s="0" t="s">
        <v>1011</v>
      </c>
      <c r="AR169" s="0" t="s">
        <v>1012</v>
      </c>
      <c r="AS169" s="0" t="s">
        <v>991</v>
      </c>
      <c r="AT169" s="0" t="n">
        <v>10000000</v>
      </c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1187</v>
      </c>
      <c r="E170" s="0" t="s">
        <v>928</v>
      </c>
      <c r="F170" s="2" t="n">
        <v>41686</v>
      </c>
      <c r="G170" s="2" t="s">
        <v>60</v>
      </c>
      <c r="H170" s="2" t="n">
        <v>45338</v>
      </c>
      <c r="I170" s="2" t="n">
        <v>41970</v>
      </c>
      <c r="J170" s="0" t="s">
        <v>929</v>
      </c>
      <c r="K170" s="0" t="s">
        <v>267</v>
      </c>
      <c r="L170" s="0" t="n">
        <v>999</v>
      </c>
      <c r="M170" s="0" t="s">
        <v>218</v>
      </c>
      <c r="N170" s="0" t="s">
        <v>67</v>
      </c>
      <c r="O170" s="0" t="s">
        <v>928</v>
      </c>
      <c r="P170" s="0" t="s">
        <v>68</v>
      </c>
      <c r="Q170" s="0" t="s">
        <v>69</v>
      </c>
      <c r="R170" s="0" t="s">
        <v>930</v>
      </c>
      <c r="S170" s="0" t="s">
        <v>71</v>
      </c>
      <c r="W170" s="2" t="n">
        <v>41686</v>
      </c>
      <c r="X170" s="2" t="n">
        <v>45338</v>
      </c>
      <c r="Y170" s="0" t="s">
        <v>72</v>
      </c>
      <c r="Z170" s="0" t="s">
        <v>931</v>
      </c>
      <c r="AA170" s="0" t="s">
        <v>74</v>
      </c>
      <c r="AB170" s="0" t="s">
        <v>928</v>
      </c>
      <c r="AC170" s="0" t="s">
        <v>932</v>
      </c>
      <c r="AD170" s="0" t="s">
        <v>69</v>
      </c>
      <c r="AE170" s="0" t="s">
        <v>930</v>
      </c>
      <c r="AF170" s="0" t="s">
        <v>71</v>
      </c>
      <c r="AG170" s="0" t="s">
        <v>933</v>
      </c>
      <c r="AH170" s="0" t="s">
        <v>932</v>
      </c>
      <c r="AI170" s="0" t="s">
        <v>932</v>
      </c>
      <c r="AJ170" s="2" t="n">
        <v>41686</v>
      </c>
      <c r="AK170" s="2" t="n">
        <v>45338</v>
      </c>
      <c r="AL170" s="0" t="s">
        <v>72</v>
      </c>
      <c r="AN170" s="0" t="s">
        <v>76</v>
      </c>
      <c r="AO170" s="0" t="s">
        <v>77</v>
      </c>
      <c r="AP170" s="0" t="s">
        <v>979</v>
      </c>
      <c r="AQ170" s="0" t="s">
        <v>1014</v>
      </c>
      <c r="AR170" s="0" t="s">
        <v>1015</v>
      </c>
      <c r="AS170" s="0" t="s">
        <v>937</v>
      </c>
      <c r="AT170" s="0" t="n">
        <v>10000000</v>
      </c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1188</v>
      </c>
      <c r="E171" s="0" t="s">
        <v>928</v>
      </c>
      <c r="F171" s="2" t="n">
        <v>41686</v>
      </c>
      <c r="G171" s="2" t="s">
        <v>60</v>
      </c>
      <c r="H171" s="2" t="n">
        <v>43512</v>
      </c>
      <c r="I171" s="2" t="n">
        <v>41970</v>
      </c>
      <c r="J171" s="0" t="s">
        <v>929</v>
      </c>
      <c r="K171" s="0" t="s">
        <v>277</v>
      </c>
      <c r="L171" s="0" t="n">
        <v>999</v>
      </c>
      <c r="M171" s="0" t="s">
        <v>218</v>
      </c>
      <c r="N171" s="0" t="s">
        <v>67</v>
      </c>
      <c r="O171" s="0" t="s">
        <v>928</v>
      </c>
      <c r="P171" s="0" t="s">
        <v>68</v>
      </c>
      <c r="Q171" s="0" t="s">
        <v>69</v>
      </c>
      <c r="R171" s="0" t="s">
        <v>930</v>
      </c>
      <c r="S171" s="0" t="s">
        <v>71</v>
      </c>
      <c r="W171" s="2" t="n">
        <v>41686</v>
      </c>
      <c r="X171" s="2" t="n">
        <v>43512</v>
      </c>
      <c r="Y171" s="0" t="s">
        <v>72</v>
      </c>
      <c r="Z171" s="0" t="s">
        <v>939</v>
      </c>
      <c r="AA171" s="0" t="s">
        <v>74</v>
      </c>
      <c r="AB171" s="0" t="s">
        <v>928</v>
      </c>
      <c r="AC171" s="0" t="s">
        <v>90</v>
      </c>
      <c r="AD171" s="0" t="s">
        <v>69</v>
      </c>
      <c r="AE171" s="0" t="s">
        <v>930</v>
      </c>
      <c r="AF171" s="0" t="s">
        <v>71</v>
      </c>
      <c r="AG171" s="0" t="s">
        <v>933</v>
      </c>
      <c r="AH171" s="0" t="s">
        <v>932</v>
      </c>
      <c r="AI171" s="0" t="s">
        <v>932</v>
      </c>
      <c r="AJ171" s="2" t="n">
        <v>41686</v>
      </c>
      <c r="AK171" s="2" t="n">
        <v>43512</v>
      </c>
      <c r="AL171" s="0" t="s">
        <v>72</v>
      </c>
      <c r="AN171" s="0" t="s">
        <v>77</v>
      </c>
      <c r="AO171" s="0" t="s">
        <v>76</v>
      </c>
      <c r="AP171" s="0" t="s">
        <v>984</v>
      </c>
      <c r="AQ171" s="0" t="s">
        <v>1017</v>
      </c>
      <c r="AR171" s="0" t="s">
        <v>1018</v>
      </c>
      <c r="AS171" s="0" t="s">
        <v>937</v>
      </c>
      <c r="AT171" s="0" t="n">
        <v>10000000</v>
      </c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1189</v>
      </c>
      <c r="E172" s="0" t="s">
        <v>944</v>
      </c>
      <c r="F172" s="2" t="n">
        <v>41686</v>
      </c>
      <c r="G172" s="2" t="s">
        <v>60</v>
      </c>
      <c r="H172" s="2" t="n">
        <v>43147</v>
      </c>
      <c r="I172" s="2" t="n">
        <v>41970</v>
      </c>
      <c r="J172" s="0" t="s">
        <v>929</v>
      </c>
      <c r="K172" s="0" t="s">
        <v>290</v>
      </c>
      <c r="L172" s="0" t="n">
        <v>999</v>
      </c>
      <c r="M172" s="0" t="s">
        <v>218</v>
      </c>
      <c r="N172" s="0" t="s">
        <v>67</v>
      </c>
      <c r="O172" s="0" t="s">
        <v>944</v>
      </c>
      <c r="P172" s="0" t="s">
        <v>90</v>
      </c>
      <c r="Q172" s="0" t="s">
        <v>69</v>
      </c>
      <c r="R172" s="0" t="s">
        <v>945</v>
      </c>
      <c r="S172" s="0" t="s">
        <v>71</v>
      </c>
      <c r="W172" s="2" t="n">
        <v>41686</v>
      </c>
      <c r="X172" s="2" t="n">
        <v>43147</v>
      </c>
      <c r="Y172" s="0" t="s">
        <v>72</v>
      </c>
      <c r="Z172" s="0" t="s">
        <v>946</v>
      </c>
      <c r="AA172" s="0" t="s">
        <v>74</v>
      </c>
      <c r="AB172" s="0" t="s">
        <v>944</v>
      </c>
      <c r="AC172" s="0" t="s">
        <v>148</v>
      </c>
      <c r="AD172" s="0" t="s">
        <v>69</v>
      </c>
      <c r="AE172" s="0" t="s">
        <v>945</v>
      </c>
      <c r="AF172" s="0" t="s">
        <v>71</v>
      </c>
      <c r="AG172" s="0" t="s">
        <v>947</v>
      </c>
      <c r="AH172" s="0" t="s">
        <v>808</v>
      </c>
      <c r="AI172" s="0" t="s">
        <v>808</v>
      </c>
      <c r="AJ172" s="2" t="n">
        <v>41686</v>
      </c>
      <c r="AK172" s="2" t="n">
        <v>43147</v>
      </c>
      <c r="AL172" s="0" t="s">
        <v>72</v>
      </c>
      <c r="AN172" s="0" t="s">
        <v>76</v>
      </c>
      <c r="AO172" s="0" t="s">
        <v>77</v>
      </c>
      <c r="AP172" s="0" t="s">
        <v>934</v>
      </c>
      <c r="AQ172" s="0" t="s">
        <v>1020</v>
      </c>
      <c r="AR172" s="0" t="s">
        <v>1021</v>
      </c>
      <c r="AS172" s="0" t="s">
        <v>951</v>
      </c>
      <c r="AT172" s="0" t="n">
        <v>10000000</v>
      </c>
    </row>
    <row r="173" customFormat="false" ht="12.8" hidden="false" customHeight="false" outlineLevel="0" collapsed="false">
      <c r="A173" s="2" t="n">
        <v>41631</v>
      </c>
      <c r="B173" s="0" t="s">
        <v>56</v>
      </c>
      <c r="C173" s="0" t="s">
        <v>57</v>
      </c>
      <c r="D173" s="1" t="s">
        <v>1190</v>
      </c>
      <c r="E173" s="0" t="s">
        <v>944</v>
      </c>
      <c r="F173" s="2" t="n">
        <v>41686</v>
      </c>
      <c r="G173" s="2" t="s">
        <v>60</v>
      </c>
      <c r="H173" s="2" t="n">
        <v>45338</v>
      </c>
      <c r="I173" s="2" t="n">
        <v>41970</v>
      </c>
      <c r="J173" s="0" t="s">
        <v>929</v>
      </c>
      <c r="K173" s="0" t="n">
        <v>-169.565</v>
      </c>
      <c r="L173" s="0" t="n">
        <v>999</v>
      </c>
      <c r="M173" s="0" t="s">
        <v>218</v>
      </c>
      <c r="N173" s="0" t="s">
        <v>67</v>
      </c>
      <c r="O173" s="0" t="s">
        <v>944</v>
      </c>
      <c r="P173" s="0" t="s">
        <v>90</v>
      </c>
      <c r="Q173" s="0" t="s">
        <v>69</v>
      </c>
      <c r="R173" s="0" t="s">
        <v>945</v>
      </c>
      <c r="S173" s="0" t="s">
        <v>71</v>
      </c>
      <c r="W173" s="2" t="n">
        <v>41686</v>
      </c>
      <c r="X173" s="2" t="n">
        <v>45338</v>
      </c>
      <c r="Y173" s="0" t="s">
        <v>72</v>
      </c>
      <c r="Z173" s="0" t="s">
        <v>953</v>
      </c>
      <c r="AA173" s="0" t="s">
        <v>74</v>
      </c>
      <c r="AB173" s="0" t="s">
        <v>944</v>
      </c>
      <c r="AC173" s="0" t="s">
        <v>68</v>
      </c>
      <c r="AD173" s="0" t="s">
        <v>69</v>
      </c>
      <c r="AE173" s="0" t="s">
        <v>945</v>
      </c>
      <c r="AF173" s="0" t="s">
        <v>71</v>
      </c>
      <c r="AG173" s="0" t="s">
        <v>947</v>
      </c>
      <c r="AH173" s="0" t="s">
        <v>808</v>
      </c>
      <c r="AI173" s="0" t="s">
        <v>954</v>
      </c>
      <c r="AJ173" s="2" t="n">
        <v>41686</v>
      </c>
      <c r="AK173" s="2" t="n">
        <v>45338</v>
      </c>
      <c r="AL173" s="0" t="s">
        <v>72</v>
      </c>
      <c r="AN173" s="0" t="s">
        <v>76</v>
      </c>
      <c r="AO173" s="0" t="s">
        <v>77</v>
      </c>
      <c r="AP173" s="0" t="s">
        <v>940</v>
      </c>
      <c r="AQ173" s="0" t="s">
        <v>1023</v>
      </c>
      <c r="AR173" s="0" t="s">
        <v>1024</v>
      </c>
      <c r="AS173" s="0" t="s">
        <v>951</v>
      </c>
      <c r="AT173" s="0" t="n">
        <v>10000000</v>
      </c>
    </row>
    <row r="174" customFormat="false" ht="12.8" hidden="false" customHeight="false" outlineLevel="0" collapsed="false">
      <c r="A174" s="2" t="n">
        <v>41631</v>
      </c>
      <c r="B174" s="0" t="s">
        <v>112</v>
      </c>
      <c r="C174" s="0" t="s">
        <v>84</v>
      </c>
      <c r="D174" s="1" t="s">
        <v>1191</v>
      </c>
      <c r="E174" s="0" t="s">
        <v>944</v>
      </c>
      <c r="F174" s="2" t="n">
        <v>41686</v>
      </c>
      <c r="G174" s="2" t="s">
        <v>60</v>
      </c>
      <c r="H174" s="2" t="n">
        <v>43512</v>
      </c>
      <c r="I174" s="2" t="n">
        <v>41970</v>
      </c>
      <c r="J174" s="0" t="s">
        <v>929</v>
      </c>
      <c r="K174" s="0" t="n">
        <v>-277.766</v>
      </c>
      <c r="L174" s="0" t="n">
        <v>999</v>
      </c>
      <c r="M174" s="0" t="s">
        <v>218</v>
      </c>
      <c r="N174" s="0" t="s">
        <v>67</v>
      </c>
      <c r="O174" s="0" t="s">
        <v>944</v>
      </c>
      <c r="P174" s="0" t="s">
        <v>68</v>
      </c>
      <c r="Q174" s="0" t="s">
        <v>69</v>
      </c>
      <c r="R174" s="0" t="s">
        <v>945</v>
      </c>
      <c r="S174" s="0" t="s">
        <v>71</v>
      </c>
      <c r="W174" s="2" t="n">
        <v>41686</v>
      </c>
      <c r="X174" s="2" t="n">
        <v>43512</v>
      </c>
      <c r="Y174" s="0" t="s">
        <v>72</v>
      </c>
      <c r="Z174" s="0" t="s">
        <v>959</v>
      </c>
      <c r="AA174" s="0" t="s">
        <v>74</v>
      </c>
      <c r="AB174" s="0" t="s">
        <v>944</v>
      </c>
      <c r="AC174" s="0" t="s">
        <v>90</v>
      </c>
      <c r="AD174" s="0" t="s">
        <v>69</v>
      </c>
      <c r="AE174" s="0" t="s">
        <v>945</v>
      </c>
      <c r="AF174" s="0" t="s">
        <v>71</v>
      </c>
      <c r="AG174" s="0" t="s">
        <v>947</v>
      </c>
      <c r="AH174" s="0" t="s">
        <v>808</v>
      </c>
      <c r="AI174" s="0" t="s">
        <v>954</v>
      </c>
      <c r="AJ174" s="2" t="n">
        <v>41686</v>
      </c>
      <c r="AK174" s="2" t="n">
        <v>43512</v>
      </c>
      <c r="AL174" s="0" t="s">
        <v>72</v>
      </c>
      <c r="AN174" s="0" t="s">
        <v>77</v>
      </c>
      <c r="AO174" s="0" t="s">
        <v>76</v>
      </c>
      <c r="AP174" s="0" t="s">
        <v>948</v>
      </c>
      <c r="AQ174" s="0" t="s">
        <v>1026</v>
      </c>
      <c r="AR174" s="0" t="s">
        <v>1027</v>
      </c>
      <c r="AS174" s="0" t="s">
        <v>951</v>
      </c>
      <c r="AT174" s="0" t="n">
        <v>10000000</v>
      </c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1192</v>
      </c>
      <c r="E175" s="0" t="s">
        <v>944</v>
      </c>
      <c r="F175" s="2" t="n">
        <v>41686</v>
      </c>
      <c r="G175" s="2" t="s">
        <v>60</v>
      </c>
      <c r="H175" s="2" t="n">
        <v>47165</v>
      </c>
      <c r="I175" s="2" t="n">
        <v>41970</v>
      </c>
      <c r="J175" s="0" t="s">
        <v>929</v>
      </c>
      <c r="K175" s="0" t="s">
        <v>307</v>
      </c>
      <c r="L175" s="0" t="n">
        <v>999</v>
      </c>
      <c r="M175" s="0" t="s">
        <v>218</v>
      </c>
      <c r="N175" s="0" t="s">
        <v>67</v>
      </c>
      <c r="O175" s="0" t="s">
        <v>944</v>
      </c>
      <c r="P175" s="0" t="s">
        <v>68</v>
      </c>
      <c r="Q175" s="0" t="s">
        <v>69</v>
      </c>
      <c r="R175" s="0" t="s">
        <v>945</v>
      </c>
      <c r="S175" s="0" t="s">
        <v>71</v>
      </c>
      <c r="W175" s="2" t="n">
        <v>41686</v>
      </c>
      <c r="X175" s="2" t="n">
        <v>47165</v>
      </c>
      <c r="Y175" s="0" t="s">
        <v>72</v>
      </c>
      <c r="Z175" s="0" t="s">
        <v>964</v>
      </c>
      <c r="AA175" s="0" t="s">
        <v>74</v>
      </c>
      <c r="AB175" s="0" t="s">
        <v>944</v>
      </c>
      <c r="AC175" s="0" t="s">
        <v>148</v>
      </c>
      <c r="AD175" s="0" t="s">
        <v>69</v>
      </c>
      <c r="AE175" s="0" t="s">
        <v>945</v>
      </c>
      <c r="AF175" s="0" t="s">
        <v>71</v>
      </c>
      <c r="AG175" s="0" t="s">
        <v>947</v>
      </c>
      <c r="AH175" s="0" t="s">
        <v>808</v>
      </c>
      <c r="AI175" s="0" t="s">
        <v>808</v>
      </c>
      <c r="AJ175" s="2" t="n">
        <v>41686</v>
      </c>
      <c r="AK175" s="2" t="n">
        <v>47165</v>
      </c>
      <c r="AL175" s="0" t="s">
        <v>72</v>
      </c>
      <c r="AN175" s="0" t="s">
        <v>76</v>
      </c>
      <c r="AO175" s="0" t="s">
        <v>77</v>
      </c>
      <c r="AP175" s="0" t="s">
        <v>955</v>
      </c>
      <c r="AQ175" s="0" t="s">
        <v>1029</v>
      </c>
      <c r="AR175" s="0" t="s">
        <v>1030</v>
      </c>
      <c r="AS175" s="0" t="s">
        <v>951</v>
      </c>
      <c r="AT175" s="0" t="n">
        <v>10000000</v>
      </c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1193</v>
      </c>
      <c r="E176" s="0" t="s">
        <v>241</v>
      </c>
      <c r="F176" s="2" t="n">
        <v>41607</v>
      </c>
      <c r="G176" s="2" t="s">
        <v>60</v>
      </c>
      <c r="H176" s="2" t="n">
        <v>47086</v>
      </c>
      <c r="I176" s="2" t="n">
        <v>41605</v>
      </c>
      <c r="J176" s="0" t="s">
        <v>929</v>
      </c>
      <c r="K176" s="0" t="s">
        <v>62</v>
      </c>
      <c r="L176" s="0" t="n">
        <v>999</v>
      </c>
      <c r="M176" s="0" t="s">
        <v>218</v>
      </c>
      <c r="N176" s="0" t="s">
        <v>67</v>
      </c>
      <c r="O176" s="0" t="s">
        <v>241</v>
      </c>
      <c r="P176" s="0" t="s">
        <v>90</v>
      </c>
      <c r="Q176" s="0" t="s">
        <v>69</v>
      </c>
      <c r="R176" s="0" t="s">
        <v>246</v>
      </c>
      <c r="S176" s="0" t="s">
        <v>71</v>
      </c>
      <c r="W176" s="2" t="n">
        <v>41607</v>
      </c>
      <c r="X176" s="2" t="n">
        <v>47086</v>
      </c>
      <c r="Y176" s="0" t="s">
        <v>72</v>
      </c>
      <c r="Z176" s="0" t="s">
        <v>247</v>
      </c>
      <c r="AA176" s="0" t="s">
        <v>74</v>
      </c>
      <c r="AB176" s="0" t="s">
        <v>241</v>
      </c>
      <c r="AC176" s="0" t="s">
        <v>90</v>
      </c>
      <c r="AD176" s="0" t="s">
        <v>69</v>
      </c>
      <c r="AE176" s="0" t="s">
        <v>246</v>
      </c>
      <c r="AF176" s="0" t="s">
        <v>71</v>
      </c>
      <c r="AG176" s="0" t="s">
        <v>248</v>
      </c>
      <c r="AH176" s="0" t="s">
        <v>90</v>
      </c>
      <c r="AI176" s="0" t="s">
        <v>90</v>
      </c>
      <c r="AJ176" s="2" t="n">
        <v>41607</v>
      </c>
      <c r="AK176" s="2" t="n">
        <v>47086</v>
      </c>
      <c r="AL176" s="0" t="s">
        <v>72</v>
      </c>
      <c r="AN176" s="0" t="s">
        <v>76</v>
      </c>
      <c r="AO176" s="0" t="s">
        <v>77</v>
      </c>
      <c r="AP176" s="0" t="s">
        <v>960</v>
      </c>
      <c r="AQ176" s="0" t="s">
        <v>1032</v>
      </c>
      <c r="AR176" s="0" t="s">
        <v>1033</v>
      </c>
      <c r="AS176" s="0" t="s">
        <v>972</v>
      </c>
      <c r="AT176" s="0" t="n">
        <v>10000000</v>
      </c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1194</v>
      </c>
      <c r="E177" s="0" t="s">
        <v>241</v>
      </c>
      <c r="F177" s="2" t="n">
        <v>41607</v>
      </c>
      <c r="G177" s="2" t="s">
        <v>60</v>
      </c>
      <c r="H177" s="2" t="n">
        <v>45259</v>
      </c>
      <c r="I177" s="2" t="n">
        <v>41605</v>
      </c>
      <c r="J177" s="0" t="s">
        <v>929</v>
      </c>
      <c r="K177" s="0" t="s">
        <v>86</v>
      </c>
      <c r="L177" s="0" t="n">
        <v>999</v>
      </c>
      <c r="M177" s="0" t="s">
        <v>218</v>
      </c>
      <c r="N177" s="0" t="s">
        <v>67</v>
      </c>
      <c r="O177" s="0" t="s">
        <v>241</v>
      </c>
      <c r="P177" s="0" t="s">
        <v>90</v>
      </c>
      <c r="Q177" s="0" t="s">
        <v>69</v>
      </c>
      <c r="R177" s="0" t="s">
        <v>246</v>
      </c>
      <c r="S177" s="0" t="s">
        <v>71</v>
      </c>
      <c r="W177" s="2" t="n">
        <v>41607</v>
      </c>
      <c r="X177" s="2" t="n">
        <v>45259</v>
      </c>
      <c r="Y177" s="0" t="s">
        <v>72</v>
      </c>
      <c r="Z177" s="0" t="s">
        <v>247</v>
      </c>
      <c r="AA177" s="0" t="s">
        <v>74</v>
      </c>
      <c r="AB177" s="0" t="s">
        <v>241</v>
      </c>
      <c r="AC177" s="0" t="s">
        <v>68</v>
      </c>
      <c r="AD177" s="0" t="s">
        <v>69</v>
      </c>
      <c r="AE177" s="0" t="s">
        <v>246</v>
      </c>
      <c r="AF177" s="0" t="s">
        <v>71</v>
      </c>
      <c r="AG177" s="0" t="s">
        <v>248</v>
      </c>
      <c r="AH177" s="0" t="s">
        <v>90</v>
      </c>
      <c r="AI177" s="0" t="s">
        <v>90</v>
      </c>
      <c r="AJ177" s="2" t="n">
        <v>41607</v>
      </c>
      <c r="AK177" s="2" t="n">
        <v>45259</v>
      </c>
      <c r="AL177" s="0" t="s">
        <v>72</v>
      </c>
      <c r="AN177" s="0" t="s">
        <v>76</v>
      </c>
      <c r="AO177" s="0" t="s">
        <v>77</v>
      </c>
      <c r="AP177" s="0" t="s">
        <v>965</v>
      </c>
      <c r="AQ177" s="0" t="s">
        <v>1035</v>
      </c>
      <c r="AR177" s="0" t="s">
        <v>1036</v>
      </c>
      <c r="AS177" s="0" t="s">
        <v>972</v>
      </c>
      <c r="AT177" s="0" t="n">
        <v>10000000</v>
      </c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1195</v>
      </c>
      <c r="E178" s="0" t="s">
        <v>289</v>
      </c>
      <c r="F178" s="2" t="n">
        <v>41605</v>
      </c>
      <c r="G178" s="2" t="s">
        <v>60</v>
      </c>
      <c r="H178" s="2" t="n">
        <v>43796</v>
      </c>
      <c r="I178" s="2" t="n">
        <v>41605</v>
      </c>
      <c r="J178" s="0" t="s">
        <v>929</v>
      </c>
      <c r="K178" s="0" t="s">
        <v>97</v>
      </c>
      <c r="L178" s="0" t="n">
        <v>999</v>
      </c>
      <c r="M178" s="0" t="s">
        <v>218</v>
      </c>
      <c r="N178" s="0" t="s">
        <v>67</v>
      </c>
      <c r="O178" s="0" t="s">
        <v>289</v>
      </c>
      <c r="P178" s="0" t="s">
        <v>90</v>
      </c>
      <c r="Q178" s="0" t="s">
        <v>69</v>
      </c>
      <c r="R178" s="0" t="s">
        <v>294</v>
      </c>
      <c r="S178" s="0" t="s">
        <v>71</v>
      </c>
      <c r="W178" s="2" t="n">
        <v>41605</v>
      </c>
      <c r="X178" s="2" t="n">
        <v>43796</v>
      </c>
      <c r="Y178" s="0" t="s">
        <v>72</v>
      </c>
      <c r="Z178" s="0" t="s">
        <v>978</v>
      </c>
      <c r="AA178" s="0" t="s">
        <v>74</v>
      </c>
      <c r="AB178" s="0" t="s">
        <v>289</v>
      </c>
      <c r="AC178" s="0" t="s">
        <v>90</v>
      </c>
      <c r="AD178" s="0" t="s">
        <v>69</v>
      </c>
      <c r="AE178" s="0" t="s">
        <v>294</v>
      </c>
      <c r="AF178" s="0" t="s">
        <v>71</v>
      </c>
      <c r="AG178" s="0" t="s">
        <v>296</v>
      </c>
      <c r="AH178" s="0" t="s">
        <v>90</v>
      </c>
      <c r="AI178" s="0" t="s">
        <v>90</v>
      </c>
      <c r="AJ178" s="2" t="n">
        <v>41605</v>
      </c>
      <c r="AK178" s="2" t="n">
        <v>43796</v>
      </c>
      <c r="AL178" s="0" t="s">
        <v>72</v>
      </c>
      <c r="AN178" s="0" t="s">
        <v>77</v>
      </c>
      <c r="AO178" s="0" t="s">
        <v>76</v>
      </c>
      <c r="AP178" s="0" t="s">
        <v>969</v>
      </c>
      <c r="AQ178" s="0" t="s">
        <v>1038</v>
      </c>
      <c r="AR178" s="0" t="s">
        <v>1039</v>
      </c>
      <c r="AS178" s="0" t="s">
        <v>982</v>
      </c>
      <c r="AT178" s="0" t="n">
        <v>10000000</v>
      </c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1196</v>
      </c>
      <c r="E179" s="0" t="s">
        <v>289</v>
      </c>
      <c r="F179" s="2" t="n">
        <v>41605</v>
      </c>
      <c r="G179" s="2" t="s">
        <v>60</v>
      </c>
      <c r="H179" s="2" t="n">
        <v>45257</v>
      </c>
      <c r="I179" s="2" t="n">
        <v>41605</v>
      </c>
      <c r="J179" s="0" t="s">
        <v>929</v>
      </c>
      <c r="K179" s="0" t="s">
        <v>107</v>
      </c>
      <c r="L179" s="0" t="n">
        <v>999</v>
      </c>
      <c r="M179" s="0" t="s">
        <v>218</v>
      </c>
      <c r="N179" s="0" t="s">
        <v>67</v>
      </c>
      <c r="O179" s="0" t="s">
        <v>289</v>
      </c>
      <c r="P179" s="0" t="s">
        <v>90</v>
      </c>
      <c r="Q179" s="0" t="s">
        <v>69</v>
      </c>
      <c r="R179" s="0" t="s">
        <v>294</v>
      </c>
      <c r="S179" s="0" t="s">
        <v>71</v>
      </c>
      <c r="W179" s="2" t="n">
        <v>41605</v>
      </c>
      <c r="X179" s="2" t="n">
        <v>45257</v>
      </c>
      <c r="Y179" s="0" t="s">
        <v>72</v>
      </c>
      <c r="Z179" s="0" t="s">
        <v>295</v>
      </c>
      <c r="AA179" s="0" t="s">
        <v>74</v>
      </c>
      <c r="AB179" s="0" t="s">
        <v>289</v>
      </c>
      <c r="AC179" s="0" t="s">
        <v>148</v>
      </c>
      <c r="AD179" s="0" t="s">
        <v>69</v>
      </c>
      <c r="AE179" s="0" t="s">
        <v>294</v>
      </c>
      <c r="AF179" s="0" t="s">
        <v>71</v>
      </c>
      <c r="AG179" s="0" t="s">
        <v>296</v>
      </c>
      <c r="AH179" s="0" t="s">
        <v>90</v>
      </c>
      <c r="AI179" s="0" t="s">
        <v>90</v>
      </c>
      <c r="AJ179" s="2" t="n">
        <v>41605</v>
      </c>
      <c r="AK179" s="2" t="n">
        <v>45257</v>
      </c>
      <c r="AL179" s="0" t="s">
        <v>72</v>
      </c>
      <c r="AN179" s="0" t="s">
        <v>77</v>
      </c>
      <c r="AO179" s="0" t="s">
        <v>76</v>
      </c>
      <c r="AP179" s="0" t="s">
        <v>974</v>
      </c>
      <c r="AQ179" s="0" t="s">
        <v>1041</v>
      </c>
      <c r="AR179" s="0" t="s">
        <v>1042</v>
      </c>
      <c r="AS179" s="0" t="s">
        <v>982</v>
      </c>
      <c r="AT179" s="0" t="n">
        <v>10000000</v>
      </c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1197</v>
      </c>
      <c r="E180" s="0" t="s">
        <v>276</v>
      </c>
      <c r="F180" s="2" t="n">
        <v>41607</v>
      </c>
      <c r="G180" s="2" t="s">
        <v>60</v>
      </c>
      <c r="H180" s="2" t="n">
        <v>44166</v>
      </c>
      <c r="I180" s="2" t="n">
        <v>41605</v>
      </c>
      <c r="J180" s="0" t="s">
        <v>929</v>
      </c>
      <c r="K180" s="0" t="s">
        <v>115</v>
      </c>
      <c r="L180" s="0" t="n">
        <v>999</v>
      </c>
      <c r="M180" s="0" t="s">
        <v>218</v>
      </c>
      <c r="N180" s="0" t="s">
        <v>67</v>
      </c>
      <c r="O180" s="0" t="s">
        <v>276</v>
      </c>
      <c r="P180" s="0" t="s">
        <v>68</v>
      </c>
      <c r="Q180" s="0" t="s">
        <v>69</v>
      </c>
      <c r="R180" s="0" t="s">
        <v>281</v>
      </c>
      <c r="S180" s="0" t="s">
        <v>71</v>
      </c>
      <c r="W180" s="2" t="n">
        <v>41607</v>
      </c>
      <c r="X180" s="2" t="n">
        <v>44166</v>
      </c>
      <c r="Y180" s="0" t="s">
        <v>72</v>
      </c>
      <c r="Z180" s="0" t="s">
        <v>197</v>
      </c>
      <c r="AA180" s="0" t="s">
        <v>74</v>
      </c>
      <c r="AB180" s="0" t="s">
        <v>276</v>
      </c>
      <c r="AC180" s="0" t="s">
        <v>68</v>
      </c>
      <c r="AD180" s="0" t="s">
        <v>69</v>
      </c>
      <c r="AE180" s="0" t="s">
        <v>281</v>
      </c>
      <c r="AF180" s="0" t="s">
        <v>71</v>
      </c>
      <c r="AG180" s="0" t="s">
        <v>988</v>
      </c>
      <c r="AH180" s="0" t="s">
        <v>68</v>
      </c>
      <c r="AI180" s="0" t="s">
        <v>68</v>
      </c>
      <c r="AJ180" s="2" t="n">
        <v>41607</v>
      </c>
      <c r="AK180" s="2" t="n">
        <v>44166</v>
      </c>
      <c r="AL180" s="0" t="s">
        <v>72</v>
      </c>
      <c r="AN180" s="0" t="s">
        <v>76</v>
      </c>
      <c r="AO180" s="0" t="s">
        <v>77</v>
      </c>
      <c r="AP180" s="0" t="s">
        <v>979</v>
      </c>
      <c r="AQ180" s="0" t="s">
        <v>1044</v>
      </c>
      <c r="AR180" s="0" t="s">
        <v>1045</v>
      </c>
      <c r="AS180" s="0" t="s">
        <v>991</v>
      </c>
      <c r="AT180" s="0" t="n">
        <v>10000000</v>
      </c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1198</v>
      </c>
      <c r="E181" s="0" t="s">
        <v>276</v>
      </c>
      <c r="F181" s="2" t="n">
        <v>41607</v>
      </c>
      <c r="G181" s="2" t="s">
        <v>60</v>
      </c>
      <c r="H181" s="2" t="n">
        <v>45259</v>
      </c>
      <c r="I181" s="2" t="n">
        <v>41605</v>
      </c>
      <c r="J181" s="0" t="s">
        <v>929</v>
      </c>
      <c r="K181" s="0" t="s">
        <v>127</v>
      </c>
      <c r="L181" s="0" t="n">
        <v>999</v>
      </c>
      <c r="M181" s="0" t="s">
        <v>218</v>
      </c>
      <c r="N181" s="0" t="s">
        <v>67</v>
      </c>
      <c r="O181" s="0" t="s">
        <v>276</v>
      </c>
      <c r="P181" s="0" t="s">
        <v>68</v>
      </c>
      <c r="Q181" s="0" t="s">
        <v>69</v>
      </c>
      <c r="R181" s="0" t="s">
        <v>281</v>
      </c>
      <c r="S181" s="0" t="s">
        <v>71</v>
      </c>
      <c r="W181" s="2" t="n">
        <v>41607</v>
      </c>
      <c r="X181" s="2" t="n">
        <v>45259</v>
      </c>
      <c r="Y181" s="0" t="s">
        <v>72</v>
      </c>
      <c r="Z181" s="0" t="s">
        <v>299</v>
      </c>
      <c r="AA181" s="0" t="s">
        <v>74</v>
      </c>
      <c r="AB181" s="0" t="s">
        <v>276</v>
      </c>
      <c r="AC181" s="0" t="s">
        <v>90</v>
      </c>
      <c r="AD181" s="0" t="s">
        <v>69</v>
      </c>
      <c r="AE181" s="0" t="s">
        <v>281</v>
      </c>
      <c r="AF181" s="0" t="s">
        <v>71</v>
      </c>
      <c r="AG181" s="0" t="s">
        <v>988</v>
      </c>
      <c r="AH181" s="0" t="s">
        <v>68</v>
      </c>
      <c r="AI181" s="0" t="s">
        <v>68</v>
      </c>
      <c r="AJ181" s="2" t="n">
        <v>41607</v>
      </c>
      <c r="AK181" s="2" t="n">
        <v>45259</v>
      </c>
      <c r="AL181" s="0" t="s">
        <v>72</v>
      </c>
      <c r="AN181" s="0" t="s">
        <v>77</v>
      </c>
      <c r="AO181" s="0" t="s">
        <v>76</v>
      </c>
      <c r="AP181" s="0" t="s">
        <v>984</v>
      </c>
      <c r="AQ181" s="0" t="s">
        <v>1047</v>
      </c>
      <c r="AR181" s="0" t="s">
        <v>1048</v>
      </c>
      <c r="AS181" s="0" t="s">
        <v>991</v>
      </c>
      <c r="AT181" s="0" t="n">
        <v>10000000</v>
      </c>
    </row>
    <row r="182" customFormat="false" ht="12.8" hidden="false" customHeight="false" outlineLevel="0" collapsed="false">
      <c r="A182" s="2" t="n">
        <v>41631</v>
      </c>
      <c r="B182" s="0" t="s">
        <v>606</v>
      </c>
      <c r="C182" s="0" t="s">
        <v>607</v>
      </c>
      <c r="D182" s="1" t="s">
        <v>1199</v>
      </c>
      <c r="E182" s="0" t="s">
        <v>59</v>
      </c>
      <c r="F182" s="2" t="n">
        <v>40882</v>
      </c>
      <c r="G182" s="2" t="s">
        <v>60</v>
      </c>
      <c r="H182" s="2" t="n">
        <v>43439</v>
      </c>
      <c r="I182" s="2" t="n">
        <v>41605</v>
      </c>
      <c r="J182" s="0" t="s">
        <v>929</v>
      </c>
      <c r="K182" s="0" t="s">
        <v>133</v>
      </c>
      <c r="L182" s="0" t="n">
        <v>999</v>
      </c>
      <c r="M182" s="0" t="s">
        <v>66</v>
      </c>
      <c r="N182" s="0" t="s">
        <v>67</v>
      </c>
      <c r="O182" s="0" t="s">
        <v>59</v>
      </c>
      <c r="P182" s="0" t="s">
        <v>68</v>
      </c>
      <c r="Q182" s="0" t="s">
        <v>69</v>
      </c>
      <c r="R182" s="0" t="s">
        <v>70</v>
      </c>
      <c r="S182" s="0" t="s">
        <v>71</v>
      </c>
      <c r="W182" s="2" t="n">
        <v>40882</v>
      </c>
      <c r="X182" s="2" t="n">
        <v>43439</v>
      </c>
      <c r="Y182" s="0" t="s">
        <v>72</v>
      </c>
      <c r="Z182" s="0" t="s">
        <v>73</v>
      </c>
      <c r="AA182" s="0" t="s">
        <v>74</v>
      </c>
      <c r="AB182" s="0" t="s">
        <v>59</v>
      </c>
      <c r="AC182" s="0" t="s">
        <v>68</v>
      </c>
      <c r="AD182" s="0" t="s">
        <v>69</v>
      </c>
      <c r="AE182" s="0" t="s">
        <v>70</v>
      </c>
      <c r="AF182" s="3" t="s">
        <v>71</v>
      </c>
      <c r="AG182" s="0" t="s">
        <v>75</v>
      </c>
      <c r="AH182" s="0" t="s">
        <v>68</v>
      </c>
      <c r="AI182" s="0" t="s">
        <v>68</v>
      </c>
      <c r="AJ182" s="2" t="n">
        <v>40882</v>
      </c>
      <c r="AK182" s="2" t="n">
        <v>43439</v>
      </c>
      <c r="AL182" s="0" t="s">
        <v>72</v>
      </c>
      <c r="AN182" s="0" t="s">
        <v>76</v>
      </c>
      <c r="AO182" s="0" t="s">
        <v>77</v>
      </c>
      <c r="AP182" s="4" t="s">
        <v>934</v>
      </c>
      <c r="AQ182" s="4" t="s">
        <v>1200</v>
      </c>
      <c r="AR182" s="0" t="s">
        <v>1201</v>
      </c>
      <c r="AS182" s="0" t="s">
        <v>991</v>
      </c>
      <c r="AT182" s="0" t="n">
        <v>10000000</v>
      </c>
    </row>
    <row r="183" customFormat="false" ht="12.8" hidden="false" customHeight="false" outlineLevel="0" collapsed="false">
      <c r="A183" s="2" t="n">
        <v>41631</v>
      </c>
      <c r="B183" s="0" t="s">
        <v>610</v>
      </c>
      <c r="C183" s="0" t="s">
        <v>607</v>
      </c>
      <c r="D183" s="1" t="s">
        <v>1202</v>
      </c>
      <c r="E183" s="0" t="s">
        <v>59</v>
      </c>
      <c r="F183" s="2" t="n">
        <v>41247</v>
      </c>
      <c r="G183" s="2" t="s">
        <v>60</v>
      </c>
      <c r="H183" s="2" t="n">
        <v>44900</v>
      </c>
      <c r="I183" s="2" t="n">
        <v>41605</v>
      </c>
      <c r="J183" s="0" t="s">
        <v>929</v>
      </c>
      <c r="K183" s="0" t="n">
        <v>-7.668</v>
      </c>
      <c r="L183" s="0" t="n">
        <v>999</v>
      </c>
      <c r="M183" s="0" t="s">
        <v>66</v>
      </c>
      <c r="N183" s="0" t="s">
        <v>74</v>
      </c>
      <c r="O183" s="0" t="s">
        <v>59</v>
      </c>
      <c r="P183" s="0" t="s">
        <v>68</v>
      </c>
      <c r="Q183" s="0" t="s">
        <v>69</v>
      </c>
      <c r="R183" s="0" t="s">
        <v>70</v>
      </c>
      <c r="S183" s="0" t="s">
        <v>71</v>
      </c>
      <c r="T183" s="0" t="s">
        <v>75</v>
      </c>
      <c r="U183" s="0" t="s">
        <v>68</v>
      </c>
      <c r="V183" s="0" t="s">
        <v>90</v>
      </c>
      <c r="W183" s="2" t="n">
        <v>41247</v>
      </c>
      <c r="X183" s="2" t="n">
        <v>44900</v>
      </c>
      <c r="Y183" s="0" t="s">
        <v>91</v>
      </c>
      <c r="AA183" s="0" t="s">
        <v>74</v>
      </c>
      <c r="AB183" s="0" t="s">
        <v>59</v>
      </c>
      <c r="AC183" s="0" t="s">
        <v>90</v>
      </c>
      <c r="AD183" s="0" t="s">
        <v>69</v>
      </c>
      <c r="AE183" s="0" t="s">
        <v>70</v>
      </c>
      <c r="AF183" s="0" t="s">
        <v>71</v>
      </c>
      <c r="AG183" s="0" t="s">
        <v>75</v>
      </c>
      <c r="AH183" s="0" t="s">
        <v>90</v>
      </c>
      <c r="AI183" s="0" t="s">
        <v>90</v>
      </c>
      <c r="AJ183" s="2" t="n">
        <v>41247</v>
      </c>
      <c r="AK183" s="2" t="n">
        <v>44900</v>
      </c>
      <c r="AL183" s="0" t="s">
        <v>91</v>
      </c>
      <c r="AN183" s="0" t="s">
        <v>76</v>
      </c>
      <c r="AO183" s="0" t="s">
        <v>77</v>
      </c>
      <c r="AP183" s="4" t="s">
        <v>934</v>
      </c>
      <c r="AQ183" s="4" t="s">
        <v>1200</v>
      </c>
      <c r="AR183" s="0" t="s">
        <v>1201</v>
      </c>
      <c r="AS183" s="0" t="s">
        <v>991</v>
      </c>
      <c r="AT183" s="0" t="n">
        <v>10000000</v>
      </c>
    </row>
    <row r="184" customFormat="false" ht="12.8" hidden="false" customHeight="false" outlineLevel="0" collapsed="false">
      <c r="A184" s="2" t="n">
        <v>41631</v>
      </c>
      <c r="B184" s="0" t="s">
        <v>612</v>
      </c>
      <c r="C184" s="0" t="s">
        <v>607</v>
      </c>
      <c r="D184" s="1" t="s">
        <v>1203</v>
      </c>
      <c r="E184" s="0" t="s">
        <v>96</v>
      </c>
      <c r="F184" s="2" t="n">
        <v>40882</v>
      </c>
      <c r="G184" s="2" t="s">
        <v>60</v>
      </c>
      <c r="H184" s="2" t="n">
        <v>50014</v>
      </c>
      <c r="I184" s="2" t="n">
        <v>41605</v>
      </c>
      <c r="J184" s="0" t="s">
        <v>929</v>
      </c>
      <c r="K184" s="0" t="n">
        <v>7.668</v>
      </c>
      <c r="L184" s="0" t="n">
        <v>999</v>
      </c>
      <c r="M184" s="0" t="s">
        <v>66</v>
      </c>
      <c r="N184" s="0" t="s">
        <v>74</v>
      </c>
      <c r="O184" s="0" t="s">
        <v>96</v>
      </c>
      <c r="P184" s="0" t="s">
        <v>68</v>
      </c>
      <c r="Q184" s="0" t="s">
        <v>69</v>
      </c>
      <c r="R184" s="0" t="s">
        <v>101</v>
      </c>
      <c r="S184" s="0" t="s">
        <v>102</v>
      </c>
      <c r="T184" s="0" t="s">
        <v>103</v>
      </c>
      <c r="U184" s="0" t="s">
        <v>68</v>
      </c>
      <c r="V184" s="0" t="s">
        <v>68</v>
      </c>
      <c r="W184" s="2" t="n">
        <v>40882</v>
      </c>
      <c r="X184" s="2" t="n">
        <v>50014</v>
      </c>
      <c r="Y184" s="0" t="s">
        <v>91</v>
      </c>
      <c r="AA184" s="0" t="s">
        <v>74</v>
      </c>
      <c r="AB184" s="0" t="s">
        <v>96</v>
      </c>
      <c r="AC184" s="0" t="s">
        <v>90</v>
      </c>
      <c r="AD184" s="0" t="s">
        <v>69</v>
      </c>
      <c r="AE184" s="0" t="s">
        <v>101</v>
      </c>
      <c r="AF184" s="0" t="s">
        <v>102</v>
      </c>
      <c r="AG184" s="0" t="s">
        <v>103</v>
      </c>
      <c r="AH184" s="0" t="s">
        <v>90</v>
      </c>
      <c r="AI184" s="0" t="s">
        <v>90</v>
      </c>
      <c r="AJ184" s="2" t="n">
        <v>40882</v>
      </c>
      <c r="AK184" s="2" t="n">
        <v>50014</v>
      </c>
      <c r="AL184" s="0" t="s">
        <v>91</v>
      </c>
      <c r="AN184" s="0" t="s">
        <v>76</v>
      </c>
      <c r="AO184" s="0" t="s">
        <v>77</v>
      </c>
      <c r="AP184" s="4" t="s">
        <v>934</v>
      </c>
      <c r="AQ184" s="4" t="s">
        <v>1200</v>
      </c>
      <c r="AR184" s="0" t="s">
        <v>1201</v>
      </c>
      <c r="AS184" s="0" t="s">
        <v>991</v>
      </c>
      <c r="AT184" s="0" t="n">
        <v>10000000</v>
      </c>
    </row>
    <row r="185" customFormat="false" ht="12.8" hidden="false" customHeight="false" outlineLevel="0" collapsed="false">
      <c r="A185" s="2" t="n">
        <v>41631</v>
      </c>
      <c r="B185" s="0" t="s">
        <v>606</v>
      </c>
      <c r="C185" s="0" t="s">
        <v>607</v>
      </c>
      <c r="D185" s="1" t="s">
        <v>1204</v>
      </c>
      <c r="E185" s="0" t="s">
        <v>96</v>
      </c>
      <c r="F185" s="2" t="n">
        <v>40882</v>
      </c>
      <c r="G185" s="2" t="s">
        <v>60</v>
      </c>
      <c r="H185" s="2" t="n">
        <v>50014</v>
      </c>
      <c r="I185" s="2" t="n">
        <v>41605</v>
      </c>
      <c r="J185" s="0" t="s">
        <v>929</v>
      </c>
      <c r="K185" s="0" t="s">
        <v>152</v>
      </c>
      <c r="L185" s="0" t="n">
        <v>999</v>
      </c>
      <c r="M185" s="0" t="s">
        <v>66</v>
      </c>
      <c r="N185" s="0" t="s">
        <v>74</v>
      </c>
      <c r="O185" s="0" t="s">
        <v>96</v>
      </c>
      <c r="P185" s="0" t="s">
        <v>90</v>
      </c>
      <c r="Q185" s="0" t="s">
        <v>69</v>
      </c>
      <c r="R185" s="0" t="s">
        <v>101</v>
      </c>
      <c r="S185" s="0" t="s">
        <v>102</v>
      </c>
      <c r="T185" s="0" t="s">
        <v>103</v>
      </c>
      <c r="U185" s="0" t="s">
        <v>111</v>
      </c>
      <c r="V185" s="0" t="s">
        <v>68</v>
      </c>
      <c r="W185" s="2" t="n">
        <v>40882</v>
      </c>
      <c r="X185" s="2" t="n">
        <v>50014</v>
      </c>
      <c r="Y185" s="0" t="s">
        <v>91</v>
      </c>
      <c r="AA185" s="0" t="s">
        <v>74</v>
      </c>
      <c r="AB185" s="0" t="s">
        <v>96</v>
      </c>
      <c r="AC185" s="0" t="s">
        <v>111</v>
      </c>
      <c r="AD185" s="0" t="s">
        <v>69</v>
      </c>
      <c r="AE185" s="0" t="s">
        <v>101</v>
      </c>
      <c r="AF185" s="0" t="s">
        <v>102</v>
      </c>
      <c r="AG185" s="0" t="s">
        <v>103</v>
      </c>
      <c r="AH185" s="0" t="s">
        <v>90</v>
      </c>
      <c r="AI185" s="0" t="s">
        <v>90</v>
      </c>
      <c r="AJ185" s="2" t="n">
        <v>40882</v>
      </c>
      <c r="AK185" s="2" t="n">
        <v>50014</v>
      </c>
      <c r="AL185" s="0" t="s">
        <v>91</v>
      </c>
      <c r="AN185" s="0" t="s">
        <v>77</v>
      </c>
      <c r="AO185" s="0" t="s">
        <v>76</v>
      </c>
      <c r="AP185" s="4" t="s">
        <v>934</v>
      </c>
      <c r="AQ185" s="4" t="s">
        <v>1200</v>
      </c>
      <c r="AR185" s="0" t="s">
        <v>1201</v>
      </c>
      <c r="AS185" s="0" t="s">
        <v>991</v>
      </c>
      <c r="AT185" s="0" t="n">
        <v>10000000</v>
      </c>
    </row>
    <row r="186" customFormat="false" ht="12.8" hidden="false" customHeight="false" outlineLevel="0" collapsed="false">
      <c r="A186" s="2" t="n">
        <v>41631</v>
      </c>
      <c r="B186" s="0" t="s">
        <v>610</v>
      </c>
      <c r="C186" s="0" t="s">
        <v>607</v>
      </c>
      <c r="D186" s="1" t="s">
        <v>1205</v>
      </c>
      <c r="E186" s="0" t="s">
        <v>114</v>
      </c>
      <c r="F186" s="2" t="n">
        <v>41605</v>
      </c>
      <c r="G186" s="2" t="s">
        <v>60</v>
      </c>
      <c r="H186" s="2" t="n">
        <v>56215</v>
      </c>
      <c r="I186" s="2" t="n">
        <v>41605</v>
      </c>
      <c r="J186" s="0" t="s">
        <v>929</v>
      </c>
      <c r="K186" s="0" t="s">
        <v>163</v>
      </c>
      <c r="L186" s="0" t="n">
        <v>999</v>
      </c>
      <c r="M186" s="0" t="s">
        <v>66</v>
      </c>
      <c r="N186" s="0" t="s">
        <v>74</v>
      </c>
      <c r="O186" s="0" t="s">
        <v>114</v>
      </c>
      <c r="P186" s="0" t="s">
        <v>68</v>
      </c>
      <c r="Q186" s="0" t="s">
        <v>69</v>
      </c>
      <c r="R186" s="0" t="s">
        <v>119</v>
      </c>
      <c r="S186" s="0" t="s">
        <v>71</v>
      </c>
      <c r="T186" s="0" t="s">
        <v>120</v>
      </c>
      <c r="U186" s="0" t="s">
        <v>90</v>
      </c>
      <c r="V186" s="0" t="s">
        <v>111</v>
      </c>
      <c r="W186" s="2" t="n">
        <v>41605</v>
      </c>
      <c r="X186" s="2" t="n">
        <v>56215</v>
      </c>
      <c r="Y186" s="0" t="s">
        <v>91</v>
      </c>
      <c r="AA186" s="0" t="s">
        <v>74</v>
      </c>
      <c r="AB186" s="0" t="s">
        <v>114</v>
      </c>
      <c r="AC186" s="0" t="s">
        <v>90</v>
      </c>
      <c r="AD186" s="0" t="s">
        <v>69</v>
      </c>
      <c r="AE186" s="0" t="s">
        <v>119</v>
      </c>
      <c r="AF186" s="0" t="s">
        <v>71</v>
      </c>
      <c r="AG186" s="0" t="s">
        <v>120</v>
      </c>
      <c r="AH186" s="0" t="s">
        <v>90</v>
      </c>
      <c r="AI186" s="0" t="s">
        <v>90</v>
      </c>
      <c r="AJ186" s="2" t="n">
        <v>41605</v>
      </c>
      <c r="AK186" s="2" t="n">
        <v>56215</v>
      </c>
      <c r="AL186" s="0" t="s">
        <v>91</v>
      </c>
      <c r="AN186" s="0" t="s">
        <v>76</v>
      </c>
      <c r="AO186" s="0" t="s">
        <v>77</v>
      </c>
      <c r="AP186" s="4" t="s">
        <v>934</v>
      </c>
      <c r="AQ186" s="4" t="s">
        <v>1200</v>
      </c>
      <c r="AR186" s="0" t="s">
        <v>1201</v>
      </c>
      <c r="AS186" s="0" t="s">
        <v>991</v>
      </c>
      <c r="AT186" s="0" t="n">
        <v>10000000</v>
      </c>
    </row>
    <row r="187" customFormat="false" ht="12.8" hidden="false" customHeight="false" outlineLevel="0" collapsed="false">
      <c r="A187" s="2" t="n">
        <v>41631</v>
      </c>
      <c r="B187" s="0" t="s">
        <v>612</v>
      </c>
      <c r="C187" s="0" t="s">
        <v>607</v>
      </c>
      <c r="D187" s="1" t="s">
        <v>1206</v>
      </c>
      <c r="E187" s="0" t="s">
        <v>114</v>
      </c>
      <c r="F187" s="2" t="n">
        <v>41605</v>
      </c>
      <c r="G187" s="2" t="s">
        <v>60</v>
      </c>
      <c r="H187" s="2" t="n">
        <v>56215</v>
      </c>
      <c r="I187" s="2" t="n">
        <v>41605</v>
      </c>
      <c r="J187" s="0" t="s">
        <v>929</v>
      </c>
      <c r="K187" s="0" t="s">
        <v>173</v>
      </c>
      <c r="L187" s="0" t="n">
        <v>999</v>
      </c>
      <c r="M187" s="0" t="s">
        <v>66</v>
      </c>
      <c r="N187" s="0" t="s">
        <v>74</v>
      </c>
      <c r="O187" s="0" t="s">
        <v>114</v>
      </c>
      <c r="P187" s="0" t="s">
        <v>148</v>
      </c>
      <c r="Q187" s="0" t="s">
        <v>69</v>
      </c>
      <c r="R187" s="0" t="s">
        <v>119</v>
      </c>
      <c r="S187" s="0" t="s">
        <v>71</v>
      </c>
      <c r="T187" s="0" t="s">
        <v>120</v>
      </c>
      <c r="U187" s="0" t="s">
        <v>68</v>
      </c>
      <c r="V187" s="0" t="s">
        <v>90</v>
      </c>
      <c r="W187" s="2" t="n">
        <v>41605</v>
      </c>
      <c r="X187" s="2" t="n">
        <v>56215</v>
      </c>
      <c r="Y187" s="0" t="s">
        <v>91</v>
      </c>
      <c r="AA187" s="0" t="s">
        <v>74</v>
      </c>
      <c r="AB187" s="0" t="s">
        <v>114</v>
      </c>
      <c r="AC187" s="0" t="s">
        <v>90</v>
      </c>
      <c r="AD187" s="0" t="s">
        <v>69</v>
      </c>
      <c r="AE187" s="0" t="s">
        <v>119</v>
      </c>
      <c r="AF187" s="0" t="s">
        <v>71</v>
      </c>
      <c r="AG187" s="0" t="s">
        <v>120</v>
      </c>
      <c r="AH187" s="0" t="s">
        <v>90</v>
      </c>
      <c r="AI187" s="0" t="s">
        <v>90</v>
      </c>
      <c r="AJ187" s="2" t="n">
        <v>41605</v>
      </c>
      <c r="AK187" s="2" t="n">
        <v>56215</v>
      </c>
      <c r="AL187" s="0" t="s">
        <v>91</v>
      </c>
      <c r="AN187" s="0" t="s">
        <v>77</v>
      </c>
      <c r="AO187" s="0" t="s">
        <v>76</v>
      </c>
      <c r="AP187" s="4" t="s">
        <v>934</v>
      </c>
      <c r="AQ187" s="4" t="s">
        <v>1200</v>
      </c>
      <c r="AR187" s="0" t="s">
        <v>1201</v>
      </c>
      <c r="AS187" s="0" t="s">
        <v>991</v>
      </c>
      <c r="AT187" s="0" t="n">
        <v>10000000</v>
      </c>
    </row>
    <row r="188" customFormat="false" ht="12.8" hidden="false" customHeight="false" outlineLevel="0" collapsed="false">
      <c r="A188" s="2" t="n">
        <v>41631</v>
      </c>
      <c r="B188" s="0" t="s">
        <v>606</v>
      </c>
      <c r="C188" s="0" t="s">
        <v>607</v>
      </c>
      <c r="D188" s="1" t="s">
        <v>1207</v>
      </c>
      <c r="E188" s="0" t="s">
        <v>114</v>
      </c>
      <c r="F188" s="2" t="n">
        <v>41611</v>
      </c>
      <c r="G188" s="2" t="s">
        <v>60</v>
      </c>
      <c r="H188" s="2" t="n">
        <v>43073</v>
      </c>
      <c r="I188" s="2" t="n">
        <v>41611</v>
      </c>
      <c r="J188" s="0" t="s">
        <v>929</v>
      </c>
      <c r="K188" s="0" t="s">
        <v>178</v>
      </c>
      <c r="L188" s="0" t="n">
        <v>999</v>
      </c>
      <c r="M188" s="0" t="s">
        <v>66</v>
      </c>
      <c r="N188" s="0" t="s">
        <v>74</v>
      </c>
      <c r="O188" s="0" t="s">
        <v>114</v>
      </c>
      <c r="P188" s="0" t="s">
        <v>148</v>
      </c>
      <c r="Q188" s="0" t="s">
        <v>69</v>
      </c>
      <c r="R188" s="0" t="s">
        <v>119</v>
      </c>
      <c r="S188" s="0" t="s">
        <v>71</v>
      </c>
      <c r="T188" s="0" t="s">
        <v>120</v>
      </c>
      <c r="U188" s="0" t="s">
        <v>111</v>
      </c>
      <c r="V188" s="0" t="s">
        <v>68</v>
      </c>
      <c r="W188" s="2" t="n">
        <v>41611</v>
      </c>
      <c r="X188" s="2" t="n">
        <v>43073</v>
      </c>
      <c r="Y188" s="0" t="s">
        <v>72</v>
      </c>
      <c r="AA188" s="0" t="s">
        <v>74</v>
      </c>
      <c r="AB188" s="0" t="s">
        <v>114</v>
      </c>
      <c r="AC188" s="0" t="s">
        <v>111</v>
      </c>
      <c r="AD188" s="0" t="s">
        <v>69</v>
      </c>
      <c r="AE188" s="0" t="s">
        <v>119</v>
      </c>
      <c r="AF188" s="0" t="s">
        <v>71</v>
      </c>
      <c r="AG188" s="0" t="s">
        <v>120</v>
      </c>
      <c r="AH188" s="0" t="s">
        <v>90</v>
      </c>
      <c r="AI188" s="0" t="s">
        <v>90</v>
      </c>
      <c r="AJ188" s="2" t="n">
        <v>41611</v>
      </c>
      <c r="AK188" s="2" t="n">
        <v>43073</v>
      </c>
      <c r="AL188" s="0" t="s">
        <v>72</v>
      </c>
      <c r="AN188" s="0" t="s">
        <v>77</v>
      </c>
      <c r="AO188" s="0" t="s">
        <v>76</v>
      </c>
      <c r="AP188" s="4" t="s">
        <v>934</v>
      </c>
      <c r="AQ188" s="4" t="s">
        <v>1200</v>
      </c>
      <c r="AR188" s="0" t="s">
        <v>1201</v>
      </c>
      <c r="AS188" s="0" t="s">
        <v>991</v>
      </c>
      <c r="AT188" s="0" t="n">
        <v>10000000</v>
      </c>
    </row>
    <row r="189" customFormat="false" ht="12.8" hidden="false" customHeight="false" outlineLevel="0" collapsed="false">
      <c r="A189" s="2" t="n">
        <v>41631</v>
      </c>
      <c r="B189" s="0" t="s">
        <v>610</v>
      </c>
      <c r="C189" s="0" t="s">
        <v>607</v>
      </c>
      <c r="D189" s="1" t="s">
        <v>1208</v>
      </c>
      <c r="E189" s="0" t="s">
        <v>138</v>
      </c>
      <c r="F189" s="2" t="n">
        <v>41248</v>
      </c>
      <c r="G189" s="2" t="s">
        <v>60</v>
      </c>
      <c r="H189" s="2" t="n">
        <v>44900</v>
      </c>
      <c r="I189" s="2" t="n">
        <v>41605</v>
      </c>
      <c r="J189" s="0" t="s">
        <v>929</v>
      </c>
      <c r="K189" s="0" t="s">
        <v>185</v>
      </c>
      <c r="L189" s="0" t="n">
        <v>999</v>
      </c>
      <c r="M189" s="0" t="s">
        <v>66</v>
      </c>
      <c r="N189" s="0" t="s">
        <v>74</v>
      </c>
      <c r="O189" s="0" t="s">
        <v>138</v>
      </c>
      <c r="P189" s="0" t="s">
        <v>68</v>
      </c>
      <c r="Q189" s="0" t="s">
        <v>69</v>
      </c>
      <c r="R189" s="0" t="s">
        <v>139</v>
      </c>
      <c r="S189" s="0" t="s">
        <v>102</v>
      </c>
      <c r="T189" s="0" t="s">
        <v>140</v>
      </c>
      <c r="U189" s="0" t="s">
        <v>68</v>
      </c>
      <c r="V189" s="0" t="s">
        <v>68</v>
      </c>
      <c r="W189" s="2" t="n">
        <v>41248</v>
      </c>
      <c r="X189" s="2" t="n">
        <v>44900</v>
      </c>
      <c r="Y189" s="0" t="s">
        <v>141</v>
      </c>
      <c r="AA189" s="0" t="s">
        <v>74</v>
      </c>
      <c r="AB189" s="0" t="s">
        <v>138</v>
      </c>
      <c r="AC189" s="0" t="s">
        <v>90</v>
      </c>
      <c r="AD189" s="0" t="s">
        <v>69</v>
      </c>
      <c r="AE189" s="0" t="s">
        <v>139</v>
      </c>
      <c r="AF189" s="0" t="s">
        <v>102</v>
      </c>
      <c r="AG189" s="0" t="s">
        <v>140</v>
      </c>
      <c r="AH189" s="0" t="s">
        <v>90</v>
      </c>
      <c r="AI189" s="0" t="s">
        <v>90</v>
      </c>
      <c r="AJ189" s="2" t="n">
        <v>41248</v>
      </c>
      <c r="AK189" s="2" t="n">
        <v>44900</v>
      </c>
      <c r="AL189" s="0" t="s">
        <v>141</v>
      </c>
      <c r="AN189" s="0" t="s">
        <v>77</v>
      </c>
      <c r="AO189" s="0" t="s">
        <v>76</v>
      </c>
      <c r="AP189" s="4" t="s">
        <v>934</v>
      </c>
      <c r="AQ189" s="4" t="s">
        <v>1200</v>
      </c>
      <c r="AR189" s="0" t="s">
        <v>1201</v>
      </c>
      <c r="AS189" s="0" t="s">
        <v>991</v>
      </c>
      <c r="AT189" s="0" t="n">
        <v>10000000</v>
      </c>
    </row>
    <row r="190" customFormat="false" ht="12.8" hidden="false" customHeight="false" outlineLevel="0" collapsed="false">
      <c r="A190" s="2" t="n">
        <v>41631</v>
      </c>
      <c r="B190" s="0" t="s">
        <v>612</v>
      </c>
      <c r="C190" s="0" t="s">
        <v>607</v>
      </c>
      <c r="D190" s="1" t="s">
        <v>1209</v>
      </c>
      <c r="E190" s="0" t="s">
        <v>138</v>
      </c>
      <c r="F190" s="2" t="n">
        <v>41248</v>
      </c>
      <c r="G190" s="2" t="s">
        <v>60</v>
      </c>
      <c r="H190" s="2" t="n">
        <v>44900</v>
      </c>
      <c r="I190" s="2" t="n">
        <v>41605</v>
      </c>
      <c r="J190" s="0" t="s">
        <v>929</v>
      </c>
      <c r="K190" s="0" t="s">
        <v>192</v>
      </c>
      <c r="L190" s="0" t="n">
        <v>999</v>
      </c>
      <c r="M190" s="0" t="s">
        <v>66</v>
      </c>
      <c r="N190" s="0" t="s">
        <v>74</v>
      </c>
      <c r="O190" s="0" t="s">
        <v>138</v>
      </c>
      <c r="P190" s="0" t="s">
        <v>90</v>
      </c>
      <c r="Q190" s="0" t="s">
        <v>69</v>
      </c>
      <c r="R190" s="0" t="s">
        <v>139</v>
      </c>
      <c r="S190" s="0" t="s">
        <v>102</v>
      </c>
      <c r="T190" s="0" t="s">
        <v>140</v>
      </c>
      <c r="U190" s="0" t="s">
        <v>90</v>
      </c>
      <c r="V190" s="0" t="s">
        <v>148</v>
      </c>
      <c r="W190" s="2" t="n">
        <v>41248</v>
      </c>
      <c r="X190" s="2" t="n">
        <v>44900</v>
      </c>
      <c r="Y190" s="0" t="s">
        <v>141</v>
      </c>
      <c r="AA190" s="0" t="s">
        <v>74</v>
      </c>
      <c r="AB190" s="0" t="s">
        <v>138</v>
      </c>
      <c r="AC190" s="0" t="s">
        <v>90</v>
      </c>
      <c r="AD190" s="0" t="s">
        <v>69</v>
      </c>
      <c r="AE190" s="0" t="s">
        <v>139</v>
      </c>
      <c r="AF190" s="0" t="s">
        <v>102</v>
      </c>
      <c r="AG190" s="0" t="s">
        <v>140</v>
      </c>
      <c r="AH190" s="0" t="s">
        <v>90</v>
      </c>
      <c r="AI190" s="0" t="s">
        <v>90</v>
      </c>
      <c r="AJ190" s="2" t="n">
        <v>41248</v>
      </c>
      <c r="AK190" s="2" t="n">
        <v>44900</v>
      </c>
      <c r="AL190" s="0" t="s">
        <v>141</v>
      </c>
      <c r="AN190" s="0" t="s">
        <v>76</v>
      </c>
      <c r="AO190" s="0" t="s">
        <v>77</v>
      </c>
      <c r="AP190" s="4" t="s">
        <v>934</v>
      </c>
      <c r="AQ190" s="4" t="s">
        <v>1200</v>
      </c>
      <c r="AR190" s="0" t="s">
        <v>1201</v>
      </c>
      <c r="AS190" s="0" t="s">
        <v>991</v>
      </c>
      <c r="AT190" s="0" t="n">
        <v>10000000</v>
      </c>
    </row>
    <row r="191" customFormat="false" ht="12.8" hidden="false" customHeight="false" outlineLevel="0" collapsed="false">
      <c r="A191" s="2" t="n">
        <v>41631</v>
      </c>
      <c r="B191" s="0" t="s">
        <v>606</v>
      </c>
      <c r="C191" s="0" t="s">
        <v>607</v>
      </c>
      <c r="D191" s="1" t="s">
        <v>1210</v>
      </c>
      <c r="E191" s="0" t="s">
        <v>151</v>
      </c>
      <c r="F191" s="2" t="n">
        <v>40890</v>
      </c>
      <c r="G191" s="2" t="s">
        <v>60</v>
      </c>
      <c r="H191" s="2" t="n">
        <v>44543</v>
      </c>
      <c r="I191" s="2" t="n">
        <v>41620</v>
      </c>
      <c r="J191" s="0" t="s">
        <v>929</v>
      </c>
      <c r="K191" s="0" t="s">
        <v>200</v>
      </c>
      <c r="L191" s="0" t="n">
        <v>999</v>
      </c>
      <c r="M191" s="0" t="s">
        <v>66</v>
      </c>
      <c r="N191" s="0" t="s">
        <v>67</v>
      </c>
      <c r="O191" s="0" t="s">
        <v>151</v>
      </c>
      <c r="P191" s="0" t="s">
        <v>90</v>
      </c>
      <c r="Q191" s="0" t="s">
        <v>69</v>
      </c>
      <c r="R191" s="0" t="s">
        <v>156</v>
      </c>
      <c r="S191" s="0" t="s">
        <v>71</v>
      </c>
      <c r="W191" s="2" t="n">
        <v>40890</v>
      </c>
      <c r="X191" s="2" t="n">
        <v>44543</v>
      </c>
      <c r="Y191" s="0" t="s">
        <v>157</v>
      </c>
      <c r="Z191" s="0" t="s">
        <v>158</v>
      </c>
      <c r="AA191" s="0" t="s">
        <v>74</v>
      </c>
      <c r="AB191" s="0" t="s">
        <v>151</v>
      </c>
      <c r="AC191" s="0" t="s">
        <v>68</v>
      </c>
      <c r="AD191" s="0" t="s">
        <v>69</v>
      </c>
      <c r="AE191" s="0" t="s">
        <v>156</v>
      </c>
      <c r="AF191" s="0" t="s">
        <v>71</v>
      </c>
      <c r="AG191" s="0" t="s">
        <v>159</v>
      </c>
      <c r="AH191" s="0" t="s">
        <v>90</v>
      </c>
      <c r="AI191" s="0" t="s">
        <v>90</v>
      </c>
      <c r="AJ191" s="2" t="n">
        <v>40890</v>
      </c>
      <c r="AK191" s="2" t="n">
        <v>44543</v>
      </c>
      <c r="AL191" s="0" t="s">
        <v>157</v>
      </c>
      <c r="AN191" s="0" t="s">
        <v>77</v>
      </c>
      <c r="AO191" s="0" t="s">
        <v>76</v>
      </c>
      <c r="AP191" s="4" t="s">
        <v>934</v>
      </c>
      <c r="AQ191" s="4" t="s">
        <v>1200</v>
      </c>
      <c r="AR191" s="0" t="s">
        <v>1201</v>
      </c>
      <c r="AS191" s="0" t="s">
        <v>991</v>
      </c>
      <c r="AT191" s="0" t="n">
        <v>10000000</v>
      </c>
    </row>
    <row r="192" customFormat="false" ht="12.8" hidden="false" customHeight="false" outlineLevel="0" collapsed="false">
      <c r="A192" s="2" t="n">
        <v>41631</v>
      </c>
      <c r="B192" s="0" t="s">
        <v>610</v>
      </c>
      <c r="C192" s="0" t="s">
        <v>607</v>
      </c>
      <c r="D192" s="1" t="s">
        <v>1211</v>
      </c>
      <c r="E192" s="0" t="s">
        <v>162</v>
      </c>
      <c r="F192" s="2" t="n">
        <v>41409</v>
      </c>
      <c r="G192" s="2" t="s">
        <v>60</v>
      </c>
      <c r="H192" s="2" t="n">
        <v>43235</v>
      </c>
      <c r="I192" s="2" t="n">
        <v>41610</v>
      </c>
      <c r="J192" s="0" t="s">
        <v>929</v>
      </c>
      <c r="K192" s="0" t="s">
        <v>208</v>
      </c>
      <c r="L192" s="0" t="n">
        <v>999</v>
      </c>
      <c r="M192" s="0" t="s">
        <v>66</v>
      </c>
      <c r="N192" s="0" t="s">
        <v>67</v>
      </c>
      <c r="O192" s="0" t="s">
        <v>162</v>
      </c>
      <c r="P192" s="0" t="s">
        <v>68</v>
      </c>
      <c r="Q192" s="0" t="s">
        <v>69</v>
      </c>
      <c r="R192" s="0" t="s">
        <v>167</v>
      </c>
      <c r="S192" s="0" t="s">
        <v>168</v>
      </c>
      <c r="W192" s="2" t="n">
        <v>41409</v>
      </c>
      <c r="X192" s="2" t="n">
        <v>43235</v>
      </c>
      <c r="Y192" s="0" t="s">
        <v>169</v>
      </c>
      <c r="Z192" s="0" t="s">
        <v>170</v>
      </c>
      <c r="AA192" s="0" t="s">
        <v>74</v>
      </c>
      <c r="AB192" s="0" t="s">
        <v>162</v>
      </c>
      <c r="AC192" s="0" t="s">
        <v>68</v>
      </c>
      <c r="AD192" s="0" t="s">
        <v>69</v>
      </c>
      <c r="AE192" s="0" t="s">
        <v>167</v>
      </c>
      <c r="AF192" s="0" t="s">
        <v>102</v>
      </c>
      <c r="AG192" s="0" t="s">
        <v>171</v>
      </c>
      <c r="AH192" s="0" t="s">
        <v>68</v>
      </c>
      <c r="AI192" s="0" t="s">
        <v>68</v>
      </c>
      <c r="AJ192" s="2" t="n">
        <v>41409</v>
      </c>
      <c r="AK192" s="2" t="n">
        <v>43235</v>
      </c>
      <c r="AL192" s="0" t="s">
        <v>169</v>
      </c>
      <c r="AN192" s="0" t="s">
        <v>76</v>
      </c>
      <c r="AO192" s="0" t="s">
        <v>77</v>
      </c>
      <c r="AP192" s="4" t="s">
        <v>934</v>
      </c>
      <c r="AQ192" s="4" t="s">
        <v>1200</v>
      </c>
      <c r="AR192" s="0" t="s">
        <v>1201</v>
      </c>
      <c r="AS192" s="0" t="s">
        <v>991</v>
      </c>
      <c r="AT192" s="0" t="n">
        <v>10000000</v>
      </c>
    </row>
    <row r="193" customFormat="false" ht="12.8" hidden="false" customHeight="false" outlineLevel="0" collapsed="false">
      <c r="A193" s="2" t="n">
        <v>41631</v>
      </c>
      <c r="B193" s="0" t="s">
        <v>612</v>
      </c>
      <c r="C193" s="0" t="s">
        <v>607</v>
      </c>
      <c r="D193" s="1" t="s">
        <v>1212</v>
      </c>
      <c r="E193" s="0" t="s">
        <v>162</v>
      </c>
      <c r="F193" s="2" t="n">
        <v>41409</v>
      </c>
      <c r="G193" s="2" t="s">
        <v>60</v>
      </c>
      <c r="H193" s="2" t="n">
        <v>43235</v>
      </c>
      <c r="I193" s="2" t="n">
        <v>41610</v>
      </c>
      <c r="J193" s="0" t="s">
        <v>929</v>
      </c>
      <c r="K193" s="0" t="s">
        <v>214</v>
      </c>
      <c r="L193" s="0" t="n">
        <v>999</v>
      </c>
      <c r="M193" s="0" t="s">
        <v>66</v>
      </c>
      <c r="N193" s="0" t="s">
        <v>67</v>
      </c>
      <c r="O193" s="0" t="s">
        <v>162</v>
      </c>
      <c r="P193" s="0" t="s">
        <v>68</v>
      </c>
      <c r="Q193" s="0" t="s">
        <v>69</v>
      </c>
      <c r="R193" s="0" t="s">
        <v>167</v>
      </c>
      <c r="S193" s="0" t="s">
        <v>168</v>
      </c>
      <c r="W193" s="2" t="n">
        <v>41409</v>
      </c>
      <c r="X193" s="2" t="n">
        <v>43235</v>
      </c>
      <c r="Y193" s="0" t="s">
        <v>169</v>
      </c>
      <c r="Z193" s="0" t="s">
        <v>623</v>
      </c>
      <c r="AA193" s="0" t="s">
        <v>74</v>
      </c>
      <c r="AB193" s="0" t="s">
        <v>162</v>
      </c>
      <c r="AC193" s="0" t="s">
        <v>68</v>
      </c>
      <c r="AD193" s="0" t="s">
        <v>69</v>
      </c>
      <c r="AE193" s="0" t="s">
        <v>167</v>
      </c>
      <c r="AF193" s="0" t="s">
        <v>102</v>
      </c>
      <c r="AG193" s="0" t="s">
        <v>171</v>
      </c>
      <c r="AH193" s="0" t="s">
        <v>68</v>
      </c>
      <c r="AI193" s="0" t="s">
        <v>68</v>
      </c>
      <c r="AJ193" s="2" t="n">
        <v>41409</v>
      </c>
      <c r="AK193" s="2" t="n">
        <v>43235</v>
      </c>
      <c r="AL193" s="0" t="s">
        <v>169</v>
      </c>
      <c r="AN193" s="0" t="s">
        <v>77</v>
      </c>
      <c r="AO193" s="0" t="s">
        <v>76</v>
      </c>
      <c r="AP193" s="4" t="s">
        <v>934</v>
      </c>
      <c r="AQ193" s="4" t="s">
        <v>1200</v>
      </c>
      <c r="AR193" s="0" t="s">
        <v>1201</v>
      </c>
      <c r="AS193" s="0" t="s">
        <v>991</v>
      </c>
      <c r="AT193" s="0" t="n">
        <v>10000000</v>
      </c>
    </row>
    <row r="194" customFormat="false" ht="12.8" hidden="false" customHeight="false" outlineLevel="0" collapsed="false">
      <c r="A194" s="2" t="n">
        <v>41631</v>
      </c>
      <c r="B194" s="0" t="s">
        <v>606</v>
      </c>
      <c r="C194" s="0" t="s">
        <v>607</v>
      </c>
      <c r="D194" s="1" t="s">
        <v>1213</v>
      </c>
      <c r="E194" s="0" t="s">
        <v>96</v>
      </c>
      <c r="F194" s="2" t="n">
        <v>41607</v>
      </c>
      <c r="G194" s="2" t="s">
        <v>60</v>
      </c>
      <c r="H194" s="2" t="n">
        <v>44166</v>
      </c>
      <c r="I194" s="2" t="n">
        <v>41605</v>
      </c>
      <c r="J194" s="0" t="s">
        <v>929</v>
      </c>
      <c r="K194" s="0" t="s">
        <v>224</v>
      </c>
      <c r="L194" s="0" t="n">
        <v>999</v>
      </c>
      <c r="M194" s="0" t="s">
        <v>66</v>
      </c>
      <c r="N194" s="0" t="s">
        <v>67</v>
      </c>
      <c r="O194" s="0" t="s">
        <v>96</v>
      </c>
      <c r="P194" s="0" t="s">
        <v>111</v>
      </c>
      <c r="Q194" s="0" t="s">
        <v>69</v>
      </c>
      <c r="R194" s="0" t="s">
        <v>101</v>
      </c>
      <c r="S194" s="0" t="s">
        <v>168</v>
      </c>
      <c r="W194" s="2" t="n">
        <v>41607</v>
      </c>
      <c r="X194" s="2" t="n">
        <v>44166</v>
      </c>
      <c r="Y194" s="0" t="s">
        <v>72</v>
      </c>
      <c r="Z194" s="0" t="s">
        <v>182</v>
      </c>
      <c r="AA194" s="0" t="s">
        <v>74</v>
      </c>
      <c r="AB194" s="0" t="s">
        <v>96</v>
      </c>
      <c r="AC194" s="0" t="s">
        <v>111</v>
      </c>
      <c r="AD194" s="0" t="s">
        <v>69</v>
      </c>
      <c r="AE194" s="0" t="s">
        <v>101</v>
      </c>
      <c r="AF194" s="0" t="s">
        <v>102</v>
      </c>
      <c r="AG194" s="0" t="s">
        <v>103</v>
      </c>
      <c r="AH194" s="0" t="s">
        <v>111</v>
      </c>
      <c r="AI194" s="0" t="s">
        <v>111</v>
      </c>
      <c r="AJ194" s="2" t="n">
        <v>41607</v>
      </c>
      <c r="AK194" s="2" t="n">
        <v>44166</v>
      </c>
      <c r="AL194" s="0" t="s">
        <v>72</v>
      </c>
      <c r="AN194" s="0" t="s">
        <v>76</v>
      </c>
      <c r="AO194" s="0" t="s">
        <v>77</v>
      </c>
      <c r="AP194" s="4" t="s">
        <v>934</v>
      </c>
      <c r="AQ194" s="4" t="s">
        <v>1200</v>
      </c>
      <c r="AR194" s="0" t="s">
        <v>1201</v>
      </c>
      <c r="AS194" s="0" t="s">
        <v>991</v>
      </c>
      <c r="AT194" s="0" t="n">
        <v>10000000</v>
      </c>
    </row>
    <row r="195" customFormat="false" ht="12.8" hidden="false" customHeight="false" outlineLevel="0" collapsed="false">
      <c r="A195" s="2" t="n">
        <v>41631</v>
      </c>
      <c r="B195" s="0" t="s">
        <v>610</v>
      </c>
      <c r="C195" s="0" t="s">
        <v>607</v>
      </c>
      <c r="D195" s="1" t="s">
        <v>1214</v>
      </c>
      <c r="E195" s="0" t="s">
        <v>96</v>
      </c>
      <c r="F195" s="2" t="n">
        <v>41613</v>
      </c>
      <c r="G195" s="2" t="s">
        <v>60</v>
      </c>
      <c r="H195" s="2" t="n">
        <v>52569</v>
      </c>
      <c r="I195" s="2" t="n">
        <v>41611</v>
      </c>
      <c r="J195" s="0" t="s">
        <v>929</v>
      </c>
      <c r="K195" s="0" t="s">
        <v>233</v>
      </c>
      <c r="L195" s="0" t="n">
        <v>999</v>
      </c>
      <c r="M195" s="0" t="s">
        <v>66</v>
      </c>
      <c r="N195" s="0" t="s">
        <v>67</v>
      </c>
      <c r="O195" s="0" t="s">
        <v>96</v>
      </c>
      <c r="P195" s="0" t="s">
        <v>90</v>
      </c>
      <c r="Q195" s="0" t="s">
        <v>69</v>
      </c>
      <c r="R195" s="0" t="s">
        <v>101</v>
      </c>
      <c r="S195" s="0" t="s">
        <v>168</v>
      </c>
      <c r="W195" s="2" t="n">
        <v>41613</v>
      </c>
      <c r="X195" s="2" t="n">
        <v>52569</v>
      </c>
      <c r="Y195" s="0" t="s">
        <v>189</v>
      </c>
      <c r="Z195" s="0" t="s">
        <v>190</v>
      </c>
      <c r="AA195" s="0" t="s">
        <v>74</v>
      </c>
      <c r="AB195" s="0" t="s">
        <v>96</v>
      </c>
      <c r="AC195" s="0" t="s">
        <v>90</v>
      </c>
      <c r="AD195" s="0" t="s">
        <v>69</v>
      </c>
      <c r="AE195" s="0" t="s">
        <v>101</v>
      </c>
      <c r="AF195" s="0" t="s">
        <v>102</v>
      </c>
      <c r="AG195" s="0" t="s">
        <v>103</v>
      </c>
      <c r="AH195" s="0" t="s">
        <v>90</v>
      </c>
      <c r="AI195" s="0" t="s">
        <v>90</v>
      </c>
      <c r="AJ195" s="2" t="n">
        <v>41613</v>
      </c>
      <c r="AK195" s="2" t="n">
        <v>52569</v>
      </c>
      <c r="AL195" s="0" t="s">
        <v>189</v>
      </c>
      <c r="AN195" s="0" t="s">
        <v>77</v>
      </c>
      <c r="AO195" s="0" t="s">
        <v>76</v>
      </c>
      <c r="AP195" s="4" t="s">
        <v>934</v>
      </c>
      <c r="AQ195" s="4" t="s">
        <v>1200</v>
      </c>
      <c r="AR195" s="0" t="s">
        <v>1201</v>
      </c>
      <c r="AS195" s="0" t="s">
        <v>991</v>
      </c>
      <c r="AT195" s="0" t="n">
        <v>10000000</v>
      </c>
    </row>
    <row r="196" customFormat="false" ht="12.8" hidden="false" customHeight="false" outlineLevel="0" collapsed="false">
      <c r="A196" s="2" t="n">
        <v>41631</v>
      </c>
      <c r="B196" s="0" t="s">
        <v>612</v>
      </c>
      <c r="C196" s="0" t="s">
        <v>607</v>
      </c>
      <c r="D196" s="1" t="s">
        <v>1215</v>
      </c>
      <c r="E196" s="0" t="s">
        <v>114</v>
      </c>
      <c r="F196" s="2" t="n">
        <v>41256</v>
      </c>
      <c r="G196" s="2" t="s">
        <v>60</v>
      </c>
      <c r="H196" s="2" t="n">
        <v>43082</v>
      </c>
      <c r="I196" s="2" t="n">
        <v>41620</v>
      </c>
      <c r="J196" s="0" t="s">
        <v>929</v>
      </c>
      <c r="K196" s="0" t="s">
        <v>242</v>
      </c>
      <c r="L196" s="0" t="n">
        <v>999</v>
      </c>
      <c r="M196" s="0" t="s">
        <v>66</v>
      </c>
      <c r="N196" s="0" t="s">
        <v>67</v>
      </c>
      <c r="O196" s="0" t="s">
        <v>114</v>
      </c>
      <c r="P196" s="0" t="s">
        <v>68</v>
      </c>
      <c r="Q196" s="0" t="s">
        <v>69</v>
      </c>
      <c r="R196" s="0" t="s">
        <v>119</v>
      </c>
      <c r="S196" s="0" t="s">
        <v>71</v>
      </c>
      <c r="W196" s="2" t="n">
        <v>41256</v>
      </c>
      <c r="X196" s="2" t="n">
        <v>43082</v>
      </c>
      <c r="Y196" s="0" t="s">
        <v>196</v>
      </c>
      <c r="Z196" s="0" t="s">
        <v>197</v>
      </c>
      <c r="AA196" s="0" t="s">
        <v>74</v>
      </c>
      <c r="AB196" s="0" t="s">
        <v>114</v>
      </c>
      <c r="AC196" s="0" t="s">
        <v>68</v>
      </c>
      <c r="AD196" s="0" t="s">
        <v>69</v>
      </c>
      <c r="AE196" s="0" t="s">
        <v>119</v>
      </c>
      <c r="AF196" s="0" t="s">
        <v>71</v>
      </c>
      <c r="AG196" s="0" t="s">
        <v>120</v>
      </c>
      <c r="AH196" s="0" t="s">
        <v>68</v>
      </c>
      <c r="AI196" s="0" t="s">
        <v>68</v>
      </c>
      <c r="AJ196" s="2" t="n">
        <v>41256</v>
      </c>
      <c r="AK196" s="2" t="n">
        <v>43082</v>
      </c>
      <c r="AL196" s="0" t="s">
        <v>196</v>
      </c>
      <c r="AN196" s="0" t="s">
        <v>77</v>
      </c>
      <c r="AO196" s="0" t="s">
        <v>76</v>
      </c>
      <c r="AP196" s="4" t="s">
        <v>934</v>
      </c>
      <c r="AQ196" s="4" t="s">
        <v>1200</v>
      </c>
      <c r="AR196" s="0" t="s">
        <v>1201</v>
      </c>
      <c r="AS196" s="0" t="s">
        <v>991</v>
      </c>
      <c r="AT196" s="0" t="n">
        <v>10000000</v>
      </c>
    </row>
    <row r="197" customFormat="false" ht="12.8" hidden="false" customHeight="false" outlineLevel="0" collapsed="false">
      <c r="A197" s="2" t="n">
        <v>41631</v>
      </c>
      <c r="B197" s="0" t="s">
        <v>606</v>
      </c>
      <c r="C197" s="0" t="s">
        <v>607</v>
      </c>
      <c r="D197" s="1" t="s">
        <v>1216</v>
      </c>
      <c r="E197" s="0" t="s">
        <v>199</v>
      </c>
      <c r="F197" s="2" t="n">
        <v>40889</v>
      </c>
      <c r="G197" s="2" t="s">
        <v>60</v>
      </c>
      <c r="H197" s="5" t="n">
        <v>44543</v>
      </c>
      <c r="I197" s="2" t="n">
        <v>41620</v>
      </c>
      <c r="J197" s="0" t="s">
        <v>929</v>
      </c>
      <c r="K197" s="0" t="s">
        <v>252</v>
      </c>
      <c r="L197" s="0" t="n">
        <v>999</v>
      </c>
      <c r="M197" s="0" t="s">
        <v>66</v>
      </c>
      <c r="N197" s="0" t="s">
        <v>67</v>
      </c>
      <c r="O197" s="0" t="s">
        <v>199</v>
      </c>
      <c r="P197" s="0" t="s">
        <v>148</v>
      </c>
      <c r="Q197" s="0" t="s">
        <v>69</v>
      </c>
      <c r="R197" s="0" t="s">
        <v>204</v>
      </c>
      <c r="S197" s="0" t="s">
        <v>102</v>
      </c>
      <c r="W197" s="2" t="n">
        <v>40889</v>
      </c>
      <c r="X197" s="2" t="n">
        <v>44543</v>
      </c>
      <c r="Y197" s="0" t="s">
        <v>157</v>
      </c>
      <c r="Z197" s="0" t="s">
        <v>205</v>
      </c>
      <c r="AA197" s="0" t="s">
        <v>74</v>
      </c>
      <c r="AB197" s="0" t="s">
        <v>199</v>
      </c>
      <c r="AC197" s="0" t="s">
        <v>68</v>
      </c>
      <c r="AD197" s="0" t="s">
        <v>69</v>
      </c>
      <c r="AE197" s="0" t="s">
        <v>204</v>
      </c>
      <c r="AF197" s="0" t="s">
        <v>102</v>
      </c>
      <c r="AG197" s="0" t="s">
        <v>206</v>
      </c>
      <c r="AH197" s="0" t="s">
        <v>68</v>
      </c>
      <c r="AI197" s="0" t="s">
        <v>68</v>
      </c>
      <c r="AJ197" s="2" t="n">
        <v>40889</v>
      </c>
      <c r="AK197" s="2" t="n">
        <v>44543</v>
      </c>
      <c r="AL197" s="0" t="s">
        <v>157</v>
      </c>
      <c r="AN197" s="0" t="s">
        <v>77</v>
      </c>
      <c r="AO197" s="0" t="s">
        <v>76</v>
      </c>
      <c r="AP197" s="4" t="s">
        <v>934</v>
      </c>
      <c r="AQ197" s="4" t="s">
        <v>1200</v>
      </c>
      <c r="AR197" s="0" t="s">
        <v>1201</v>
      </c>
      <c r="AS197" s="0" t="s">
        <v>991</v>
      </c>
      <c r="AT197" s="0" t="n">
        <v>10000000</v>
      </c>
    </row>
    <row r="198" customFormat="false" ht="12.8" hidden="false" customHeight="false" outlineLevel="0" collapsed="false">
      <c r="A198" s="2" t="n">
        <v>41631</v>
      </c>
      <c r="B198" s="0" t="s">
        <v>610</v>
      </c>
      <c r="C198" s="0" t="s">
        <v>607</v>
      </c>
      <c r="D198" s="1" t="s">
        <v>1217</v>
      </c>
      <c r="E198" s="0" t="s">
        <v>199</v>
      </c>
      <c r="F198" s="2" t="n">
        <v>40889</v>
      </c>
      <c r="G198" s="2" t="s">
        <v>60</v>
      </c>
      <c r="H198" s="2" t="n">
        <v>44543</v>
      </c>
      <c r="I198" s="2" t="n">
        <v>41620</v>
      </c>
      <c r="J198" s="0" t="s">
        <v>929</v>
      </c>
      <c r="K198" s="0" t="s">
        <v>261</v>
      </c>
      <c r="L198" s="0" t="n">
        <v>999</v>
      </c>
      <c r="M198" s="0" t="s">
        <v>66</v>
      </c>
      <c r="N198" s="0" t="s">
        <v>67</v>
      </c>
      <c r="O198" s="0" t="s">
        <v>199</v>
      </c>
      <c r="P198" s="0" t="s">
        <v>148</v>
      </c>
      <c r="Q198" s="0" t="s">
        <v>69</v>
      </c>
      <c r="R198" s="0" t="s">
        <v>204</v>
      </c>
      <c r="S198" s="0" t="s">
        <v>102</v>
      </c>
      <c r="W198" s="2" t="n">
        <v>40889</v>
      </c>
      <c r="X198" s="2" t="n">
        <v>44543</v>
      </c>
      <c r="Y198" s="0" t="s">
        <v>157</v>
      </c>
      <c r="Z198" s="0" t="s">
        <v>205</v>
      </c>
      <c r="AA198" s="0" t="s">
        <v>74</v>
      </c>
      <c r="AB198" s="0" t="s">
        <v>199</v>
      </c>
      <c r="AC198" s="0" t="s">
        <v>68</v>
      </c>
      <c r="AD198" s="0" t="s">
        <v>69</v>
      </c>
      <c r="AE198" s="0" t="s">
        <v>204</v>
      </c>
      <c r="AF198" s="0" t="s">
        <v>102</v>
      </c>
      <c r="AG198" s="0" t="s">
        <v>206</v>
      </c>
      <c r="AH198" s="0" t="s">
        <v>68</v>
      </c>
      <c r="AI198" s="0" t="s">
        <v>68</v>
      </c>
      <c r="AJ198" s="2" t="n">
        <v>40889</v>
      </c>
      <c r="AK198" s="2" t="n">
        <v>44543</v>
      </c>
      <c r="AL198" s="0" t="s">
        <v>157</v>
      </c>
      <c r="AN198" s="0" t="s">
        <v>76</v>
      </c>
      <c r="AO198" s="0" t="s">
        <v>77</v>
      </c>
      <c r="AP198" s="4" t="s">
        <v>934</v>
      </c>
      <c r="AQ198" s="4" t="s">
        <v>1200</v>
      </c>
      <c r="AR198" s="0" t="s">
        <v>1201</v>
      </c>
      <c r="AS198" s="0" t="s">
        <v>991</v>
      </c>
      <c r="AT198" s="0" t="n">
        <v>10000000</v>
      </c>
    </row>
    <row r="199" customFormat="false" ht="12.8" hidden="false" customHeight="false" outlineLevel="0" collapsed="false">
      <c r="A199" s="2" t="n">
        <v>41631</v>
      </c>
      <c r="B199" s="0" t="s">
        <v>612</v>
      </c>
      <c r="C199" s="0" t="s">
        <v>607</v>
      </c>
      <c r="D199" s="1" t="s">
        <v>1218</v>
      </c>
      <c r="E199" s="0" t="s">
        <v>213</v>
      </c>
      <c r="F199" s="2" t="n">
        <v>41607</v>
      </c>
      <c r="G199" s="2" t="s">
        <v>60</v>
      </c>
      <c r="H199" s="2" t="n">
        <v>44166</v>
      </c>
      <c r="I199" s="2" t="n">
        <v>41605</v>
      </c>
      <c r="J199" s="0" t="s">
        <v>929</v>
      </c>
      <c r="K199" s="0" t="s">
        <v>267</v>
      </c>
      <c r="L199" s="0" t="n">
        <v>999</v>
      </c>
      <c r="M199" s="0" t="s">
        <v>218</v>
      </c>
      <c r="N199" s="0" t="s">
        <v>67</v>
      </c>
      <c r="O199" s="0" t="s">
        <v>213</v>
      </c>
      <c r="P199" s="0" t="s">
        <v>68</v>
      </c>
      <c r="Q199" s="0" t="s">
        <v>69</v>
      </c>
      <c r="R199" s="0" t="s">
        <v>219</v>
      </c>
      <c r="S199" s="0" t="s">
        <v>71</v>
      </c>
      <c r="W199" s="2" t="n">
        <v>41607</v>
      </c>
      <c r="X199" s="2" t="n">
        <v>44166</v>
      </c>
      <c r="Y199" s="0" t="s">
        <v>72</v>
      </c>
      <c r="Z199" s="0" t="s">
        <v>220</v>
      </c>
      <c r="AA199" s="0" t="s">
        <v>74</v>
      </c>
      <c r="AB199" s="0" t="s">
        <v>213</v>
      </c>
      <c r="AC199" s="0" t="s">
        <v>68</v>
      </c>
      <c r="AD199" s="0" t="s">
        <v>69</v>
      </c>
      <c r="AE199" s="0" t="s">
        <v>219</v>
      </c>
      <c r="AF199" s="0" t="s">
        <v>102</v>
      </c>
      <c r="AG199" s="0" t="s">
        <v>221</v>
      </c>
      <c r="AH199" s="0" t="s">
        <v>68</v>
      </c>
      <c r="AI199" s="0" t="s">
        <v>68</v>
      </c>
      <c r="AJ199" s="2" t="n">
        <v>41607</v>
      </c>
      <c r="AK199" s="2" t="n">
        <v>44166</v>
      </c>
      <c r="AL199" s="0" t="s">
        <v>72</v>
      </c>
      <c r="AN199" s="0" t="s">
        <v>76</v>
      </c>
      <c r="AO199" s="0" t="s">
        <v>77</v>
      </c>
      <c r="AP199" s="4" t="s">
        <v>934</v>
      </c>
      <c r="AQ199" s="4" t="s">
        <v>1200</v>
      </c>
      <c r="AR199" s="0" t="s">
        <v>1201</v>
      </c>
      <c r="AS199" s="0" t="s">
        <v>991</v>
      </c>
      <c r="AT199" s="0" t="n">
        <v>10000000</v>
      </c>
    </row>
    <row r="200" customFormat="false" ht="12.8" hidden="false" customHeight="false" outlineLevel="0" collapsed="false">
      <c r="A200" s="2" t="n">
        <v>41631</v>
      </c>
      <c r="B200" s="0" t="s">
        <v>606</v>
      </c>
      <c r="C200" s="0" t="s">
        <v>607</v>
      </c>
      <c r="D200" s="1" t="s">
        <v>1219</v>
      </c>
      <c r="E200" s="0" t="s">
        <v>223</v>
      </c>
      <c r="F200" s="2" t="n">
        <v>40882</v>
      </c>
      <c r="G200" s="2" t="s">
        <v>60</v>
      </c>
      <c r="H200" s="2" t="n">
        <v>43439</v>
      </c>
      <c r="I200" s="2" t="n">
        <v>41605</v>
      </c>
      <c r="J200" s="0" t="s">
        <v>929</v>
      </c>
      <c r="K200" s="0" t="s">
        <v>277</v>
      </c>
      <c r="L200" s="0" t="n">
        <v>999</v>
      </c>
      <c r="M200" s="0" t="s">
        <v>218</v>
      </c>
      <c r="N200" s="0" t="s">
        <v>67</v>
      </c>
      <c r="O200" s="0" t="s">
        <v>223</v>
      </c>
      <c r="P200" s="0" t="s">
        <v>90</v>
      </c>
      <c r="Q200" s="0" t="s">
        <v>69</v>
      </c>
      <c r="R200" s="0" t="s">
        <v>228</v>
      </c>
      <c r="S200" s="0" t="s">
        <v>71</v>
      </c>
      <c r="W200" s="2" t="n">
        <v>40882</v>
      </c>
      <c r="X200" s="2" t="n">
        <v>43439</v>
      </c>
      <c r="Y200" s="0" t="s">
        <v>72</v>
      </c>
      <c r="Z200" s="0" t="s">
        <v>229</v>
      </c>
      <c r="AA200" s="0" t="s">
        <v>74</v>
      </c>
      <c r="AB200" s="0" t="s">
        <v>223</v>
      </c>
      <c r="AC200" s="0" t="s">
        <v>90</v>
      </c>
      <c r="AD200" s="0" t="s">
        <v>69</v>
      </c>
      <c r="AE200" s="0" t="s">
        <v>228</v>
      </c>
      <c r="AF200" s="0" t="s">
        <v>71</v>
      </c>
      <c r="AG200" s="0" t="s">
        <v>230</v>
      </c>
      <c r="AH200" s="0" t="s">
        <v>90</v>
      </c>
      <c r="AI200" s="0" t="s">
        <v>90</v>
      </c>
      <c r="AJ200" s="2" t="n">
        <v>40882</v>
      </c>
      <c r="AK200" s="2" t="n">
        <v>43439</v>
      </c>
      <c r="AL200" s="0" t="s">
        <v>72</v>
      </c>
      <c r="AN200" s="0" t="s">
        <v>76</v>
      </c>
      <c r="AO200" s="0" t="s">
        <v>77</v>
      </c>
      <c r="AP200" s="4" t="s">
        <v>934</v>
      </c>
      <c r="AQ200" s="4" t="s">
        <v>1200</v>
      </c>
      <c r="AR200" s="0" t="s">
        <v>1201</v>
      </c>
      <c r="AS200" s="0" t="s">
        <v>991</v>
      </c>
      <c r="AT200" s="0" t="n">
        <v>10000000</v>
      </c>
    </row>
    <row r="201" customFormat="false" ht="12.8" hidden="false" customHeight="false" outlineLevel="0" collapsed="false">
      <c r="A201" s="2" t="n">
        <v>41631</v>
      </c>
      <c r="B201" s="0" t="s">
        <v>610</v>
      </c>
      <c r="C201" s="0" t="s">
        <v>607</v>
      </c>
      <c r="D201" s="1" t="s">
        <v>1220</v>
      </c>
      <c r="E201" s="0" t="s">
        <v>232</v>
      </c>
      <c r="F201" s="2" t="n">
        <v>41250</v>
      </c>
      <c r="G201" s="2" t="s">
        <v>60</v>
      </c>
      <c r="H201" s="2" t="n">
        <v>43076</v>
      </c>
      <c r="I201" s="2" t="n">
        <v>41605</v>
      </c>
      <c r="J201" s="0" t="s">
        <v>929</v>
      </c>
      <c r="K201" s="0" t="s">
        <v>290</v>
      </c>
      <c r="L201" s="0" t="n">
        <v>999</v>
      </c>
      <c r="M201" s="0" t="s">
        <v>218</v>
      </c>
      <c r="N201" s="0" t="s">
        <v>67</v>
      </c>
      <c r="O201" s="0" t="s">
        <v>232</v>
      </c>
      <c r="P201" s="0" t="s">
        <v>68</v>
      </c>
      <c r="Q201" s="0" t="s">
        <v>69</v>
      </c>
      <c r="R201" s="0" t="s">
        <v>237</v>
      </c>
      <c r="S201" s="0" t="s">
        <v>168</v>
      </c>
      <c r="W201" s="2" t="n">
        <v>41250</v>
      </c>
      <c r="X201" s="2" t="n">
        <v>43076</v>
      </c>
      <c r="Y201" s="0" t="s">
        <v>72</v>
      </c>
      <c r="Z201" s="0" t="s">
        <v>238</v>
      </c>
      <c r="AA201" s="0" t="s">
        <v>74</v>
      </c>
      <c r="AB201" s="0" t="s">
        <v>232</v>
      </c>
      <c r="AC201" s="0" t="s">
        <v>68</v>
      </c>
      <c r="AD201" s="0" t="s">
        <v>69</v>
      </c>
      <c r="AE201" s="0" t="s">
        <v>237</v>
      </c>
      <c r="AF201" s="0" t="s">
        <v>102</v>
      </c>
      <c r="AG201" s="0" t="s">
        <v>239</v>
      </c>
      <c r="AH201" s="0" t="s">
        <v>68</v>
      </c>
      <c r="AI201" s="0" t="s">
        <v>68</v>
      </c>
      <c r="AJ201" s="2" t="n">
        <v>41250</v>
      </c>
      <c r="AK201" s="2" t="n">
        <v>43076</v>
      </c>
      <c r="AL201" s="0" t="s">
        <v>72</v>
      </c>
      <c r="AN201" s="0" t="s">
        <v>76</v>
      </c>
      <c r="AO201" s="0" t="s">
        <v>77</v>
      </c>
      <c r="AP201" s="4" t="s">
        <v>934</v>
      </c>
      <c r="AQ201" s="4" t="s">
        <v>1200</v>
      </c>
      <c r="AR201" s="0" t="s">
        <v>1201</v>
      </c>
      <c r="AS201" s="0" t="s">
        <v>991</v>
      </c>
      <c r="AT201" s="0" t="n">
        <v>10000000</v>
      </c>
    </row>
    <row r="202" customFormat="false" ht="12.8" hidden="false" customHeight="false" outlineLevel="0" collapsed="false">
      <c r="A202" s="2" t="n">
        <v>41631</v>
      </c>
      <c r="B202" s="0" t="s">
        <v>612</v>
      </c>
      <c r="C202" s="0" t="s">
        <v>607</v>
      </c>
      <c r="D202" s="1" t="s">
        <v>1221</v>
      </c>
      <c r="E202" s="0" t="s">
        <v>241</v>
      </c>
      <c r="F202" s="2" t="n">
        <v>41607</v>
      </c>
      <c r="G202" s="2" t="s">
        <v>60</v>
      </c>
      <c r="H202" s="2" t="n">
        <v>47086</v>
      </c>
      <c r="I202" s="2" t="n">
        <v>41605</v>
      </c>
      <c r="J202" s="0" t="s">
        <v>929</v>
      </c>
      <c r="K202" s="0" t="n">
        <v>-169.565</v>
      </c>
      <c r="L202" s="0" t="n">
        <v>999</v>
      </c>
      <c r="M202" s="0" t="s">
        <v>218</v>
      </c>
      <c r="N202" s="0" t="s">
        <v>67</v>
      </c>
      <c r="O202" s="0" t="s">
        <v>241</v>
      </c>
      <c r="P202" s="0" t="s">
        <v>90</v>
      </c>
      <c r="Q202" s="0" t="s">
        <v>69</v>
      </c>
      <c r="R202" s="0" t="s">
        <v>246</v>
      </c>
      <c r="S202" s="0" t="s">
        <v>71</v>
      </c>
      <c r="W202" s="2" t="n">
        <v>41607</v>
      </c>
      <c r="X202" s="2" t="n">
        <v>47086</v>
      </c>
      <c r="Y202" s="0" t="s">
        <v>72</v>
      </c>
      <c r="Z202" s="0" t="s">
        <v>247</v>
      </c>
      <c r="AA202" s="0" t="s">
        <v>74</v>
      </c>
      <c r="AB202" s="0" t="s">
        <v>241</v>
      </c>
      <c r="AC202" s="0" t="s">
        <v>90</v>
      </c>
      <c r="AD202" s="0" t="s">
        <v>69</v>
      </c>
      <c r="AE202" s="0" t="s">
        <v>246</v>
      </c>
      <c r="AF202" s="0" t="s">
        <v>71</v>
      </c>
      <c r="AG202" s="0" t="s">
        <v>248</v>
      </c>
      <c r="AH202" s="0" t="s">
        <v>90</v>
      </c>
      <c r="AI202" s="0" t="s">
        <v>90</v>
      </c>
      <c r="AJ202" s="2" t="n">
        <v>41607</v>
      </c>
      <c r="AK202" s="2" t="n">
        <v>47086</v>
      </c>
      <c r="AL202" s="0" t="s">
        <v>72</v>
      </c>
      <c r="AN202" s="0" t="s">
        <v>76</v>
      </c>
      <c r="AO202" s="0" t="s">
        <v>77</v>
      </c>
      <c r="AP202" s="4" t="s">
        <v>934</v>
      </c>
      <c r="AQ202" s="4" t="s">
        <v>1200</v>
      </c>
      <c r="AR202" s="0" t="s">
        <v>1201</v>
      </c>
      <c r="AS202" s="0" t="s">
        <v>991</v>
      </c>
      <c r="AT202" s="0" t="n">
        <v>10000000</v>
      </c>
    </row>
    <row r="203" customFormat="false" ht="12.8" hidden="false" customHeight="false" outlineLevel="0" collapsed="false">
      <c r="A203" s="2" t="n">
        <v>41631</v>
      </c>
      <c r="B203" s="0" t="s">
        <v>606</v>
      </c>
      <c r="C203" s="0" t="s">
        <v>607</v>
      </c>
      <c r="D203" s="1" t="s">
        <v>1222</v>
      </c>
      <c r="E203" s="0" t="s">
        <v>251</v>
      </c>
      <c r="F203" s="2" t="n">
        <v>41250</v>
      </c>
      <c r="G203" s="2" t="s">
        <v>60</v>
      </c>
      <c r="H203" s="2" t="n">
        <v>43441</v>
      </c>
      <c r="I203" s="2" t="n">
        <v>41605</v>
      </c>
      <c r="J203" s="0" t="s">
        <v>929</v>
      </c>
      <c r="K203" s="0" t="n">
        <v>-277.766</v>
      </c>
      <c r="L203" s="0" t="n">
        <v>999</v>
      </c>
      <c r="M203" s="0" t="s">
        <v>218</v>
      </c>
      <c r="N203" s="0" t="s">
        <v>67</v>
      </c>
      <c r="O203" s="0" t="s">
        <v>251</v>
      </c>
      <c r="P203" s="0" t="s">
        <v>68</v>
      </c>
      <c r="Q203" s="0" t="s">
        <v>69</v>
      </c>
      <c r="R203" s="0" t="s">
        <v>256</v>
      </c>
      <c r="S203" s="0" t="s">
        <v>257</v>
      </c>
      <c r="W203" s="2" t="n">
        <v>41250</v>
      </c>
      <c r="X203" s="2" t="n">
        <v>43441</v>
      </c>
      <c r="Y203" s="0" t="s">
        <v>72</v>
      </c>
      <c r="Z203" s="0" t="s">
        <v>258</v>
      </c>
      <c r="AA203" s="0" t="s">
        <v>74</v>
      </c>
      <c r="AB203" s="0" t="s">
        <v>251</v>
      </c>
      <c r="AC203" s="0" t="s">
        <v>68</v>
      </c>
      <c r="AD203" s="0" t="s">
        <v>69</v>
      </c>
      <c r="AE203" s="0" t="s">
        <v>256</v>
      </c>
      <c r="AF203" s="0" t="s">
        <v>71</v>
      </c>
      <c r="AG203" s="0" t="s">
        <v>259</v>
      </c>
      <c r="AH203" s="0" t="s">
        <v>68</v>
      </c>
      <c r="AI203" s="0" t="s">
        <v>68</v>
      </c>
      <c r="AJ203" s="2" t="n">
        <v>41250</v>
      </c>
      <c r="AK203" s="2" t="n">
        <v>43441</v>
      </c>
      <c r="AL203" s="0" t="s">
        <v>72</v>
      </c>
      <c r="AN203" s="0" t="s">
        <v>76</v>
      </c>
      <c r="AO203" s="0" t="s">
        <v>77</v>
      </c>
      <c r="AP203" s="4" t="s">
        <v>934</v>
      </c>
      <c r="AQ203" s="4" t="s">
        <v>1200</v>
      </c>
      <c r="AR203" s="0" t="s">
        <v>1201</v>
      </c>
      <c r="AS203" s="0" t="s">
        <v>991</v>
      </c>
      <c r="AT203" s="0" t="n">
        <v>10000000</v>
      </c>
    </row>
    <row r="204" customFormat="false" ht="12.8" hidden="false" customHeight="false" outlineLevel="0" collapsed="false">
      <c r="A204" s="2" t="n">
        <v>41631</v>
      </c>
      <c r="B204" s="0" t="s">
        <v>610</v>
      </c>
      <c r="C204" s="0" t="s">
        <v>607</v>
      </c>
      <c r="D204" s="1" t="s">
        <v>1223</v>
      </c>
      <c r="E204" s="0" t="s">
        <v>251</v>
      </c>
      <c r="F204" s="2" t="n">
        <v>41250</v>
      </c>
      <c r="G204" s="2" t="s">
        <v>60</v>
      </c>
      <c r="H204" s="2" t="n">
        <v>43441</v>
      </c>
      <c r="I204" s="2" t="n">
        <v>41605</v>
      </c>
      <c r="J204" s="0" t="s">
        <v>929</v>
      </c>
      <c r="K204" s="0" t="s">
        <v>307</v>
      </c>
      <c r="L204" s="0" t="n">
        <v>999</v>
      </c>
      <c r="M204" s="0" t="s">
        <v>218</v>
      </c>
      <c r="N204" s="0" t="s">
        <v>67</v>
      </c>
      <c r="O204" s="0" t="s">
        <v>251</v>
      </c>
      <c r="P204" s="0" t="s">
        <v>68</v>
      </c>
      <c r="Q204" s="0" t="s">
        <v>69</v>
      </c>
      <c r="R204" s="0" t="s">
        <v>256</v>
      </c>
      <c r="S204" s="0" t="s">
        <v>257</v>
      </c>
      <c r="W204" s="2" t="n">
        <v>41250</v>
      </c>
      <c r="X204" s="2" t="n">
        <v>43441</v>
      </c>
      <c r="Y204" s="0" t="s">
        <v>72</v>
      </c>
      <c r="Z204" s="0" t="s">
        <v>635</v>
      </c>
      <c r="AA204" s="0" t="s">
        <v>74</v>
      </c>
      <c r="AB204" s="0" t="s">
        <v>251</v>
      </c>
      <c r="AC204" s="0" t="s">
        <v>68</v>
      </c>
      <c r="AD204" s="0" t="s">
        <v>69</v>
      </c>
      <c r="AE204" s="0" t="s">
        <v>256</v>
      </c>
      <c r="AF204" s="0" t="s">
        <v>71</v>
      </c>
      <c r="AG204" s="0" t="s">
        <v>259</v>
      </c>
      <c r="AH204" s="0" t="s">
        <v>68</v>
      </c>
      <c r="AI204" s="0" t="s">
        <v>68</v>
      </c>
      <c r="AJ204" s="2" t="n">
        <v>41250</v>
      </c>
      <c r="AK204" s="2" t="n">
        <v>43441</v>
      </c>
      <c r="AL204" s="0" t="s">
        <v>72</v>
      </c>
      <c r="AN204" s="0" t="s">
        <v>77</v>
      </c>
      <c r="AO204" s="0" t="s">
        <v>76</v>
      </c>
      <c r="AP204" s="4" t="s">
        <v>934</v>
      </c>
      <c r="AQ204" s="4" t="s">
        <v>1200</v>
      </c>
      <c r="AR204" s="0" t="s">
        <v>1201</v>
      </c>
      <c r="AS204" s="0" t="s">
        <v>991</v>
      </c>
      <c r="AT204" s="0" t="n">
        <v>10000000</v>
      </c>
    </row>
    <row r="205" customFormat="false" ht="12.8" hidden="false" customHeight="false" outlineLevel="0" collapsed="false">
      <c r="A205" s="2" t="n">
        <v>41631</v>
      </c>
      <c r="B205" s="0" t="s">
        <v>612</v>
      </c>
      <c r="C205" s="0" t="s">
        <v>607</v>
      </c>
      <c r="D205" s="1" t="s">
        <v>1224</v>
      </c>
      <c r="E205" s="0" t="s">
        <v>266</v>
      </c>
      <c r="F205" s="2" t="n">
        <v>41618</v>
      </c>
      <c r="G205" s="2" t="s">
        <v>60</v>
      </c>
      <c r="H205" s="2" t="n">
        <v>43080</v>
      </c>
      <c r="I205" s="2" t="n">
        <v>41614</v>
      </c>
      <c r="J205" s="0" t="s">
        <v>929</v>
      </c>
      <c r="K205" s="0" t="s">
        <v>62</v>
      </c>
      <c r="L205" s="0" t="n">
        <v>999</v>
      </c>
      <c r="M205" s="0" t="s">
        <v>218</v>
      </c>
      <c r="N205" s="0" t="s">
        <v>67</v>
      </c>
      <c r="O205" s="0" t="s">
        <v>266</v>
      </c>
      <c r="P205" s="0" t="s">
        <v>148</v>
      </c>
      <c r="Q205" s="0" t="s">
        <v>69</v>
      </c>
      <c r="R205" s="0" t="s">
        <v>271</v>
      </c>
      <c r="S205" s="0" t="s">
        <v>168</v>
      </c>
      <c r="W205" s="2" t="n">
        <v>41618</v>
      </c>
      <c r="X205" s="2" t="n">
        <v>43080</v>
      </c>
      <c r="Y205" s="0" t="s">
        <v>272</v>
      </c>
      <c r="Z205" s="0" t="s">
        <v>273</v>
      </c>
      <c r="AA205" s="0" t="s">
        <v>74</v>
      </c>
      <c r="AB205" s="0" t="s">
        <v>266</v>
      </c>
      <c r="AC205" s="0" t="s">
        <v>90</v>
      </c>
      <c r="AD205" s="0" t="s">
        <v>69</v>
      </c>
      <c r="AE205" s="0" t="s">
        <v>271</v>
      </c>
      <c r="AF205" s="0" t="s">
        <v>102</v>
      </c>
      <c r="AG205" s="0" t="s">
        <v>274</v>
      </c>
      <c r="AH205" s="0" t="s">
        <v>90</v>
      </c>
      <c r="AI205" s="0" t="s">
        <v>90</v>
      </c>
      <c r="AJ205" s="2" t="n">
        <v>41618</v>
      </c>
      <c r="AK205" s="2" t="n">
        <v>43080</v>
      </c>
      <c r="AL205" s="0" t="s">
        <v>272</v>
      </c>
      <c r="AN205" s="0" t="s">
        <v>77</v>
      </c>
      <c r="AO205" s="0" t="s">
        <v>76</v>
      </c>
      <c r="AP205" s="4" t="s">
        <v>934</v>
      </c>
      <c r="AQ205" s="4" t="s">
        <v>1200</v>
      </c>
      <c r="AR205" s="0" t="s">
        <v>1201</v>
      </c>
      <c r="AS205" s="0" t="s">
        <v>991</v>
      </c>
      <c r="AT205" s="0" t="n">
        <v>10000000</v>
      </c>
    </row>
    <row r="206" customFormat="false" ht="12.8" hidden="false" customHeight="false" outlineLevel="0" collapsed="false">
      <c r="A206" s="2" t="n">
        <v>41631</v>
      </c>
      <c r="B206" s="0" t="s">
        <v>606</v>
      </c>
      <c r="C206" s="0" t="s">
        <v>607</v>
      </c>
      <c r="D206" s="1" t="s">
        <v>1225</v>
      </c>
      <c r="E206" s="0" t="s">
        <v>276</v>
      </c>
      <c r="F206" s="2" t="n">
        <v>41607</v>
      </c>
      <c r="G206" s="2" t="s">
        <v>60</v>
      </c>
      <c r="H206" s="2" t="n">
        <v>44166</v>
      </c>
      <c r="I206" s="2" t="n">
        <v>41605</v>
      </c>
      <c r="J206" s="0" t="s">
        <v>929</v>
      </c>
      <c r="K206" s="0" t="s">
        <v>86</v>
      </c>
      <c r="L206" s="0" t="n">
        <v>999</v>
      </c>
      <c r="M206" s="0" t="s">
        <v>218</v>
      </c>
      <c r="N206" s="0" t="s">
        <v>67</v>
      </c>
      <c r="O206" s="0" t="s">
        <v>276</v>
      </c>
      <c r="P206" s="0" t="s">
        <v>68</v>
      </c>
      <c r="Q206" s="0" t="s">
        <v>69</v>
      </c>
      <c r="R206" s="0" t="s">
        <v>281</v>
      </c>
      <c r="S206" s="0" t="s">
        <v>71</v>
      </c>
      <c r="W206" s="2" t="n">
        <v>41607</v>
      </c>
      <c r="X206" s="2" t="n">
        <v>44166</v>
      </c>
      <c r="Y206" s="0" t="s">
        <v>72</v>
      </c>
      <c r="Z206" s="0" t="s">
        <v>638</v>
      </c>
      <c r="AA206" s="0" t="s">
        <v>74</v>
      </c>
      <c r="AB206" s="0" t="s">
        <v>276</v>
      </c>
      <c r="AC206" s="0" t="s">
        <v>68</v>
      </c>
      <c r="AD206" s="0" t="s">
        <v>69</v>
      </c>
      <c r="AE206" s="0" t="s">
        <v>281</v>
      </c>
      <c r="AF206" s="0" t="s">
        <v>71</v>
      </c>
      <c r="AG206" s="0" t="s">
        <v>988</v>
      </c>
      <c r="AH206" s="0" t="s">
        <v>68</v>
      </c>
      <c r="AI206" s="0" t="s">
        <v>68</v>
      </c>
      <c r="AJ206" s="2" t="n">
        <v>41607</v>
      </c>
      <c r="AK206" s="2" t="n">
        <v>44166</v>
      </c>
      <c r="AL206" s="0" t="s">
        <v>72</v>
      </c>
      <c r="AN206" s="0" t="s">
        <v>77</v>
      </c>
      <c r="AO206" s="0" t="s">
        <v>76</v>
      </c>
      <c r="AP206" s="4" t="s">
        <v>934</v>
      </c>
      <c r="AQ206" s="4" t="s">
        <v>1200</v>
      </c>
      <c r="AR206" s="0" t="s">
        <v>1201</v>
      </c>
      <c r="AS206" s="0" t="s">
        <v>991</v>
      </c>
      <c r="AT206" s="0" t="n">
        <v>10000000</v>
      </c>
    </row>
    <row r="207" customFormat="false" ht="12.8" hidden="false" customHeight="false" outlineLevel="0" collapsed="false">
      <c r="A207" s="2" t="n">
        <v>41631</v>
      </c>
      <c r="B207" s="0" t="s">
        <v>610</v>
      </c>
      <c r="C207" s="0" t="s">
        <v>607</v>
      </c>
      <c r="D207" s="1" t="s">
        <v>1226</v>
      </c>
      <c r="E207" s="0" t="s">
        <v>289</v>
      </c>
      <c r="F207" s="2" t="n">
        <v>41605</v>
      </c>
      <c r="G207" s="2" t="s">
        <v>60</v>
      </c>
      <c r="H207" s="2" t="n">
        <v>43796</v>
      </c>
      <c r="I207" s="2" t="n">
        <v>41605</v>
      </c>
      <c r="J207" s="0" t="s">
        <v>929</v>
      </c>
      <c r="K207" s="0" t="s">
        <v>97</v>
      </c>
      <c r="L207" s="0" t="n">
        <v>999</v>
      </c>
      <c r="M207" s="0" t="s">
        <v>218</v>
      </c>
      <c r="N207" s="0" t="s">
        <v>67</v>
      </c>
      <c r="O207" s="0" t="s">
        <v>289</v>
      </c>
      <c r="P207" s="0" t="s">
        <v>90</v>
      </c>
      <c r="Q207" s="0" t="s">
        <v>69</v>
      </c>
      <c r="R207" s="0" t="s">
        <v>294</v>
      </c>
      <c r="S207" s="0" t="s">
        <v>71</v>
      </c>
      <c r="W207" s="2" t="n">
        <v>41605</v>
      </c>
      <c r="X207" s="2" t="n">
        <v>43796</v>
      </c>
      <c r="Y207" s="0" t="s">
        <v>72</v>
      </c>
      <c r="Z207" s="0" t="s">
        <v>295</v>
      </c>
      <c r="AA207" s="0" t="s">
        <v>74</v>
      </c>
      <c r="AB207" s="0" t="s">
        <v>289</v>
      </c>
      <c r="AC207" s="0" t="s">
        <v>90</v>
      </c>
      <c r="AD207" s="0" t="s">
        <v>69</v>
      </c>
      <c r="AE207" s="0" t="s">
        <v>294</v>
      </c>
      <c r="AF207" s="0" t="s">
        <v>71</v>
      </c>
      <c r="AG207" s="0" t="s">
        <v>296</v>
      </c>
      <c r="AH207" s="0" t="s">
        <v>90</v>
      </c>
      <c r="AI207" s="0" t="s">
        <v>90</v>
      </c>
      <c r="AJ207" s="2" t="n">
        <v>41605</v>
      </c>
      <c r="AK207" s="2" t="n">
        <v>43796</v>
      </c>
      <c r="AL207" s="0" t="s">
        <v>72</v>
      </c>
      <c r="AN207" s="0" t="s">
        <v>77</v>
      </c>
      <c r="AO207" s="0" t="s">
        <v>76</v>
      </c>
      <c r="AP207" s="4" t="s">
        <v>934</v>
      </c>
      <c r="AQ207" s="4" t="s">
        <v>1200</v>
      </c>
      <c r="AR207" s="0" t="s">
        <v>1201</v>
      </c>
      <c r="AS207" s="0" t="s">
        <v>991</v>
      </c>
      <c r="AT207" s="0" t="n">
        <v>10000000</v>
      </c>
    </row>
    <row r="208" customFormat="false" ht="12.8" hidden="false" customHeight="false" outlineLevel="0" collapsed="false">
      <c r="A208" s="2" t="n">
        <v>41631</v>
      </c>
      <c r="B208" s="0" t="s">
        <v>612</v>
      </c>
      <c r="C208" s="0" t="s">
        <v>607</v>
      </c>
      <c r="D208" s="1" t="s">
        <v>1227</v>
      </c>
      <c r="E208" s="0" t="s">
        <v>138</v>
      </c>
      <c r="F208" s="2" t="n">
        <v>41613</v>
      </c>
      <c r="G208" s="2" t="s">
        <v>60</v>
      </c>
      <c r="H208" s="2" t="n">
        <v>43074</v>
      </c>
      <c r="I208" s="2" t="n">
        <v>41611</v>
      </c>
      <c r="J208" s="0" t="s">
        <v>929</v>
      </c>
      <c r="K208" s="0" t="s">
        <v>107</v>
      </c>
      <c r="L208" s="0" t="n">
        <v>999</v>
      </c>
      <c r="M208" s="0" t="s">
        <v>218</v>
      </c>
      <c r="N208" s="0" t="s">
        <v>67</v>
      </c>
      <c r="O208" s="0" t="s">
        <v>138</v>
      </c>
      <c r="P208" s="0" t="s">
        <v>90</v>
      </c>
      <c r="Q208" s="0" t="s">
        <v>69</v>
      </c>
      <c r="R208" s="0" t="s">
        <v>139</v>
      </c>
      <c r="S208" s="0" t="s">
        <v>71</v>
      </c>
      <c r="W208" s="2" t="n">
        <v>41613</v>
      </c>
      <c r="X208" s="2" t="n">
        <v>43074</v>
      </c>
      <c r="Y208" s="0" t="s">
        <v>298</v>
      </c>
      <c r="Z208" s="0" t="s">
        <v>299</v>
      </c>
      <c r="AA208" s="0" t="s">
        <v>74</v>
      </c>
      <c r="AB208" s="0" t="s">
        <v>138</v>
      </c>
      <c r="AC208" s="0" t="s">
        <v>90</v>
      </c>
      <c r="AD208" s="0" t="s">
        <v>69</v>
      </c>
      <c r="AE208" s="0" t="s">
        <v>139</v>
      </c>
      <c r="AF208" s="0" t="s">
        <v>102</v>
      </c>
      <c r="AG208" s="0" t="s">
        <v>140</v>
      </c>
      <c r="AH208" s="0" t="s">
        <v>90</v>
      </c>
      <c r="AI208" s="0" t="s">
        <v>90</v>
      </c>
      <c r="AJ208" s="2" t="n">
        <v>41613</v>
      </c>
      <c r="AK208" s="2" t="n">
        <v>43074</v>
      </c>
      <c r="AL208" s="0" t="s">
        <v>298</v>
      </c>
      <c r="AN208" s="0" t="s">
        <v>77</v>
      </c>
      <c r="AO208" s="0" t="s">
        <v>76</v>
      </c>
      <c r="AP208" s="4" t="s">
        <v>934</v>
      </c>
      <c r="AQ208" s="4" t="s">
        <v>1200</v>
      </c>
      <c r="AR208" s="0" t="s">
        <v>1201</v>
      </c>
      <c r="AS208" s="0" t="s">
        <v>991</v>
      </c>
      <c r="AT208" s="0" t="n">
        <v>10000000</v>
      </c>
    </row>
    <row r="209" customFormat="false" ht="12.8" hidden="false" customHeight="false" outlineLevel="0" collapsed="false">
      <c r="A209" s="2" t="n">
        <v>41631</v>
      </c>
      <c r="B209" s="0" t="s">
        <v>606</v>
      </c>
      <c r="C209" s="0" t="s">
        <v>607</v>
      </c>
      <c r="D209" s="1" t="s">
        <v>1228</v>
      </c>
      <c r="E209" s="0" t="s">
        <v>138</v>
      </c>
      <c r="F209" s="2" t="n">
        <v>41613</v>
      </c>
      <c r="G209" s="2" t="s">
        <v>60</v>
      </c>
      <c r="H209" s="2" t="n">
        <v>45265</v>
      </c>
      <c r="I209" s="2" t="n">
        <v>41611</v>
      </c>
      <c r="J209" s="0" t="s">
        <v>929</v>
      </c>
      <c r="K209" s="0" t="s">
        <v>115</v>
      </c>
      <c r="L209" s="0" t="n">
        <v>999</v>
      </c>
      <c r="M209" s="0" t="s">
        <v>301</v>
      </c>
      <c r="N209" s="0" t="s">
        <v>67</v>
      </c>
      <c r="O209" s="0" t="s">
        <v>138</v>
      </c>
      <c r="P209" s="0" t="s">
        <v>90</v>
      </c>
      <c r="Q209" s="0" t="s">
        <v>69</v>
      </c>
      <c r="R209" s="0" t="s">
        <v>139</v>
      </c>
      <c r="S209" s="0" t="s">
        <v>71</v>
      </c>
      <c r="W209" s="2" t="n">
        <v>41613</v>
      </c>
      <c r="X209" s="2" t="n">
        <v>45265</v>
      </c>
      <c r="Y209" s="0" t="s">
        <v>302</v>
      </c>
      <c r="Z209" s="0" t="s">
        <v>303</v>
      </c>
      <c r="AA209" s="0" t="s">
        <v>74</v>
      </c>
      <c r="AB209" s="0" t="s">
        <v>138</v>
      </c>
      <c r="AC209" s="0" t="s">
        <v>90</v>
      </c>
      <c r="AD209" s="0" t="s">
        <v>69</v>
      </c>
      <c r="AE209" s="0" t="s">
        <v>139</v>
      </c>
      <c r="AF209" s="0" t="s">
        <v>102</v>
      </c>
      <c r="AG209" s="0" t="s">
        <v>140</v>
      </c>
      <c r="AH209" s="0" t="s">
        <v>90</v>
      </c>
      <c r="AI209" s="0" t="s">
        <v>90</v>
      </c>
      <c r="AJ209" s="2" t="n">
        <v>41613</v>
      </c>
      <c r="AK209" s="2" t="n">
        <v>45265</v>
      </c>
      <c r="AL209" s="0" t="s">
        <v>302</v>
      </c>
      <c r="AN209" s="0" t="s">
        <v>77</v>
      </c>
      <c r="AO209" s="0" t="s">
        <v>76</v>
      </c>
      <c r="AP209" s="4" t="s">
        <v>934</v>
      </c>
      <c r="AQ209" s="4" t="s">
        <v>1200</v>
      </c>
      <c r="AR209" s="0" t="s">
        <v>1201</v>
      </c>
      <c r="AS209" s="0" t="s">
        <v>991</v>
      </c>
      <c r="AT209" s="0" t="n">
        <v>10000000</v>
      </c>
    </row>
    <row r="210" customFormat="false" ht="12.8" hidden="false" customHeight="false" outlineLevel="0" collapsed="false">
      <c r="A210" s="2" t="n">
        <v>41631</v>
      </c>
      <c r="B210" s="0" t="s">
        <v>610</v>
      </c>
      <c r="C210" s="0" t="s">
        <v>607</v>
      </c>
      <c r="D210" s="1" t="s">
        <v>1229</v>
      </c>
      <c r="E210" s="0" t="s">
        <v>306</v>
      </c>
      <c r="F210" s="2" t="n">
        <v>41618</v>
      </c>
      <c r="G210" s="2" t="s">
        <v>60</v>
      </c>
      <c r="H210" s="2" t="n">
        <v>45270</v>
      </c>
      <c r="I210" s="2" t="n">
        <v>41614</v>
      </c>
      <c r="J210" s="0" t="s">
        <v>929</v>
      </c>
      <c r="K210" s="0" t="s">
        <v>127</v>
      </c>
      <c r="L210" s="0" t="n">
        <v>999</v>
      </c>
      <c r="M210" s="0" t="s">
        <v>301</v>
      </c>
      <c r="N210" s="0" t="s">
        <v>67</v>
      </c>
      <c r="O210" s="0" t="s">
        <v>306</v>
      </c>
      <c r="P210" s="0" t="s">
        <v>68</v>
      </c>
      <c r="Q210" s="0" t="s">
        <v>69</v>
      </c>
      <c r="R210" s="0" t="s">
        <v>311</v>
      </c>
      <c r="S210" s="0" t="s">
        <v>168</v>
      </c>
      <c r="W210" s="2" t="n">
        <v>41618</v>
      </c>
      <c r="X210" s="2" t="n">
        <v>45270</v>
      </c>
      <c r="Y210" s="0" t="s">
        <v>312</v>
      </c>
      <c r="Z210" s="0" t="s">
        <v>295</v>
      </c>
      <c r="AA210" s="0" t="s">
        <v>74</v>
      </c>
      <c r="AB210" s="0" t="s">
        <v>306</v>
      </c>
      <c r="AC210" s="0" t="s">
        <v>90</v>
      </c>
      <c r="AD210" s="0" t="s">
        <v>69</v>
      </c>
      <c r="AE210" s="0" t="s">
        <v>311</v>
      </c>
      <c r="AF210" s="0" t="s">
        <v>102</v>
      </c>
      <c r="AG210" s="0" t="s">
        <v>313</v>
      </c>
      <c r="AH210" s="0" t="s">
        <v>90</v>
      </c>
      <c r="AI210" s="0" t="s">
        <v>90</v>
      </c>
      <c r="AJ210" s="2" t="n">
        <v>41618</v>
      </c>
      <c r="AK210" s="2" t="n">
        <v>45270</v>
      </c>
      <c r="AL210" s="0" t="s">
        <v>312</v>
      </c>
      <c r="AN210" s="0" t="s">
        <v>77</v>
      </c>
      <c r="AO210" s="0" t="s">
        <v>76</v>
      </c>
      <c r="AP210" s="4" t="s">
        <v>934</v>
      </c>
      <c r="AQ210" s="4" t="s">
        <v>1200</v>
      </c>
      <c r="AR210" s="0" t="s">
        <v>1201</v>
      </c>
      <c r="AS210" s="0" t="s">
        <v>991</v>
      </c>
      <c r="AT210" s="0" t="n">
        <v>10000000</v>
      </c>
    </row>
    <row r="211" customFormat="false" ht="12.8" hidden="false" customHeight="false" outlineLevel="0" collapsed="false">
      <c r="A211" s="2" t="n">
        <v>41631</v>
      </c>
      <c r="B211" s="0" t="s">
        <v>612</v>
      </c>
      <c r="C211" s="0" t="s">
        <v>607</v>
      </c>
      <c r="D211" s="1" t="s">
        <v>1230</v>
      </c>
      <c r="E211" s="0" t="s">
        <v>59</v>
      </c>
      <c r="F211" s="2" t="n">
        <v>40882</v>
      </c>
      <c r="G211" s="2" t="s">
        <v>60</v>
      </c>
      <c r="H211" s="2" t="n">
        <v>43439</v>
      </c>
      <c r="I211" s="2" t="n">
        <v>41605</v>
      </c>
      <c r="J211" s="0" t="s">
        <v>929</v>
      </c>
      <c r="K211" s="0" t="s">
        <v>133</v>
      </c>
      <c r="L211" s="0" t="n">
        <v>999</v>
      </c>
      <c r="M211" s="0" t="s">
        <v>66</v>
      </c>
      <c r="N211" s="0" t="s">
        <v>67</v>
      </c>
      <c r="O211" s="0" t="s">
        <v>59</v>
      </c>
      <c r="P211" s="0" t="s">
        <v>68</v>
      </c>
      <c r="Q211" s="0" t="s">
        <v>69</v>
      </c>
      <c r="R211" s="0" t="s">
        <v>70</v>
      </c>
      <c r="S211" s="0" t="s">
        <v>71</v>
      </c>
      <c r="W211" s="2" t="n">
        <v>40882</v>
      </c>
      <c r="X211" s="2" t="n">
        <v>43439</v>
      </c>
      <c r="Y211" s="0" t="s">
        <v>72</v>
      </c>
      <c r="Z211" s="0" t="s">
        <v>73</v>
      </c>
      <c r="AA211" s="0" t="s">
        <v>74</v>
      </c>
      <c r="AB211" s="0" t="s">
        <v>59</v>
      </c>
      <c r="AC211" s="0" t="s">
        <v>68</v>
      </c>
      <c r="AD211" s="0" t="s">
        <v>69</v>
      </c>
      <c r="AE211" s="0" t="s">
        <v>70</v>
      </c>
      <c r="AF211" s="0" t="s">
        <v>71</v>
      </c>
      <c r="AG211" s="0" t="s">
        <v>75</v>
      </c>
      <c r="AH211" s="0" t="s">
        <v>68</v>
      </c>
      <c r="AI211" s="0" t="s">
        <v>68</v>
      </c>
      <c r="AJ211" s="2" t="n">
        <v>40882</v>
      </c>
      <c r="AK211" s="2" t="n">
        <v>43439</v>
      </c>
      <c r="AL211" s="0" t="s">
        <v>72</v>
      </c>
      <c r="AN211" s="0" t="s">
        <v>76</v>
      </c>
      <c r="AO211" s="0" t="s">
        <v>77</v>
      </c>
      <c r="AP211" s="4" t="s">
        <v>934</v>
      </c>
      <c r="AQ211" s="4" t="s">
        <v>1200</v>
      </c>
      <c r="AR211" s="0" t="s">
        <v>1201</v>
      </c>
      <c r="AS211" s="0" t="s">
        <v>991</v>
      </c>
      <c r="AT211" s="0" t="n">
        <v>10000000</v>
      </c>
    </row>
    <row r="212" customFormat="false" ht="12.8" hidden="false" customHeight="false" outlineLevel="0" collapsed="false">
      <c r="A212" s="2" t="n">
        <v>41631</v>
      </c>
      <c r="B212" s="0" t="s">
        <v>606</v>
      </c>
      <c r="C212" s="0" t="s">
        <v>607</v>
      </c>
      <c r="D212" s="1" t="s">
        <v>1231</v>
      </c>
      <c r="E212" s="0" t="s">
        <v>59</v>
      </c>
      <c r="F212" s="2" t="n">
        <v>41247</v>
      </c>
      <c r="G212" s="2" t="s">
        <v>60</v>
      </c>
      <c r="H212" s="2" t="n">
        <v>44900</v>
      </c>
      <c r="I212" s="2" t="n">
        <v>41605</v>
      </c>
      <c r="J212" s="0" t="s">
        <v>929</v>
      </c>
      <c r="K212" s="0" t="n">
        <v>-7.668</v>
      </c>
      <c r="L212" s="0" t="n">
        <v>999</v>
      </c>
      <c r="M212" s="0" t="s">
        <v>66</v>
      </c>
      <c r="N212" s="0" t="s">
        <v>74</v>
      </c>
      <c r="O212" s="0" t="s">
        <v>59</v>
      </c>
      <c r="P212" s="0" t="s">
        <v>148</v>
      </c>
      <c r="Q212" s="0" t="s">
        <v>69</v>
      </c>
      <c r="R212" s="0" t="s">
        <v>70</v>
      </c>
      <c r="S212" s="0" t="s">
        <v>71</v>
      </c>
      <c r="T212" s="0" t="s">
        <v>75</v>
      </c>
      <c r="U212" s="0" t="s">
        <v>68</v>
      </c>
      <c r="V212" s="0" t="s">
        <v>90</v>
      </c>
      <c r="W212" s="2" t="n">
        <v>41247</v>
      </c>
      <c r="X212" s="2" t="n">
        <v>44900</v>
      </c>
      <c r="Y212" s="0" t="s">
        <v>91</v>
      </c>
      <c r="AA212" s="0" t="s">
        <v>74</v>
      </c>
      <c r="AB212" s="0" t="s">
        <v>59</v>
      </c>
      <c r="AC212" s="0" t="s">
        <v>90</v>
      </c>
      <c r="AD212" s="0" t="s">
        <v>69</v>
      </c>
      <c r="AE212" s="0" t="s">
        <v>70</v>
      </c>
      <c r="AF212" s="0" t="s">
        <v>71</v>
      </c>
      <c r="AG212" s="0" t="s">
        <v>75</v>
      </c>
      <c r="AH212" s="0" t="s">
        <v>90</v>
      </c>
      <c r="AI212" s="0" t="s">
        <v>90</v>
      </c>
      <c r="AJ212" s="2" t="n">
        <v>41247</v>
      </c>
      <c r="AK212" s="2" t="n">
        <v>44900</v>
      </c>
      <c r="AL212" s="0" t="s">
        <v>91</v>
      </c>
      <c r="AN212" s="0" t="s">
        <v>76</v>
      </c>
      <c r="AO212" s="0" t="s">
        <v>77</v>
      </c>
      <c r="AP212" s="4" t="s">
        <v>934</v>
      </c>
      <c r="AQ212" s="4" t="s">
        <v>1200</v>
      </c>
      <c r="AR212" s="0" t="s">
        <v>1201</v>
      </c>
      <c r="AS212" s="0" t="s">
        <v>991</v>
      </c>
      <c r="AT212" s="0" t="n">
        <v>10000000</v>
      </c>
    </row>
    <row r="213" customFormat="false" ht="12.8" hidden="false" customHeight="false" outlineLevel="0" collapsed="false">
      <c r="A213" s="2" t="n">
        <v>41631</v>
      </c>
      <c r="B213" s="0" t="s">
        <v>610</v>
      </c>
      <c r="C213" s="0" t="s">
        <v>607</v>
      </c>
      <c r="D213" s="1" t="s">
        <v>1232</v>
      </c>
      <c r="E213" s="0" t="s">
        <v>96</v>
      </c>
      <c r="F213" s="2" t="n">
        <v>40882</v>
      </c>
      <c r="G213" s="2" t="s">
        <v>60</v>
      </c>
      <c r="H213" s="2" t="n">
        <v>50014</v>
      </c>
      <c r="I213" s="2" t="n">
        <v>41605</v>
      </c>
      <c r="J213" s="0" t="s">
        <v>929</v>
      </c>
      <c r="K213" s="0" t="n">
        <v>7.668</v>
      </c>
      <c r="L213" s="0" t="n">
        <v>999</v>
      </c>
      <c r="M213" s="0" t="s">
        <v>66</v>
      </c>
      <c r="N213" s="0" t="s">
        <v>74</v>
      </c>
      <c r="O213" s="0" t="s">
        <v>96</v>
      </c>
      <c r="P213" s="0" t="s">
        <v>148</v>
      </c>
      <c r="Q213" s="0" t="s">
        <v>69</v>
      </c>
      <c r="R213" s="0" t="s">
        <v>101</v>
      </c>
      <c r="S213" s="0" t="s">
        <v>102</v>
      </c>
      <c r="T213" s="0" t="s">
        <v>103</v>
      </c>
      <c r="U213" s="0" t="s">
        <v>68</v>
      </c>
      <c r="V213" s="0" t="s">
        <v>68</v>
      </c>
      <c r="W213" s="2" t="n">
        <v>40882</v>
      </c>
      <c r="X213" s="2" t="n">
        <v>50014</v>
      </c>
      <c r="Y213" s="0" t="s">
        <v>91</v>
      </c>
      <c r="AA213" s="0" t="s">
        <v>74</v>
      </c>
      <c r="AB213" s="0" t="s">
        <v>96</v>
      </c>
      <c r="AC213" s="0" t="s">
        <v>90</v>
      </c>
      <c r="AD213" s="0" t="s">
        <v>69</v>
      </c>
      <c r="AE213" s="0" t="s">
        <v>101</v>
      </c>
      <c r="AF213" s="0" t="s">
        <v>102</v>
      </c>
      <c r="AG213" s="0" t="s">
        <v>103</v>
      </c>
      <c r="AH213" s="0" t="s">
        <v>90</v>
      </c>
      <c r="AI213" s="0" t="s">
        <v>90</v>
      </c>
      <c r="AJ213" s="2" t="n">
        <v>40882</v>
      </c>
      <c r="AK213" s="2" t="n">
        <v>50014</v>
      </c>
      <c r="AL213" s="0" t="s">
        <v>91</v>
      </c>
      <c r="AN213" s="0" t="s">
        <v>76</v>
      </c>
      <c r="AO213" s="0" t="s">
        <v>77</v>
      </c>
      <c r="AP213" s="4" t="s">
        <v>934</v>
      </c>
      <c r="AQ213" s="4" t="s">
        <v>1200</v>
      </c>
      <c r="AR213" s="0" t="s">
        <v>1201</v>
      </c>
      <c r="AS213" s="0" t="s">
        <v>991</v>
      </c>
      <c r="AT213" s="0" t="n">
        <v>10000000</v>
      </c>
    </row>
    <row r="214" customFormat="false" ht="12.8" hidden="false" customHeight="false" outlineLevel="0" collapsed="false">
      <c r="A214" s="2" t="n">
        <v>41631</v>
      </c>
      <c r="B214" s="0" t="s">
        <v>612</v>
      </c>
      <c r="C214" s="0" t="s">
        <v>607</v>
      </c>
      <c r="D214" s="1" t="s">
        <v>1233</v>
      </c>
      <c r="E214" s="0" t="s">
        <v>96</v>
      </c>
      <c r="F214" s="2" t="n">
        <v>40882</v>
      </c>
      <c r="G214" s="2" t="s">
        <v>60</v>
      </c>
      <c r="H214" s="2" t="n">
        <v>50014</v>
      </c>
      <c r="I214" s="2" t="n">
        <v>41605</v>
      </c>
      <c r="J214" s="0" t="s">
        <v>929</v>
      </c>
      <c r="K214" s="0" t="s">
        <v>152</v>
      </c>
      <c r="L214" s="0" t="n">
        <v>999</v>
      </c>
      <c r="M214" s="0" t="s">
        <v>66</v>
      </c>
      <c r="N214" s="0" t="s">
        <v>74</v>
      </c>
      <c r="O214" s="0" t="s">
        <v>96</v>
      </c>
      <c r="P214" s="0" t="s">
        <v>111</v>
      </c>
      <c r="Q214" s="0" t="s">
        <v>69</v>
      </c>
      <c r="R214" s="0" t="s">
        <v>101</v>
      </c>
      <c r="S214" s="0" t="s">
        <v>102</v>
      </c>
      <c r="T214" s="0" t="s">
        <v>103</v>
      </c>
      <c r="U214" s="0" t="s">
        <v>111</v>
      </c>
      <c r="V214" s="0" t="s">
        <v>68</v>
      </c>
      <c r="W214" s="2" t="n">
        <v>40882</v>
      </c>
      <c r="X214" s="2" t="n">
        <v>50014</v>
      </c>
      <c r="Y214" s="0" t="s">
        <v>91</v>
      </c>
      <c r="AA214" s="0" t="s">
        <v>74</v>
      </c>
      <c r="AB214" s="0" t="s">
        <v>96</v>
      </c>
      <c r="AC214" s="0" t="s">
        <v>90</v>
      </c>
      <c r="AD214" s="0" t="s">
        <v>69</v>
      </c>
      <c r="AE214" s="0" t="s">
        <v>101</v>
      </c>
      <c r="AF214" s="0" t="s">
        <v>102</v>
      </c>
      <c r="AG214" s="0" t="s">
        <v>103</v>
      </c>
      <c r="AH214" s="0" t="s">
        <v>90</v>
      </c>
      <c r="AI214" s="0" t="s">
        <v>90</v>
      </c>
      <c r="AJ214" s="2" t="n">
        <v>40882</v>
      </c>
      <c r="AK214" s="2" t="n">
        <v>50014</v>
      </c>
      <c r="AL214" s="0" t="s">
        <v>91</v>
      </c>
      <c r="AN214" s="0" t="s">
        <v>77</v>
      </c>
      <c r="AO214" s="0" t="s">
        <v>76</v>
      </c>
      <c r="AP214" s="4" t="s">
        <v>934</v>
      </c>
      <c r="AQ214" s="4" t="s">
        <v>1200</v>
      </c>
      <c r="AR214" s="0" t="s">
        <v>1201</v>
      </c>
      <c r="AS214" s="0" t="s">
        <v>991</v>
      </c>
      <c r="AT214" s="0" t="n">
        <v>10000000</v>
      </c>
    </row>
    <row r="215" customFormat="false" ht="12.8" hidden="false" customHeight="false" outlineLevel="0" collapsed="false">
      <c r="A215" s="2" t="n">
        <v>41631</v>
      </c>
      <c r="B215" s="0" t="s">
        <v>606</v>
      </c>
      <c r="C215" s="0" t="s">
        <v>607</v>
      </c>
      <c r="D215" s="1" t="s">
        <v>1234</v>
      </c>
      <c r="E215" s="0" t="s">
        <v>114</v>
      </c>
      <c r="F215" s="2" t="n">
        <v>41605</v>
      </c>
      <c r="G215" s="2" t="s">
        <v>60</v>
      </c>
      <c r="H215" s="2" t="n">
        <v>56215</v>
      </c>
      <c r="I215" s="2" t="n">
        <v>41605</v>
      </c>
      <c r="J215" s="0" t="s">
        <v>929</v>
      </c>
      <c r="K215" s="0" t="s">
        <v>163</v>
      </c>
      <c r="L215" s="0" t="n">
        <v>999</v>
      </c>
      <c r="M215" s="0" t="s">
        <v>66</v>
      </c>
      <c r="N215" s="0" t="s">
        <v>74</v>
      </c>
      <c r="O215" s="0" t="s">
        <v>114</v>
      </c>
      <c r="P215" s="0" t="s">
        <v>90</v>
      </c>
      <c r="Q215" s="0" t="s">
        <v>69</v>
      </c>
      <c r="R215" s="0" t="s">
        <v>119</v>
      </c>
      <c r="S215" s="0" t="s">
        <v>71</v>
      </c>
      <c r="T215" s="0" t="s">
        <v>120</v>
      </c>
      <c r="U215" s="0" t="s">
        <v>90</v>
      </c>
      <c r="V215" s="0" t="s">
        <v>111</v>
      </c>
      <c r="W215" s="2" t="n">
        <v>41605</v>
      </c>
      <c r="X215" s="2" t="n">
        <v>56215</v>
      </c>
      <c r="Y215" s="0" t="s">
        <v>91</v>
      </c>
      <c r="AA215" s="0" t="s">
        <v>74</v>
      </c>
      <c r="AB215" s="0" t="s">
        <v>114</v>
      </c>
      <c r="AC215" s="0" t="s">
        <v>90</v>
      </c>
      <c r="AD215" s="0" t="s">
        <v>69</v>
      </c>
      <c r="AE215" s="0" t="s">
        <v>119</v>
      </c>
      <c r="AF215" s="0" t="s">
        <v>71</v>
      </c>
      <c r="AG215" s="0" t="s">
        <v>120</v>
      </c>
      <c r="AH215" s="0" t="s">
        <v>90</v>
      </c>
      <c r="AI215" s="0" t="s">
        <v>90</v>
      </c>
      <c r="AJ215" s="2" t="n">
        <v>41605</v>
      </c>
      <c r="AK215" s="2" t="n">
        <v>56215</v>
      </c>
      <c r="AL215" s="0" t="s">
        <v>91</v>
      </c>
      <c r="AN215" s="0" t="s">
        <v>76</v>
      </c>
      <c r="AO215" s="0" t="s">
        <v>77</v>
      </c>
      <c r="AP215" s="4" t="s">
        <v>934</v>
      </c>
      <c r="AQ215" s="4" t="s">
        <v>1200</v>
      </c>
      <c r="AR215" s="0" t="s">
        <v>1201</v>
      </c>
      <c r="AS215" s="0" t="s">
        <v>991</v>
      </c>
      <c r="AT215" s="0" t="n">
        <v>10000000</v>
      </c>
    </row>
    <row r="216" customFormat="false" ht="12.8" hidden="false" customHeight="false" outlineLevel="0" collapsed="false">
      <c r="A216" s="2" t="n">
        <v>41631</v>
      </c>
      <c r="B216" s="0" t="s">
        <v>610</v>
      </c>
      <c r="C216" s="0" t="s">
        <v>607</v>
      </c>
      <c r="D216" s="1" t="s">
        <v>1235</v>
      </c>
      <c r="E216" s="0" t="s">
        <v>114</v>
      </c>
      <c r="F216" s="2" t="n">
        <v>41605</v>
      </c>
      <c r="G216" s="2" t="s">
        <v>60</v>
      </c>
      <c r="H216" s="2" t="n">
        <v>56215</v>
      </c>
      <c r="I216" s="2" t="n">
        <v>41605</v>
      </c>
      <c r="J216" s="0" t="s">
        <v>929</v>
      </c>
      <c r="K216" s="0" t="s">
        <v>173</v>
      </c>
      <c r="L216" s="0" t="n">
        <v>999</v>
      </c>
      <c r="M216" s="0" t="s">
        <v>66</v>
      </c>
      <c r="N216" s="0" t="s">
        <v>74</v>
      </c>
      <c r="O216" s="0" t="s">
        <v>114</v>
      </c>
      <c r="P216" s="0" t="s">
        <v>68</v>
      </c>
      <c r="Q216" s="0" t="s">
        <v>69</v>
      </c>
      <c r="R216" s="0" t="s">
        <v>119</v>
      </c>
      <c r="S216" s="0" t="s">
        <v>71</v>
      </c>
      <c r="T216" s="0" t="s">
        <v>120</v>
      </c>
      <c r="U216" s="0" t="s">
        <v>68</v>
      </c>
      <c r="V216" s="0" t="s">
        <v>90</v>
      </c>
      <c r="W216" s="2" t="n">
        <v>41605</v>
      </c>
      <c r="X216" s="2" t="n">
        <v>56215</v>
      </c>
      <c r="Y216" s="0" t="s">
        <v>91</v>
      </c>
      <c r="AA216" s="0" t="s">
        <v>74</v>
      </c>
      <c r="AB216" s="0" t="s">
        <v>114</v>
      </c>
      <c r="AC216" s="0" t="s">
        <v>90</v>
      </c>
      <c r="AD216" s="0" t="s">
        <v>69</v>
      </c>
      <c r="AE216" s="0" t="s">
        <v>119</v>
      </c>
      <c r="AF216" s="0" t="s">
        <v>71</v>
      </c>
      <c r="AG216" s="0" t="s">
        <v>120</v>
      </c>
      <c r="AH216" s="0" t="s">
        <v>90</v>
      </c>
      <c r="AI216" s="0" t="s">
        <v>90</v>
      </c>
      <c r="AJ216" s="2" t="n">
        <v>41605</v>
      </c>
      <c r="AK216" s="2" t="n">
        <v>56215</v>
      </c>
      <c r="AL216" s="0" t="s">
        <v>91</v>
      </c>
      <c r="AN216" s="0" t="s">
        <v>77</v>
      </c>
      <c r="AO216" s="0" t="s">
        <v>76</v>
      </c>
      <c r="AP216" s="4" t="s">
        <v>934</v>
      </c>
      <c r="AQ216" s="4" t="s">
        <v>1200</v>
      </c>
      <c r="AR216" s="0" t="s">
        <v>1201</v>
      </c>
      <c r="AS216" s="0" t="s">
        <v>991</v>
      </c>
      <c r="AT216" s="0" t="n">
        <v>10000000</v>
      </c>
    </row>
    <row r="217" customFormat="false" ht="12.8" hidden="false" customHeight="false" outlineLevel="0" collapsed="false">
      <c r="A217" s="2" t="n">
        <v>41631</v>
      </c>
      <c r="B217" s="0" t="s">
        <v>612</v>
      </c>
      <c r="C217" s="0" t="s">
        <v>607</v>
      </c>
      <c r="D217" s="1" t="s">
        <v>1236</v>
      </c>
      <c r="E217" s="0" t="s">
        <v>114</v>
      </c>
      <c r="F217" s="2" t="n">
        <v>41611</v>
      </c>
      <c r="G217" s="2" t="s">
        <v>60</v>
      </c>
      <c r="H217" s="2" t="n">
        <v>43073</v>
      </c>
      <c r="I217" s="2" t="n">
        <v>41611</v>
      </c>
      <c r="J217" s="0" t="s">
        <v>929</v>
      </c>
      <c r="K217" s="0" t="s">
        <v>178</v>
      </c>
      <c r="L217" s="0" t="n">
        <v>999</v>
      </c>
      <c r="M217" s="0" t="s">
        <v>66</v>
      </c>
      <c r="N217" s="0" t="s">
        <v>74</v>
      </c>
      <c r="O217" s="0" t="s">
        <v>114</v>
      </c>
      <c r="P217" s="0" t="s">
        <v>111</v>
      </c>
      <c r="Q217" s="0" t="s">
        <v>69</v>
      </c>
      <c r="R217" s="0" t="s">
        <v>119</v>
      </c>
      <c r="S217" s="0" t="s">
        <v>71</v>
      </c>
      <c r="T217" s="0" t="s">
        <v>120</v>
      </c>
      <c r="U217" s="0" t="s">
        <v>111</v>
      </c>
      <c r="V217" s="0" t="s">
        <v>68</v>
      </c>
      <c r="W217" s="2" t="n">
        <v>41611</v>
      </c>
      <c r="X217" s="2" t="n">
        <v>43073</v>
      </c>
      <c r="Y217" s="0" t="s">
        <v>72</v>
      </c>
      <c r="AA217" s="0" t="s">
        <v>74</v>
      </c>
      <c r="AB217" s="0" t="s">
        <v>114</v>
      </c>
      <c r="AC217" s="0" t="s">
        <v>90</v>
      </c>
      <c r="AD217" s="0" t="s">
        <v>69</v>
      </c>
      <c r="AE217" s="0" t="s">
        <v>119</v>
      </c>
      <c r="AF217" s="0" t="s">
        <v>71</v>
      </c>
      <c r="AG217" s="0" t="s">
        <v>120</v>
      </c>
      <c r="AH217" s="0" t="s">
        <v>90</v>
      </c>
      <c r="AI217" s="0" t="s">
        <v>90</v>
      </c>
      <c r="AJ217" s="2" t="n">
        <v>41611</v>
      </c>
      <c r="AK217" s="2" t="n">
        <v>43073</v>
      </c>
      <c r="AL217" s="0" t="s">
        <v>72</v>
      </c>
      <c r="AN217" s="0" t="s">
        <v>77</v>
      </c>
      <c r="AO217" s="0" t="s">
        <v>76</v>
      </c>
      <c r="AP217" s="4" t="s">
        <v>934</v>
      </c>
      <c r="AQ217" s="4" t="s">
        <v>1200</v>
      </c>
      <c r="AR217" s="0" t="s">
        <v>1201</v>
      </c>
      <c r="AS217" s="0" t="s">
        <v>991</v>
      </c>
      <c r="AT217" s="0" t="n">
        <v>10000000</v>
      </c>
    </row>
    <row r="218" customFormat="false" ht="12.8" hidden="false" customHeight="false" outlineLevel="0" collapsed="false">
      <c r="A218" s="2" t="n">
        <v>41631</v>
      </c>
      <c r="B218" s="0" t="s">
        <v>606</v>
      </c>
      <c r="C218" s="0" t="s">
        <v>607</v>
      </c>
      <c r="D218" s="1" t="s">
        <v>1237</v>
      </c>
      <c r="E218" s="0" t="s">
        <v>138</v>
      </c>
      <c r="F218" s="2" t="n">
        <v>41248</v>
      </c>
      <c r="G218" s="2" t="s">
        <v>60</v>
      </c>
      <c r="H218" s="2" t="n">
        <v>44900</v>
      </c>
      <c r="I218" s="2" t="n">
        <v>41605</v>
      </c>
      <c r="J218" s="0" t="s">
        <v>929</v>
      </c>
      <c r="K218" s="0" t="s">
        <v>185</v>
      </c>
      <c r="L218" s="0" t="n">
        <v>999</v>
      </c>
      <c r="M218" s="0" t="s">
        <v>66</v>
      </c>
      <c r="N218" s="0" t="s">
        <v>74</v>
      </c>
      <c r="O218" s="0" t="s">
        <v>138</v>
      </c>
      <c r="P218" s="0" t="s">
        <v>148</v>
      </c>
      <c r="Q218" s="0" t="s">
        <v>69</v>
      </c>
      <c r="R218" s="0" t="s">
        <v>139</v>
      </c>
      <c r="S218" s="0" t="s">
        <v>102</v>
      </c>
      <c r="T218" s="0" t="s">
        <v>140</v>
      </c>
      <c r="U218" s="0" t="s">
        <v>68</v>
      </c>
      <c r="V218" s="0" t="s">
        <v>68</v>
      </c>
      <c r="W218" s="2" t="n">
        <v>41248</v>
      </c>
      <c r="X218" s="2" t="n">
        <v>44900</v>
      </c>
      <c r="Y218" s="0" t="s">
        <v>141</v>
      </c>
      <c r="AA218" s="0" t="s">
        <v>74</v>
      </c>
      <c r="AB218" s="0" t="s">
        <v>138</v>
      </c>
      <c r="AC218" s="0" t="s">
        <v>90</v>
      </c>
      <c r="AD218" s="0" t="s">
        <v>69</v>
      </c>
      <c r="AE218" s="0" t="s">
        <v>139</v>
      </c>
      <c r="AF218" s="0" t="s">
        <v>102</v>
      </c>
      <c r="AG218" s="0" t="s">
        <v>140</v>
      </c>
      <c r="AH218" s="0" t="s">
        <v>90</v>
      </c>
      <c r="AI218" s="0" t="s">
        <v>90</v>
      </c>
      <c r="AJ218" s="2" t="n">
        <v>41248</v>
      </c>
      <c r="AK218" s="2" t="n">
        <v>44900</v>
      </c>
      <c r="AL218" s="0" t="s">
        <v>141</v>
      </c>
      <c r="AN218" s="0" t="s">
        <v>77</v>
      </c>
      <c r="AO218" s="0" t="s">
        <v>76</v>
      </c>
      <c r="AP218" s="4" t="s">
        <v>934</v>
      </c>
      <c r="AQ218" s="4" t="s">
        <v>1200</v>
      </c>
      <c r="AR218" s="0" t="s">
        <v>1201</v>
      </c>
      <c r="AS218" s="0" t="s">
        <v>991</v>
      </c>
      <c r="AT218" s="0" t="n">
        <v>10000000</v>
      </c>
    </row>
    <row r="219" customFormat="false" ht="12.8" hidden="false" customHeight="false" outlineLevel="0" collapsed="false">
      <c r="A219" s="2" t="n">
        <v>41631</v>
      </c>
      <c r="B219" s="0" t="s">
        <v>610</v>
      </c>
      <c r="C219" s="0" t="s">
        <v>607</v>
      </c>
      <c r="D219" s="1" t="s">
        <v>1238</v>
      </c>
      <c r="E219" s="0" t="s">
        <v>138</v>
      </c>
      <c r="F219" s="2" t="n">
        <v>41248</v>
      </c>
      <c r="G219" s="2" t="s">
        <v>60</v>
      </c>
      <c r="H219" s="2" t="n">
        <v>44900</v>
      </c>
      <c r="I219" s="2" t="n">
        <v>41605</v>
      </c>
      <c r="J219" s="0" t="s">
        <v>929</v>
      </c>
      <c r="K219" s="0" t="s">
        <v>192</v>
      </c>
      <c r="L219" s="0" t="n">
        <v>999</v>
      </c>
      <c r="M219" s="0" t="s">
        <v>66</v>
      </c>
      <c r="N219" s="0" t="s">
        <v>74</v>
      </c>
      <c r="O219" s="0" t="s">
        <v>138</v>
      </c>
      <c r="P219" s="0" t="s">
        <v>148</v>
      </c>
      <c r="Q219" s="0" t="s">
        <v>69</v>
      </c>
      <c r="R219" s="0" t="s">
        <v>139</v>
      </c>
      <c r="S219" s="0" t="s">
        <v>102</v>
      </c>
      <c r="T219" s="0" t="s">
        <v>140</v>
      </c>
      <c r="U219" s="0" t="s">
        <v>90</v>
      </c>
      <c r="V219" s="0" t="s">
        <v>148</v>
      </c>
      <c r="W219" s="2" t="n">
        <v>41248</v>
      </c>
      <c r="X219" s="2" t="n">
        <v>44900</v>
      </c>
      <c r="Y219" s="0" t="s">
        <v>141</v>
      </c>
      <c r="AA219" s="0" t="s">
        <v>74</v>
      </c>
      <c r="AB219" s="0" t="s">
        <v>138</v>
      </c>
      <c r="AC219" s="0" t="s">
        <v>90</v>
      </c>
      <c r="AD219" s="0" t="s">
        <v>69</v>
      </c>
      <c r="AE219" s="0" t="s">
        <v>139</v>
      </c>
      <c r="AF219" s="0" t="s">
        <v>102</v>
      </c>
      <c r="AG219" s="0" t="s">
        <v>140</v>
      </c>
      <c r="AH219" s="0" t="s">
        <v>90</v>
      </c>
      <c r="AI219" s="0" t="s">
        <v>90</v>
      </c>
      <c r="AJ219" s="2" t="n">
        <v>41248</v>
      </c>
      <c r="AK219" s="2" t="n">
        <v>44900</v>
      </c>
      <c r="AL219" s="0" t="s">
        <v>141</v>
      </c>
      <c r="AN219" s="0" t="s">
        <v>76</v>
      </c>
      <c r="AO219" s="0" t="s">
        <v>77</v>
      </c>
      <c r="AP219" s="4" t="s">
        <v>934</v>
      </c>
      <c r="AQ219" s="4" t="s">
        <v>1200</v>
      </c>
      <c r="AR219" s="0" t="s">
        <v>1201</v>
      </c>
      <c r="AS219" s="0" t="s">
        <v>991</v>
      </c>
      <c r="AT219" s="0" t="n">
        <v>10000000</v>
      </c>
    </row>
    <row r="220" customFormat="false" ht="12.8" hidden="false" customHeight="false" outlineLevel="0" collapsed="false">
      <c r="A220" s="2" t="n">
        <v>41631</v>
      </c>
      <c r="B220" s="0" t="s">
        <v>612</v>
      </c>
      <c r="C220" s="0" t="s">
        <v>607</v>
      </c>
      <c r="D220" s="1" t="s">
        <v>1239</v>
      </c>
      <c r="E220" s="0" t="s">
        <v>151</v>
      </c>
      <c r="F220" s="2" t="n">
        <v>40890</v>
      </c>
      <c r="G220" s="2" t="s">
        <v>60</v>
      </c>
      <c r="H220" s="2" t="n">
        <v>44543</v>
      </c>
      <c r="I220" s="2" t="n">
        <v>41620</v>
      </c>
      <c r="J220" s="0" t="s">
        <v>929</v>
      </c>
      <c r="K220" s="0" t="s">
        <v>200</v>
      </c>
      <c r="L220" s="0" t="n">
        <v>999</v>
      </c>
      <c r="M220" s="0" t="s">
        <v>66</v>
      </c>
      <c r="N220" s="0" t="s">
        <v>67</v>
      </c>
      <c r="O220" s="0" t="s">
        <v>151</v>
      </c>
      <c r="P220" s="0" t="s">
        <v>68</v>
      </c>
      <c r="Q220" s="0" t="s">
        <v>69</v>
      </c>
      <c r="R220" s="0" t="s">
        <v>156</v>
      </c>
      <c r="S220" s="0" t="s">
        <v>71</v>
      </c>
      <c r="W220" s="2" t="n">
        <v>40890</v>
      </c>
      <c r="X220" s="2" t="n">
        <v>44543</v>
      </c>
      <c r="Y220" s="0" t="s">
        <v>157</v>
      </c>
      <c r="Z220" s="0" t="s">
        <v>653</v>
      </c>
      <c r="AA220" s="0" t="s">
        <v>74</v>
      </c>
      <c r="AB220" s="0" t="s">
        <v>151</v>
      </c>
      <c r="AC220" s="0" t="s">
        <v>68</v>
      </c>
      <c r="AD220" s="0" t="s">
        <v>69</v>
      </c>
      <c r="AE220" s="0" t="s">
        <v>156</v>
      </c>
      <c r="AF220" s="0" t="s">
        <v>71</v>
      </c>
      <c r="AG220" s="0" t="s">
        <v>159</v>
      </c>
      <c r="AH220" s="0" t="s">
        <v>90</v>
      </c>
      <c r="AI220" s="0" t="s">
        <v>90</v>
      </c>
      <c r="AJ220" s="2" t="n">
        <v>40890</v>
      </c>
      <c r="AK220" s="2" t="n">
        <v>44543</v>
      </c>
      <c r="AL220" s="0" t="s">
        <v>157</v>
      </c>
      <c r="AN220" s="0" t="s">
        <v>77</v>
      </c>
      <c r="AO220" s="0" t="s">
        <v>76</v>
      </c>
      <c r="AP220" s="4" t="s">
        <v>934</v>
      </c>
      <c r="AQ220" s="4" t="s">
        <v>1200</v>
      </c>
      <c r="AR220" s="0" t="s">
        <v>1201</v>
      </c>
      <c r="AS220" s="0" t="s">
        <v>991</v>
      </c>
      <c r="AT220" s="0" t="n">
        <v>10000000</v>
      </c>
    </row>
    <row r="221" customFormat="false" ht="12.8" hidden="false" customHeight="false" outlineLevel="0" collapsed="false">
      <c r="A221" s="2" t="n">
        <v>41631</v>
      </c>
      <c r="B221" s="0" t="s">
        <v>606</v>
      </c>
      <c r="C221" s="0" t="s">
        <v>607</v>
      </c>
      <c r="D221" s="1" t="s">
        <v>1240</v>
      </c>
      <c r="E221" s="0" t="s">
        <v>162</v>
      </c>
      <c r="F221" s="2" t="n">
        <v>41409</v>
      </c>
      <c r="G221" s="2" t="s">
        <v>60</v>
      </c>
      <c r="H221" s="2" t="n">
        <v>43235</v>
      </c>
      <c r="I221" s="2" t="n">
        <v>41610</v>
      </c>
      <c r="J221" s="0" t="s">
        <v>929</v>
      </c>
      <c r="K221" s="0" t="s">
        <v>208</v>
      </c>
      <c r="L221" s="0" t="n">
        <v>999</v>
      </c>
      <c r="M221" s="0" t="s">
        <v>66</v>
      </c>
      <c r="N221" s="0" t="s">
        <v>67</v>
      </c>
      <c r="O221" s="0" t="s">
        <v>162</v>
      </c>
      <c r="P221" s="0" t="s">
        <v>68</v>
      </c>
      <c r="Q221" s="0" t="s">
        <v>69</v>
      </c>
      <c r="R221" s="0" t="s">
        <v>167</v>
      </c>
      <c r="S221" s="0" t="s">
        <v>168</v>
      </c>
      <c r="W221" s="2" t="n">
        <v>41409</v>
      </c>
      <c r="X221" s="2" t="n">
        <v>43235</v>
      </c>
      <c r="Y221" s="0" t="s">
        <v>169</v>
      </c>
      <c r="Z221" s="0" t="s">
        <v>655</v>
      </c>
      <c r="AA221" s="0" t="s">
        <v>74</v>
      </c>
      <c r="AB221" s="0" t="s">
        <v>162</v>
      </c>
      <c r="AC221" s="0" t="s">
        <v>68</v>
      </c>
      <c r="AD221" s="0" t="s">
        <v>69</v>
      </c>
      <c r="AE221" s="0" t="s">
        <v>167</v>
      </c>
      <c r="AF221" s="0" t="s">
        <v>102</v>
      </c>
      <c r="AG221" s="0" t="s">
        <v>171</v>
      </c>
      <c r="AH221" s="0" t="s">
        <v>68</v>
      </c>
      <c r="AI221" s="0" t="s">
        <v>68</v>
      </c>
      <c r="AJ221" s="2" t="n">
        <v>41409</v>
      </c>
      <c r="AK221" s="2" t="n">
        <v>43235</v>
      </c>
      <c r="AL221" s="0" t="s">
        <v>169</v>
      </c>
      <c r="AN221" s="0" t="s">
        <v>76</v>
      </c>
      <c r="AO221" s="0" t="s">
        <v>77</v>
      </c>
      <c r="AP221" s="4" t="s">
        <v>934</v>
      </c>
      <c r="AQ221" s="4" t="s">
        <v>1200</v>
      </c>
      <c r="AR221" s="0" t="s">
        <v>1201</v>
      </c>
      <c r="AS221" s="0" t="s">
        <v>991</v>
      </c>
      <c r="AT221" s="0" t="n">
        <v>10000000</v>
      </c>
    </row>
    <row r="222" customFormat="false" ht="12.8" hidden="false" customHeight="false" outlineLevel="0" collapsed="false">
      <c r="A222" s="2" t="n">
        <v>41631</v>
      </c>
      <c r="B222" s="0" t="s">
        <v>610</v>
      </c>
      <c r="C222" s="0" t="s">
        <v>607</v>
      </c>
      <c r="D222" s="1" t="s">
        <v>1241</v>
      </c>
      <c r="E222" s="0" t="s">
        <v>162</v>
      </c>
      <c r="F222" s="2" t="n">
        <v>41409</v>
      </c>
      <c r="G222" s="2" t="s">
        <v>60</v>
      </c>
      <c r="H222" s="2" t="n">
        <v>43235</v>
      </c>
      <c r="I222" s="2" t="n">
        <v>41610</v>
      </c>
      <c r="J222" s="0" t="s">
        <v>929</v>
      </c>
      <c r="K222" s="0" t="s">
        <v>214</v>
      </c>
      <c r="L222" s="0" t="n">
        <v>999</v>
      </c>
      <c r="M222" s="0" t="s">
        <v>66</v>
      </c>
      <c r="N222" s="0" t="s">
        <v>67</v>
      </c>
      <c r="O222" s="0" t="s">
        <v>162</v>
      </c>
      <c r="P222" s="0" t="s">
        <v>68</v>
      </c>
      <c r="Q222" s="0" t="s">
        <v>69</v>
      </c>
      <c r="R222" s="0" t="s">
        <v>167</v>
      </c>
      <c r="S222" s="0" t="s">
        <v>168</v>
      </c>
      <c r="W222" s="2" t="n">
        <v>41409</v>
      </c>
      <c r="X222" s="2" t="n">
        <v>43235</v>
      </c>
      <c r="Y222" s="0" t="s">
        <v>169</v>
      </c>
      <c r="Z222" s="0" t="s">
        <v>657</v>
      </c>
      <c r="AA222" s="0" t="s">
        <v>74</v>
      </c>
      <c r="AB222" s="0" t="s">
        <v>162</v>
      </c>
      <c r="AC222" s="0" t="s">
        <v>68</v>
      </c>
      <c r="AD222" s="0" t="s">
        <v>69</v>
      </c>
      <c r="AE222" s="0" t="s">
        <v>167</v>
      </c>
      <c r="AF222" s="0" t="s">
        <v>102</v>
      </c>
      <c r="AG222" s="0" t="s">
        <v>171</v>
      </c>
      <c r="AH222" s="0" t="s">
        <v>68</v>
      </c>
      <c r="AI222" s="0" t="s">
        <v>68</v>
      </c>
      <c r="AJ222" s="2" t="n">
        <v>41409</v>
      </c>
      <c r="AK222" s="2" t="n">
        <v>43235</v>
      </c>
      <c r="AL222" s="0" t="s">
        <v>169</v>
      </c>
      <c r="AN222" s="0" t="s">
        <v>77</v>
      </c>
      <c r="AO222" s="0" t="s">
        <v>76</v>
      </c>
      <c r="AP222" s="4" t="s">
        <v>934</v>
      </c>
      <c r="AQ222" s="4" t="s">
        <v>1200</v>
      </c>
      <c r="AR222" s="0" t="s">
        <v>1201</v>
      </c>
      <c r="AS222" s="0" t="s">
        <v>991</v>
      </c>
      <c r="AT222" s="0" t="n">
        <v>10000000</v>
      </c>
    </row>
    <row r="223" customFormat="false" ht="12.8" hidden="false" customHeight="false" outlineLevel="0" collapsed="false">
      <c r="A223" s="2" t="n">
        <v>41631</v>
      </c>
      <c r="B223" s="0" t="s">
        <v>612</v>
      </c>
      <c r="C223" s="0" t="s">
        <v>607</v>
      </c>
      <c r="D223" s="1" t="s">
        <v>1242</v>
      </c>
      <c r="E223" s="0" t="s">
        <v>96</v>
      </c>
      <c r="F223" s="2" t="n">
        <v>41607</v>
      </c>
      <c r="G223" s="2" t="s">
        <v>60</v>
      </c>
      <c r="H223" s="2" t="n">
        <v>44166</v>
      </c>
      <c r="I223" s="2" t="n">
        <v>41605</v>
      </c>
      <c r="J223" s="0" t="s">
        <v>929</v>
      </c>
      <c r="K223" s="0" t="s">
        <v>224</v>
      </c>
      <c r="L223" s="0" t="n">
        <v>999</v>
      </c>
      <c r="M223" s="0" t="s">
        <v>66</v>
      </c>
      <c r="N223" s="0" t="s">
        <v>67</v>
      </c>
      <c r="O223" s="0" t="s">
        <v>96</v>
      </c>
      <c r="P223" s="0" t="s">
        <v>111</v>
      </c>
      <c r="Q223" s="0" t="s">
        <v>69</v>
      </c>
      <c r="R223" s="0" t="s">
        <v>101</v>
      </c>
      <c r="S223" s="0" t="s">
        <v>168</v>
      </c>
      <c r="W223" s="2" t="n">
        <v>41607</v>
      </c>
      <c r="X223" s="2" t="n">
        <v>44166</v>
      </c>
      <c r="Y223" s="0" t="s">
        <v>72</v>
      </c>
      <c r="Z223" s="0" t="s">
        <v>659</v>
      </c>
      <c r="AA223" s="0" t="s">
        <v>74</v>
      </c>
      <c r="AB223" s="0" t="s">
        <v>96</v>
      </c>
      <c r="AC223" s="0" t="s">
        <v>111</v>
      </c>
      <c r="AD223" s="0" t="s">
        <v>69</v>
      </c>
      <c r="AE223" s="0" t="s">
        <v>101</v>
      </c>
      <c r="AF223" s="0" t="s">
        <v>102</v>
      </c>
      <c r="AG223" s="0" t="s">
        <v>103</v>
      </c>
      <c r="AH223" s="0" t="s">
        <v>111</v>
      </c>
      <c r="AI223" s="0" t="s">
        <v>111</v>
      </c>
      <c r="AJ223" s="2" t="n">
        <v>41607</v>
      </c>
      <c r="AK223" s="2" t="n">
        <v>44166</v>
      </c>
      <c r="AL223" s="0" t="s">
        <v>72</v>
      </c>
      <c r="AN223" s="0" t="s">
        <v>76</v>
      </c>
      <c r="AO223" s="0" t="s">
        <v>77</v>
      </c>
      <c r="AP223" s="4" t="s">
        <v>934</v>
      </c>
      <c r="AQ223" s="4" t="s">
        <v>1200</v>
      </c>
      <c r="AR223" s="0" t="s">
        <v>1201</v>
      </c>
      <c r="AS223" s="0" t="s">
        <v>991</v>
      </c>
      <c r="AT223" s="0" t="n">
        <v>10000000</v>
      </c>
    </row>
    <row r="224" customFormat="false" ht="12.8" hidden="false" customHeight="false" outlineLevel="0" collapsed="false">
      <c r="A224" s="2" t="n">
        <v>41631</v>
      </c>
      <c r="B224" s="0" t="s">
        <v>606</v>
      </c>
      <c r="C224" s="0" t="s">
        <v>607</v>
      </c>
      <c r="D224" s="1" t="s">
        <v>1243</v>
      </c>
      <c r="E224" s="0" t="s">
        <v>96</v>
      </c>
      <c r="F224" s="2" t="n">
        <v>41613</v>
      </c>
      <c r="G224" s="2" t="s">
        <v>60</v>
      </c>
      <c r="H224" s="2" t="n">
        <v>52569</v>
      </c>
      <c r="I224" s="2" t="n">
        <v>41611</v>
      </c>
      <c r="J224" s="0" t="s">
        <v>929</v>
      </c>
      <c r="K224" s="0" t="s">
        <v>233</v>
      </c>
      <c r="L224" s="0" t="n">
        <v>999</v>
      </c>
      <c r="M224" s="0" t="s">
        <v>66</v>
      </c>
      <c r="N224" s="0" t="s">
        <v>67</v>
      </c>
      <c r="O224" s="0" t="s">
        <v>96</v>
      </c>
      <c r="P224" s="0" t="s">
        <v>90</v>
      </c>
      <c r="Q224" s="0" t="s">
        <v>69</v>
      </c>
      <c r="R224" s="0" t="s">
        <v>101</v>
      </c>
      <c r="S224" s="0" t="s">
        <v>168</v>
      </c>
      <c r="W224" s="2" t="n">
        <v>41613</v>
      </c>
      <c r="X224" s="2" t="n">
        <v>52569</v>
      </c>
      <c r="Y224" s="0" t="s">
        <v>189</v>
      </c>
      <c r="Z224" s="0" t="s">
        <v>661</v>
      </c>
      <c r="AA224" s="0" t="s">
        <v>74</v>
      </c>
      <c r="AB224" s="0" t="s">
        <v>96</v>
      </c>
      <c r="AC224" s="0" t="s">
        <v>90</v>
      </c>
      <c r="AD224" s="0" t="s">
        <v>69</v>
      </c>
      <c r="AE224" s="0" t="s">
        <v>101</v>
      </c>
      <c r="AF224" s="0" t="s">
        <v>102</v>
      </c>
      <c r="AG224" s="0" t="s">
        <v>103</v>
      </c>
      <c r="AH224" s="0" t="s">
        <v>90</v>
      </c>
      <c r="AI224" s="0" t="s">
        <v>90</v>
      </c>
      <c r="AJ224" s="2" t="n">
        <v>41613</v>
      </c>
      <c r="AK224" s="2" t="n">
        <v>52569</v>
      </c>
      <c r="AL224" s="0" t="s">
        <v>189</v>
      </c>
      <c r="AN224" s="0" t="s">
        <v>77</v>
      </c>
      <c r="AO224" s="0" t="s">
        <v>76</v>
      </c>
      <c r="AP224" s="4" t="s">
        <v>934</v>
      </c>
      <c r="AQ224" s="4" t="s">
        <v>1200</v>
      </c>
      <c r="AR224" s="0" t="s">
        <v>1201</v>
      </c>
      <c r="AS224" s="0" t="s">
        <v>991</v>
      </c>
      <c r="AT224" s="0" t="n">
        <v>10000000</v>
      </c>
    </row>
    <row r="225" customFormat="false" ht="12.8" hidden="false" customHeight="false" outlineLevel="0" collapsed="false">
      <c r="A225" s="2" t="n">
        <v>41631</v>
      </c>
      <c r="B225" s="0" t="s">
        <v>610</v>
      </c>
      <c r="C225" s="0" t="s">
        <v>607</v>
      </c>
      <c r="D225" s="1" t="s">
        <v>1244</v>
      </c>
      <c r="E225" s="0" t="s">
        <v>114</v>
      </c>
      <c r="F225" s="2" t="n">
        <v>41256</v>
      </c>
      <c r="G225" s="2" t="s">
        <v>60</v>
      </c>
      <c r="H225" s="2" t="n">
        <v>43082</v>
      </c>
      <c r="I225" s="2" t="n">
        <v>41620</v>
      </c>
      <c r="J225" s="0" t="s">
        <v>929</v>
      </c>
      <c r="K225" s="0" t="s">
        <v>242</v>
      </c>
      <c r="L225" s="0" t="n">
        <v>999</v>
      </c>
      <c r="M225" s="0" t="s">
        <v>66</v>
      </c>
      <c r="N225" s="0" t="s">
        <v>67</v>
      </c>
      <c r="O225" s="0" t="s">
        <v>114</v>
      </c>
      <c r="P225" s="0" t="s">
        <v>68</v>
      </c>
      <c r="Q225" s="0" t="s">
        <v>69</v>
      </c>
      <c r="R225" s="0" t="s">
        <v>119</v>
      </c>
      <c r="S225" s="0" t="s">
        <v>71</v>
      </c>
      <c r="W225" s="2" t="n">
        <v>41256</v>
      </c>
      <c r="X225" s="2" t="n">
        <v>43082</v>
      </c>
      <c r="Y225" s="0" t="s">
        <v>196</v>
      </c>
      <c r="Z225" s="0" t="s">
        <v>663</v>
      </c>
      <c r="AA225" s="0" t="s">
        <v>74</v>
      </c>
      <c r="AB225" s="0" t="s">
        <v>114</v>
      </c>
      <c r="AC225" s="0" t="s">
        <v>68</v>
      </c>
      <c r="AD225" s="0" t="s">
        <v>69</v>
      </c>
      <c r="AE225" s="0" t="s">
        <v>119</v>
      </c>
      <c r="AF225" s="0" t="s">
        <v>71</v>
      </c>
      <c r="AG225" s="0" t="s">
        <v>120</v>
      </c>
      <c r="AH225" s="0" t="s">
        <v>68</v>
      </c>
      <c r="AI225" s="0" t="s">
        <v>68</v>
      </c>
      <c r="AJ225" s="2" t="n">
        <v>41256</v>
      </c>
      <c r="AK225" s="2" t="n">
        <v>43082</v>
      </c>
      <c r="AL225" s="0" t="s">
        <v>196</v>
      </c>
      <c r="AN225" s="0" t="s">
        <v>77</v>
      </c>
      <c r="AO225" s="0" t="s">
        <v>76</v>
      </c>
      <c r="AP225" s="4" t="s">
        <v>934</v>
      </c>
      <c r="AQ225" s="4" t="s">
        <v>1200</v>
      </c>
      <c r="AR225" s="0" t="s">
        <v>1201</v>
      </c>
      <c r="AS225" s="0" t="s">
        <v>991</v>
      </c>
      <c r="AT225" s="0" t="n">
        <v>10000000</v>
      </c>
    </row>
    <row r="226" customFormat="false" ht="12.8" hidden="false" customHeight="false" outlineLevel="0" collapsed="false">
      <c r="A226" s="2" t="n">
        <v>41631</v>
      </c>
      <c r="B226" s="0" t="s">
        <v>612</v>
      </c>
      <c r="C226" s="0" t="s">
        <v>607</v>
      </c>
      <c r="D226" s="1" t="s">
        <v>1245</v>
      </c>
      <c r="E226" s="0" t="s">
        <v>199</v>
      </c>
      <c r="F226" s="2" t="n">
        <v>40889</v>
      </c>
      <c r="G226" s="2" t="s">
        <v>60</v>
      </c>
      <c r="H226" s="2" t="n">
        <v>44543</v>
      </c>
      <c r="I226" s="2" t="n">
        <v>41620</v>
      </c>
      <c r="J226" s="0" t="s">
        <v>929</v>
      </c>
      <c r="K226" s="0" t="s">
        <v>252</v>
      </c>
      <c r="L226" s="0" t="n">
        <v>999</v>
      </c>
      <c r="M226" s="0" t="s">
        <v>66</v>
      </c>
      <c r="N226" s="0" t="s">
        <v>67</v>
      </c>
      <c r="O226" s="0" t="s">
        <v>199</v>
      </c>
      <c r="P226" s="0" t="s">
        <v>148</v>
      </c>
      <c r="Q226" s="0" t="s">
        <v>69</v>
      </c>
      <c r="R226" s="0" t="s">
        <v>204</v>
      </c>
      <c r="S226" s="0" t="s">
        <v>102</v>
      </c>
      <c r="W226" s="2" t="n">
        <v>40889</v>
      </c>
      <c r="X226" s="2" t="n">
        <v>44543</v>
      </c>
      <c r="Y226" s="0" t="s">
        <v>157</v>
      </c>
      <c r="Z226" s="0" t="s">
        <v>665</v>
      </c>
      <c r="AA226" s="0" t="s">
        <v>74</v>
      </c>
      <c r="AB226" s="0" t="s">
        <v>199</v>
      </c>
      <c r="AC226" s="0" t="s">
        <v>68</v>
      </c>
      <c r="AD226" s="0" t="s">
        <v>69</v>
      </c>
      <c r="AE226" s="0" t="s">
        <v>204</v>
      </c>
      <c r="AF226" s="0" t="s">
        <v>102</v>
      </c>
      <c r="AG226" s="0" t="s">
        <v>206</v>
      </c>
      <c r="AH226" s="0" t="s">
        <v>68</v>
      </c>
      <c r="AI226" s="0" t="s">
        <v>68</v>
      </c>
      <c r="AJ226" s="2" t="n">
        <v>40889</v>
      </c>
      <c r="AK226" s="2" t="n">
        <v>44543</v>
      </c>
      <c r="AL226" s="0" t="s">
        <v>157</v>
      </c>
      <c r="AN226" s="0" t="s">
        <v>77</v>
      </c>
      <c r="AO226" s="0" t="s">
        <v>76</v>
      </c>
      <c r="AP226" s="4" t="s">
        <v>934</v>
      </c>
      <c r="AQ226" s="4" t="s">
        <v>1200</v>
      </c>
      <c r="AR226" s="0" t="s">
        <v>1201</v>
      </c>
      <c r="AS226" s="0" t="s">
        <v>991</v>
      </c>
      <c r="AT226" s="0" t="n">
        <v>10000000</v>
      </c>
    </row>
    <row r="227" customFormat="false" ht="12.8" hidden="false" customHeight="false" outlineLevel="0" collapsed="false">
      <c r="A227" s="2" t="n">
        <v>41631</v>
      </c>
      <c r="B227" s="0" t="s">
        <v>606</v>
      </c>
      <c r="C227" s="0" t="s">
        <v>607</v>
      </c>
      <c r="D227" s="1" t="s">
        <v>1246</v>
      </c>
      <c r="E227" s="0" t="s">
        <v>199</v>
      </c>
      <c r="F227" s="2" t="n">
        <v>40889</v>
      </c>
      <c r="G227" s="2" t="s">
        <v>60</v>
      </c>
      <c r="H227" s="2" t="n">
        <v>44543</v>
      </c>
      <c r="I227" s="2" t="n">
        <v>41620</v>
      </c>
      <c r="J227" s="0" t="s">
        <v>929</v>
      </c>
      <c r="K227" s="0" t="s">
        <v>261</v>
      </c>
      <c r="L227" s="0" t="n">
        <v>999</v>
      </c>
      <c r="M227" s="0" t="s">
        <v>66</v>
      </c>
      <c r="N227" s="0" t="s">
        <v>67</v>
      </c>
      <c r="O227" s="0" t="s">
        <v>199</v>
      </c>
      <c r="P227" s="0" t="s">
        <v>148</v>
      </c>
      <c r="Q227" s="0" t="s">
        <v>69</v>
      </c>
      <c r="R227" s="0" t="s">
        <v>204</v>
      </c>
      <c r="S227" s="0" t="s">
        <v>102</v>
      </c>
      <c r="W227" s="2" t="n">
        <v>40889</v>
      </c>
      <c r="X227" s="2" t="n">
        <v>44543</v>
      </c>
      <c r="Y227" s="0" t="s">
        <v>157</v>
      </c>
      <c r="Z227" s="0" t="s">
        <v>667</v>
      </c>
      <c r="AA227" s="0" t="s">
        <v>74</v>
      </c>
      <c r="AB227" s="0" t="s">
        <v>199</v>
      </c>
      <c r="AC227" s="0" t="s">
        <v>68</v>
      </c>
      <c r="AD227" s="0" t="s">
        <v>69</v>
      </c>
      <c r="AE227" s="0" t="s">
        <v>204</v>
      </c>
      <c r="AF227" s="0" t="s">
        <v>102</v>
      </c>
      <c r="AG227" s="0" t="s">
        <v>206</v>
      </c>
      <c r="AH227" s="0" t="s">
        <v>68</v>
      </c>
      <c r="AI227" s="0" t="s">
        <v>68</v>
      </c>
      <c r="AJ227" s="2" t="n">
        <v>40889</v>
      </c>
      <c r="AK227" s="2" t="n">
        <v>44543</v>
      </c>
      <c r="AL227" s="0" t="s">
        <v>157</v>
      </c>
      <c r="AN227" s="0" t="s">
        <v>76</v>
      </c>
      <c r="AO227" s="0" t="s">
        <v>77</v>
      </c>
      <c r="AP227" s="4" t="s">
        <v>934</v>
      </c>
      <c r="AQ227" s="4" t="s">
        <v>1200</v>
      </c>
      <c r="AR227" s="0" t="s">
        <v>1201</v>
      </c>
      <c r="AS227" s="0" t="s">
        <v>991</v>
      </c>
      <c r="AT227" s="0" t="n">
        <v>10000000</v>
      </c>
    </row>
    <row r="228" customFormat="false" ht="12.8" hidden="false" customHeight="false" outlineLevel="0" collapsed="false">
      <c r="A228" s="2" t="n">
        <v>41631</v>
      </c>
      <c r="B228" s="0" t="s">
        <v>610</v>
      </c>
      <c r="C228" s="0" t="s">
        <v>607</v>
      </c>
      <c r="D228" s="1" t="s">
        <v>1247</v>
      </c>
      <c r="E228" s="0" t="s">
        <v>213</v>
      </c>
      <c r="F228" s="2" t="n">
        <v>41607</v>
      </c>
      <c r="G228" s="2" t="s">
        <v>60</v>
      </c>
      <c r="H228" s="2" t="n">
        <v>44166</v>
      </c>
      <c r="I228" s="2" t="n">
        <v>41605</v>
      </c>
      <c r="J228" s="0" t="s">
        <v>929</v>
      </c>
      <c r="K228" s="0" t="s">
        <v>267</v>
      </c>
      <c r="L228" s="0" t="n">
        <v>999</v>
      </c>
      <c r="M228" s="0" t="s">
        <v>218</v>
      </c>
      <c r="N228" s="0" t="s">
        <v>67</v>
      </c>
      <c r="O228" s="0" t="s">
        <v>213</v>
      </c>
      <c r="P228" s="0" t="s">
        <v>68</v>
      </c>
      <c r="Q228" s="0" t="s">
        <v>69</v>
      </c>
      <c r="R228" s="0" t="s">
        <v>219</v>
      </c>
      <c r="S228" s="0" t="s">
        <v>71</v>
      </c>
      <c r="W228" s="2" t="n">
        <v>41607</v>
      </c>
      <c r="X228" s="2" t="n">
        <v>44166</v>
      </c>
      <c r="Y228" s="0" t="s">
        <v>72</v>
      </c>
      <c r="Z228" s="0" t="s">
        <v>669</v>
      </c>
      <c r="AA228" s="0" t="s">
        <v>74</v>
      </c>
      <c r="AB228" s="0" t="s">
        <v>213</v>
      </c>
      <c r="AC228" s="0" t="s">
        <v>68</v>
      </c>
      <c r="AD228" s="0" t="s">
        <v>69</v>
      </c>
      <c r="AE228" s="0" t="s">
        <v>219</v>
      </c>
      <c r="AF228" s="0" t="s">
        <v>102</v>
      </c>
      <c r="AG228" s="0" t="s">
        <v>221</v>
      </c>
      <c r="AH228" s="0" t="s">
        <v>68</v>
      </c>
      <c r="AI228" s="0" t="s">
        <v>68</v>
      </c>
      <c r="AJ228" s="2" t="n">
        <v>41607</v>
      </c>
      <c r="AK228" s="2" t="n">
        <v>44166</v>
      </c>
      <c r="AL228" s="0" t="s">
        <v>72</v>
      </c>
      <c r="AN228" s="0" t="s">
        <v>76</v>
      </c>
      <c r="AO228" s="0" t="s">
        <v>77</v>
      </c>
      <c r="AP228" s="4" t="s">
        <v>934</v>
      </c>
      <c r="AQ228" s="4" t="s">
        <v>1200</v>
      </c>
      <c r="AR228" s="0" t="s">
        <v>1201</v>
      </c>
      <c r="AS228" s="0" t="s">
        <v>991</v>
      </c>
      <c r="AT228" s="0" t="n">
        <v>10000000</v>
      </c>
    </row>
    <row r="229" customFormat="false" ht="12.8" hidden="false" customHeight="false" outlineLevel="0" collapsed="false">
      <c r="A229" s="2" t="n">
        <v>41631</v>
      </c>
      <c r="B229" s="0" t="s">
        <v>612</v>
      </c>
      <c r="C229" s="0" t="s">
        <v>607</v>
      </c>
      <c r="D229" s="1" t="s">
        <v>1248</v>
      </c>
      <c r="E229" s="0" t="s">
        <v>223</v>
      </c>
      <c r="F229" s="2" t="n">
        <v>40882</v>
      </c>
      <c r="G229" s="2" t="s">
        <v>60</v>
      </c>
      <c r="H229" s="2" t="n">
        <v>43439</v>
      </c>
      <c r="I229" s="2" t="n">
        <v>41605</v>
      </c>
      <c r="J229" s="0" t="s">
        <v>929</v>
      </c>
      <c r="K229" s="0" t="s">
        <v>277</v>
      </c>
      <c r="L229" s="0" t="n">
        <v>999</v>
      </c>
      <c r="M229" s="0" t="s">
        <v>218</v>
      </c>
      <c r="N229" s="0" t="s">
        <v>67</v>
      </c>
      <c r="O229" s="0" t="s">
        <v>223</v>
      </c>
      <c r="P229" s="0" t="s">
        <v>90</v>
      </c>
      <c r="Q229" s="0" t="s">
        <v>69</v>
      </c>
      <c r="R229" s="0" t="s">
        <v>228</v>
      </c>
      <c r="S229" s="0" t="s">
        <v>71</v>
      </c>
      <c r="W229" s="2" t="n">
        <v>40882</v>
      </c>
      <c r="X229" s="2" t="n">
        <v>43439</v>
      </c>
      <c r="Y229" s="0" t="s">
        <v>72</v>
      </c>
      <c r="Z229" s="0" t="s">
        <v>671</v>
      </c>
      <c r="AA229" s="0" t="s">
        <v>74</v>
      </c>
      <c r="AB229" s="0" t="s">
        <v>223</v>
      </c>
      <c r="AC229" s="0" t="s">
        <v>90</v>
      </c>
      <c r="AD229" s="0" t="s">
        <v>69</v>
      </c>
      <c r="AE229" s="0" t="s">
        <v>228</v>
      </c>
      <c r="AF229" s="0" t="s">
        <v>71</v>
      </c>
      <c r="AG229" s="0" t="s">
        <v>230</v>
      </c>
      <c r="AH229" s="0" t="s">
        <v>90</v>
      </c>
      <c r="AI229" s="0" t="s">
        <v>90</v>
      </c>
      <c r="AJ229" s="2" t="n">
        <v>40882</v>
      </c>
      <c r="AK229" s="2" t="n">
        <v>43439</v>
      </c>
      <c r="AL229" s="0" t="s">
        <v>72</v>
      </c>
      <c r="AN229" s="0" t="s">
        <v>76</v>
      </c>
      <c r="AO229" s="0" t="s">
        <v>77</v>
      </c>
      <c r="AP229" s="4" t="s">
        <v>934</v>
      </c>
      <c r="AQ229" s="4" t="s">
        <v>1200</v>
      </c>
      <c r="AR229" s="0" t="s">
        <v>1201</v>
      </c>
      <c r="AS229" s="0" t="s">
        <v>991</v>
      </c>
      <c r="AT229" s="0" t="n">
        <v>10000000</v>
      </c>
    </row>
    <row r="230" customFormat="false" ht="12.8" hidden="false" customHeight="false" outlineLevel="0" collapsed="false">
      <c r="A230" s="2" t="n">
        <v>41631</v>
      </c>
      <c r="B230" s="0" t="s">
        <v>606</v>
      </c>
      <c r="C230" s="0" t="s">
        <v>607</v>
      </c>
      <c r="D230" s="1" t="s">
        <v>1249</v>
      </c>
      <c r="E230" s="0" t="s">
        <v>232</v>
      </c>
      <c r="F230" s="2" t="n">
        <v>41250</v>
      </c>
      <c r="G230" s="2" t="s">
        <v>60</v>
      </c>
      <c r="H230" s="2" t="n">
        <v>43076</v>
      </c>
      <c r="I230" s="2" t="n">
        <v>41605</v>
      </c>
      <c r="J230" s="0" t="s">
        <v>929</v>
      </c>
      <c r="K230" s="0" t="s">
        <v>290</v>
      </c>
      <c r="L230" s="0" t="n">
        <v>999</v>
      </c>
      <c r="M230" s="0" t="s">
        <v>218</v>
      </c>
      <c r="N230" s="0" t="s">
        <v>67</v>
      </c>
      <c r="O230" s="0" t="s">
        <v>232</v>
      </c>
      <c r="P230" s="0" t="s">
        <v>68</v>
      </c>
      <c r="Q230" s="0" t="s">
        <v>69</v>
      </c>
      <c r="R230" s="0" t="s">
        <v>237</v>
      </c>
      <c r="S230" s="0" t="s">
        <v>168</v>
      </c>
      <c r="W230" s="2" t="n">
        <v>41250</v>
      </c>
      <c r="X230" s="2" t="n">
        <v>43076</v>
      </c>
      <c r="Y230" s="0" t="s">
        <v>72</v>
      </c>
      <c r="Z230" s="0" t="s">
        <v>673</v>
      </c>
      <c r="AA230" s="0" t="s">
        <v>74</v>
      </c>
      <c r="AB230" s="0" t="s">
        <v>232</v>
      </c>
      <c r="AC230" s="0" t="s">
        <v>68</v>
      </c>
      <c r="AD230" s="0" t="s">
        <v>69</v>
      </c>
      <c r="AE230" s="0" t="s">
        <v>237</v>
      </c>
      <c r="AF230" s="0" t="s">
        <v>102</v>
      </c>
      <c r="AG230" s="0" t="s">
        <v>239</v>
      </c>
      <c r="AH230" s="0" t="s">
        <v>68</v>
      </c>
      <c r="AI230" s="0" t="s">
        <v>68</v>
      </c>
      <c r="AJ230" s="2" t="n">
        <v>41250</v>
      </c>
      <c r="AK230" s="2" t="n">
        <v>43076</v>
      </c>
      <c r="AL230" s="0" t="s">
        <v>72</v>
      </c>
      <c r="AN230" s="0" t="s">
        <v>76</v>
      </c>
      <c r="AO230" s="0" t="s">
        <v>77</v>
      </c>
      <c r="AP230" s="4" t="s">
        <v>934</v>
      </c>
      <c r="AQ230" s="4" t="s">
        <v>1200</v>
      </c>
      <c r="AR230" s="0" t="s">
        <v>1201</v>
      </c>
      <c r="AS230" s="0" t="s">
        <v>991</v>
      </c>
      <c r="AT230" s="0" t="n">
        <v>10000000</v>
      </c>
    </row>
    <row r="231" customFormat="false" ht="12.8" hidden="false" customHeight="false" outlineLevel="0" collapsed="false">
      <c r="A231" s="2" t="n">
        <v>41631</v>
      </c>
      <c r="B231" s="0" t="s">
        <v>610</v>
      </c>
      <c r="C231" s="0" t="s">
        <v>607</v>
      </c>
      <c r="D231" s="1" t="s">
        <v>1250</v>
      </c>
      <c r="E231" s="0" t="s">
        <v>241</v>
      </c>
      <c r="F231" s="2" t="n">
        <v>41607</v>
      </c>
      <c r="G231" s="2" t="s">
        <v>60</v>
      </c>
      <c r="H231" s="2" t="n">
        <v>47086</v>
      </c>
      <c r="I231" s="2" t="n">
        <v>41605</v>
      </c>
      <c r="J231" s="0" t="s">
        <v>929</v>
      </c>
      <c r="K231" s="0" t="n">
        <v>-169.565</v>
      </c>
      <c r="L231" s="0" t="n">
        <v>999</v>
      </c>
      <c r="M231" s="0" t="s">
        <v>218</v>
      </c>
      <c r="N231" s="0" t="s">
        <v>67</v>
      </c>
      <c r="O231" s="0" t="s">
        <v>241</v>
      </c>
      <c r="P231" s="0" t="s">
        <v>90</v>
      </c>
      <c r="Q231" s="0" t="s">
        <v>69</v>
      </c>
      <c r="R231" s="0" t="s">
        <v>246</v>
      </c>
      <c r="S231" s="0" t="s">
        <v>71</v>
      </c>
      <c r="W231" s="2" t="n">
        <v>41607</v>
      </c>
      <c r="X231" s="2" t="n">
        <v>47086</v>
      </c>
      <c r="Y231" s="0" t="s">
        <v>72</v>
      </c>
      <c r="Z231" s="0" t="s">
        <v>675</v>
      </c>
      <c r="AA231" s="0" t="s">
        <v>74</v>
      </c>
      <c r="AB231" s="0" t="s">
        <v>241</v>
      </c>
      <c r="AC231" s="0" t="s">
        <v>90</v>
      </c>
      <c r="AD231" s="0" t="s">
        <v>69</v>
      </c>
      <c r="AE231" s="0" t="s">
        <v>246</v>
      </c>
      <c r="AF231" s="0" t="s">
        <v>71</v>
      </c>
      <c r="AG231" s="0" t="s">
        <v>248</v>
      </c>
      <c r="AH231" s="0" t="s">
        <v>90</v>
      </c>
      <c r="AI231" s="0" t="s">
        <v>90</v>
      </c>
      <c r="AJ231" s="2" t="n">
        <v>41607</v>
      </c>
      <c r="AK231" s="2" t="n">
        <v>47086</v>
      </c>
      <c r="AL231" s="0" t="s">
        <v>72</v>
      </c>
      <c r="AN231" s="0" t="s">
        <v>76</v>
      </c>
      <c r="AO231" s="0" t="s">
        <v>77</v>
      </c>
      <c r="AP231" s="4" t="s">
        <v>934</v>
      </c>
      <c r="AQ231" s="4" t="s">
        <v>1200</v>
      </c>
      <c r="AR231" s="0" t="s">
        <v>1201</v>
      </c>
      <c r="AS231" s="0" t="s">
        <v>991</v>
      </c>
      <c r="AT23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G1 F1"/>
    </sheetView>
  </sheetViews>
  <sheetFormatPr defaultRowHeight="12.8"/>
  <cols>
    <col collapsed="false" hidden="false" max="1" min="1" style="0" width="8.36734693877551"/>
    <col collapsed="false" hidden="false" max="2" min="2" style="0" width="15.7959183673469"/>
    <col collapsed="false" hidden="false" max="5" min="3" style="0" width="8.36734693877551"/>
    <col collapsed="false" hidden="false" max="6" min="6" style="2" width="7.83163265306122"/>
    <col collapsed="false" hidden="false" max="7" min="7" style="0" width="8.36734693877551"/>
    <col collapsed="false" hidden="false" max="8" min="8" style="0" width="12.8265306122449"/>
    <col collapsed="false" hidden="false" max="11" min="9" style="0" width="8.36734693877551"/>
    <col collapsed="false" hidden="false" max="12" min="12" style="0" width="12.4183673469388"/>
    <col collapsed="false" hidden="false" max="13" min="13" style="0" width="8.36734693877551"/>
    <col collapsed="false" hidden="false" max="14" min="14" style="0" width="12.5561224489796"/>
    <col collapsed="false" hidden="false" max="15" min="15" style="0" width="22.1377551020408"/>
    <col collapsed="false" hidden="false" max="16" min="16" style="0" width="15.3877551020408"/>
    <col collapsed="false" hidden="false" max="17" min="17" style="0" width="12.9591836734694"/>
    <col collapsed="false" hidden="false" max="18" min="18" style="0" width="8.36734693877551"/>
    <col collapsed="false" hidden="false" max="20" min="19" style="0" width="15.5255102040816"/>
    <col collapsed="false" hidden="false" max="21" min="21" style="0" width="13.5"/>
    <col collapsed="false" hidden="false" max="1025" min="22" style="0" width="8.36734693877551"/>
  </cols>
  <sheetData>
    <row r="1" customFormat="false" ht="12.8" hidden="false" customHeight="false" outlineLevel="0" collapsed="false">
      <c r="A1" s="0" t="s">
        <v>1251</v>
      </c>
      <c r="B1" s="0" t="s">
        <v>1252</v>
      </c>
      <c r="C1" s="0" t="s">
        <v>1253</v>
      </c>
      <c r="D1" s="1" t="s">
        <v>3</v>
      </c>
      <c r="E1" s="0" t="s">
        <v>1254</v>
      </c>
      <c r="F1" s="0" t="s">
        <v>6</v>
      </c>
      <c r="G1" s="0" t="s">
        <v>1255</v>
      </c>
      <c r="H1" s="0" t="s">
        <v>10</v>
      </c>
      <c r="I1" s="0" t="s">
        <v>1256</v>
      </c>
      <c r="J1" s="0" t="s">
        <v>15</v>
      </c>
      <c r="K1" s="0" t="s">
        <v>4</v>
      </c>
      <c r="L1" s="0" t="s">
        <v>1257</v>
      </c>
      <c r="M1" s="0" t="s">
        <v>1258</v>
      </c>
      <c r="N1" s="0" t="s">
        <v>1259</v>
      </c>
      <c r="O1" s="0" t="s">
        <v>1260</v>
      </c>
      <c r="P1" s="0" t="s">
        <v>1261</v>
      </c>
      <c r="Q1" s="0" t="s">
        <v>1262</v>
      </c>
      <c r="R1" s="0" t="s">
        <v>1263</v>
      </c>
      <c r="S1" s="0" t="s">
        <v>1264</v>
      </c>
      <c r="T1" s="0" t="s">
        <v>1265</v>
      </c>
      <c r="U1" s="0" t="s">
        <v>1266</v>
      </c>
      <c r="V1" s="0" t="s">
        <v>1267</v>
      </c>
      <c r="W1" s="0" t="s">
        <v>1268</v>
      </c>
      <c r="X1" s="0" t="s">
        <v>1269</v>
      </c>
      <c r="Y1" s="0" t="s">
        <v>925</v>
      </c>
      <c r="Z1" s="0" t="s">
        <v>926</v>
      </c>
      <c r="AA1" s="0" t="s">
        <v>48</v>
      </c>
      <c r="AB1" s="0" t="s">
        <v>45</v>
      </c>
    </row>
    <row r="2" customFormat="false" ht="12.8" hidden="false" customHeight="false" outlineLevel="0" collapsed="false">
      <c r="A2" s="0" t="s">
        <v>1270</v>
      </c>
      <c r="B2" s="0" t="s">
        <v>56</v>
      </c>
      <c r="C2" s="0" t="s">
        <v>57</v>
      </c>
      <c r="D2" s="1" t="s">
        <v>1271</v>
      </c>
      <c r="E2" s="0" t="s">
        <v>1272</v>
      </c>
      <c r="F2" s="2" t="s">
        <v>60</v>
      </c>
      <c r="G2" s="0" t="s">
        <v>1273</v>
      </c>
      <c r="H2" s="6" t="s">
        <v>1274</v>
      </c>
      <c r="I2" s="0" t="n">
        <v>999</v>
      </c>
      <c r="J2" s="0" t="s">
        <v>1275</v>
      </c>
      <c r="K2" s="0" t="s">
        <v>306</v>
      </c>
      <c r="M2" s="0" t="s">
        <v>162</v>
      </c>
      <c r="O2" s="4" t="s">
        <v>1276</v>
      </c>
      <c r="P2" s="0" t="s">
        <v>1277</v>
      </c>
      <c r="Q2" s="0" t="s">
        <v>1278</v>
      </c>
      <c r="R2" s="0" t="s">
        <v>1279</v>
      </c>
      <c r="S2" s="0" t="s">
        <v>1280</v>
      </c>
      <c r="T2" s="0" t="s">
        <v>1281</v>
      </c>
      <c r="U2" s="0" t="s">
        <v>1282</v>
      </c>
      <c r="V2" s="0" t="s">
        <v>635</v>
      </c>
      <c r="W2" s="0" t="s">
        <v>1283</v>
      </c>
      <c r="X2" s="0" t="s">
        <v>1283</v>
      </c>
      <c r="Y2" s="0" t="s">
        <v>934</v>
      </c>
      <c r="Z2" s="0" t="s">
        <v>935</v>
      </c>
      <c r="AA2" s="0" t="s">
        <v>936</v>
      </c>
      <c r="AB2" s="0" t="s">
        <v>122</v>
      </c>
    </row>
    <row r="3" customFormat="false" ht="12.8" hidden="false" customHeight="false" outlineLevel="0" collapsed="false">
      <c r="A3" s="0" t="s">
        <v>1270</v>
      </c>
      <c r="B3" s="0" t="s">
        <v>83</v>
      </c>
      <c r="C3" s="0" t="s">
        <v>84</v>
      </c>
      <c r="D3" s="1" t="s">
        <v>1284</v>
      </c>
      <c r="E3" s="0" t="s">
        <v>1272</v>
      </c>
      <c r="F3" s="2" t="s">
        <v>60</v>
      </c>
      <c r="G3" s="0" t="s">
        <v>1273</v>
      </c>
      <c r="H3" s="6" t="s">
        <v>1285</v>
      </c>
      <c r="I3" s="0" t="n">
        <v>999</v>
      </c>
      <c r="J3" s="0" t="s">
        <v>1275</v>
      </c>
      <c r="K3" s="0" t="s">
        <v>306</v>
      </c>
      <c r="M3" s="0" t="s">
        <v>276</v>
      </c>
      <c r="O3" s="0" t="s">
        <v>1286</v>
      </c>
      <c r="P3" s="0" t="s">
        <v>1277</v>
      </c>
      <c r="Q3" s="0" t="s">
        <v>1278</v>
      </c>
      <c r="R3" s="0" t="s">
        <v>1287</v>
      </c>
      <c r="S3" s="0" t="s">
        <v>1288</v>
      </c>
      <c r="T3" s="0" t="s">
        <v>1281</v>
      </c>
      <c r="U3" s="0" t="s">
        <v>1282</v>
      </c>
      <c r="V3" s="0" t="s">
        <v>1289</v>
      </c>
      <c r="Y3" s="0" t="s">
        <v>940</v>
      </c>
      <c r="Z3" s="0" t="s">
        <v>941</v>
      </c>
      <c r="AA3" s="0" t="s">
        <v>942</v>
      </c>
      <c r="AB3" s="0" t="s">
        <v>122</v>
      </c>
    </row>
    <row r="4" customFormat="false" ht="12.8" hidden="false" customHeight="false" outlineLevel="0" collapsed="false">
      <c r="A4" s="0" t="s">
        <v>1270</v>
      </c>
      <c r="B4" s="0" t="s">
        <v>93</v>
      </c>
      <c r="C4" s="0" t="s">
        <v>94</v>
      </c>
      <c r="D4" s="1" t="s">
        <v>1290</v>
      </c>
      <c r="E4" s="0" t="s">
        <v>1272</v>
      </c>
      <c r="F4" s="2" t="s">
        <v>60</v>
      </c>
      <c r="G4" s="0" t="s">
        <v>1273</v>
      </c>
      <c r="H4" s="6" t="s">
        <v>1291</v>
      </c>
      <c r="I4" s="0" t="n">
        <v>999</v>
      </c>
      <c r="J4" s="0" t="s">
        <v>1275</v>
      </c>
      <c r="K4" s="0" t="s">
        <v>306</v>
      </c>
      <c r="M4" s="0" t="s">
        <v>138</v>
      </c>
      <c r="O4" s="0" t="s">
        <v>1292</v>
      </c>
      <c r="P4" s="0" t="s">
        <v>1277</v>
      </c>
      <c r="Q4" s="0" t="s">
        <v>1278</v>
      </c>
      <c r="R4" s="0" t="s">
        <v>1293</v>
      </c>
      <c r="S4" s="0" t="s">
        <v>1294</v>
      </c>
      <c r="T4" s="0" t="s">
        <v>1281</v>
      </c>
      <c r="U4" s="0" t="s">
        <v>1282</v>
      </c>
      <c r="V4" s="0" t="s">
        <v>1295</v>
      </c>
      <c r="W4" s="0" t="s">
        <v>1283</v>
      </c>
      <c r="X4" s="0" t="s">
        <v>1283</v>
      </c>
      <c r="Y4" s="0" t="s">
        <v>948</v>
      </c>
      <c r="Z4" s="0" t="s">
        <v>949</v>
      </c>
      <c r="AA4" s="0" t="s">
        <v>950</v>
      </c>
      <c r="AB4" s="0" t="s">
        <v>122</v>
      </c>
    </row>
    <row r="5" customFormat="false" ht="12.8" hidden="false" customHeight="false" outlineLevel="0" collapsed="false">
      <c r="A5" s="0" t="s">
        <v>1270</v>
      </c>
      <c r="B5" s="0" t="s">
        <v>105</v>
      </c>
      <c r="C5" s="0" t="s">
        <v>57</v>
      </c>
      <c r="D5" s="1" t="s">
        <v>1296</v>
      </c>
      <c r="E5" s="0" t="s">
        <v>1272</v>
      </c>
      <c r="F5" s="2" t="s">
        <v>60</v>
      </c>
      <c r="G5" s="0" t="s">
        <v>1273</v>
      </c>
      <c r="H5" s="6" t="s">
        <v>1297</v>
      </c>
      <c r="I5" s="0" t="n">
        <v>999</v>
      </c>
      <c r="J5" s="0" t="s">
        <v>1275</v>
      </c>
      <c r="K5" s="0" t="s">
        <v>306</v>
      </c>
      <c r="M5" s="0" t="s">
        <v>114</v>
      </c>
      <c r="O5" s="0" t="s">
        <v>1298</v>
      </c>
      <c r="P5" s="0" t="s">
        <v>1277</v>
      </c>
      <c r="Q5" s="0" t="s">
        <v>1278</v>
      </c>
      <c r="R5" s="0" t="s">
        <v>1299</v>
      </c>
      <c r="S5" s="0" t="s">
        <v>1300</v>
      </c>
      <c r="T5" s="0" t="s">
        <v>1281</v>
      </c>
      <c r="U5" s="0" t="s">
        <v>1282</v>
      </c>
      <c r="V5" s="0" t="s">
        <v>1299</v>
      </c>
      <c r="Y5" s="0" t="s">
        <v>955</v>
      </c>
      <c r="Z5" s="0" t="s">
        <v>956</v>
      </c>
      <c r="AA5" s="0" t="s">
        <v>957</v>
      </c>
      <c r="AB5" s="0" t="s">
        <v>122</v>
      </c>
    </row>
    <row r="6" customFormat="false" ht="12.8" hidden="false" customHeight="false" outlineLevel="0" collapsed="false">
      <c r="A6" s="0" t="s">
        <v>1270</v>
      </c>
      <c r="B6" s="0" t="s">
        <v>112</v>
      </c>
      <c r="C6" s="0" t="s">
        <v>84</v>
      </c>
      <c r="D6" s="1" t="s">
        <v>1301</v>
      </c>
      <c r="E6" s="0" t="s">
        <v>1272</v>
      </c>
      <c r="F6" s="2" t="s">
        <v>60</v>
      </c>
      <c r="G6" s="0" t="s">
        <v>1273</v>
      </c>
      <c r="H6" s="6" t="s">
        <v>1302</v>
      </c>
      <c r="I6" s="0" t="n">
        <v>999</v>
      </c>
      <c r="J6" s="0" t="s">
        <v>1275</v>
      </c>
      <c r="K6" s="0" t="s">
        <v>306</v>
      </c>
      <c r="M6" s="0" t="s">
        <v>96</v>
      </c>
      <c r="O6" s="0" t="s">
        <v>1303</v>
      </c>
      <c r="P6" s="0" t="s">
        <v>1277</v>
      </c>
      <c r="Q6" s="0" t="s">
        <v>1278</v>
      </c>
      <c r="R6" s="0" t="s">
        <v>1304</v>
      </c>
      <c r="S6" s="0" t="s">
        <v>1305</v>
      </c>
      <c r="T6" s="0" t="s">
        <v>1281</v>
      </c>
      <c r="U6" s="0" t="s">
        <v>1282</v>
      </c>
      <c r="V6" s="0" t="s">
        <v>181</v>
      </c>
      <c r="W6" s="0" t="s">
        <v>1283</v>
      </c>
      <c r="X6" s="0" t="s">
        <v>1283</v>
      </c>
      <c r="Y6" s="0" t="s">
        <v>960</v>
      </c>
      <c r="Z6" s="0" t="s">
        <v>961</v>
      </c>
      <c r="AA6" s="0" t="s">
        <v>962</v>
      </c>
      <c r="AB6" s="0" t="s">
        <v>122</v>
      </c>
    </row>
    <row r="7" customFormat="false" ht="12.8" hidden="false" customHeight="false" outlineLevel="0" collapsed="false">
      <c r="A7" s="0" t="s">
        <v>1270</v>
      </c>
      <c r="B7" s="0" t="s">
        <v>93</v>
      </c>
      <c r="C7" s="0" t="s">
        <v>94</v>
      </c>
      <c r="D7" s="1" t="s">
        <v>1306</v>
      </c>
      <c r="E7" s="0" t="s">
        <v>1272</v>
      </c>
      <c r="F7" s="2" t="s">
        <v>60</v>
      </c>
      <c r="G7" s="0" t="s">
        <v>1273</v>
      </c>
      <c r="H7" s="6" t="s">
        <v>1307</v>
      </c>
      <c r="I7" s="0" t="n">
        <v>999</v>
      </c>
      <c r="J7" s="0" t="s">
        <v>1275</v>
      </c>
      <c r="K7" s="0" t="s">
        <v>306</v>
      </c>
      <c r="M7" s="0" t="s">
        <v>59</v>
      </c>
      <c r="O7" s="0" t="s">
        <v>1308</v>
      </c>
      <c r="P7" s="0" t="s">
        <v>1277</v>
      </c>
      <c r="Q7" s="0" t="s">
        <v>1278</v>
      </c>
      <c r="R7" s="0" t="s">
        <v>1309</v>
      </c>
      <c r="S7" s="0" t="s">
        <v>1310</v>
      </c>
      <c r="T7" s="0" t="s">
        <v>1281</v>
      </c>
      <c r="U7" s="0" t="s">
        <v>1282</v>
      </c>
      <c r="V7" s="0" t="s">
        <v>1311</v>
      </c>
      <c r="Y7" s="0" t="s">
        <v>965</v>
      </c>
      <c r="Z7" s="0" t="s">
        <v>966</v>
      </c>
      <c r="AA7" s="0" t="s">
        <v>967</v>
      </c>
      <c r="AB7" s="0" t="s">
        <v>122</v>
      </c>
    </row>
    <row r="8" customFormat="false" ht="12.8" hidden="false" customHeight="false" outlineLevel="0" collapsed="false">
      <c r="A8" s="0" t="s">
        <v>1270</v>
      </c>
      <c r="B8" s="0" t="s">
        <v>131</v>
      </c>
      <c r="C8" s="0" t="s">
        <v>57</v>
      </c>
      <c r="D8" s="1" t="s">
        <v>1312</v>
      </c>
      <c r="E8" s="0" t="s">
        <v>1272</v>
      </c>
      <c r="F8" s="2" t="s">
        <v>60</v>
      </c>
      <c r="G8" s="0" t="s">
        <v>1273</v>
      </c>
      <c r="H8" s="6" t="s">
        <v>1313</v>
      </c>
      <c r="I8" s="0" t="n">
        <v>999</v>
      </c>
      <c r="J8" s="0" t="s">
        <v>1275</v>
      </c>
      <c r="K8" s="0" t="s">
        <v>306</v>
      </c>
      <c r="M8" s="0" t="s">
        <v>151</v>
      </c>
      <c r="O8" s="0" t="s">
        <v>1314</v>
      </c>
      <c r="P8" s="0" t="s">
        <v>1277</v>
      </c>
      <c r="Q8" s="0" t="s">
        <v>1278</v>
      </c>
      <c r="R8" s="0" t="s">
        <v>1309</v>
      </c>
      <c r="S8" s="0" t="s">
        <v>1315</v>
      </c>
      <c r="T8" s="0" t="s">
        <v>1281</v>
      </c>
      <c r="U8" s="0" t="s">
        <v>1282</v>
      </c>
      <c r="V8" s="0" t="s">
        <v>1309</v>
      </c>
      <c r="W8" s="0" t="s">
        <v>1283</v>
      </c>
      <c r="X8" s="0" t="s">
        <v>1283</v>
      </c>
      <c r="Y8" s="0" t="s">
        <v>969</v>
      </c>
      <c r="Z8" s="0" t="s">
        <v>970</v>
      </c>
      <c r="AA8" s="0" t="s">
        <v>971</v>
      </c>
      <c r="AB8" s="0" t="s">
        <v>122</v>
      </c>
    </row>
    <row r="9" customFormat="false" ht="12.8" hidden="false" customHeight="false" outlineLevel="0" collapsed="false">
      <c r="A9" s="0" t="s">
        <v>1270</v>
      </c>
      <c r="B9" s="0" t="s">
        <v>83</v>
      </c>
      <c r="C9" s="0" t="s">
        <v>84</v>
      </c>
      <c r="D9" s="1" t="s">
        <v>1316</v>
      </c>
      <c r="E9" s="0" t="s">
        <v>1272</v>
      </c>
      <c r="F9" s="2" t="s">
        <v>60</v>
      </c>
      <c r="G9" s="0" t="s">
        <v>1273</v>
      </c>
      <c r="H9" s="6" t="s">
        <v>1317</v>
      </c>
      <c r="I9" s="0" t="n">
        <v>999</v>
      </c>
      <c r="J9" s="0" t="s">
        <v>1275</v>
      </c>
      <c r="K9" s="7" t="s">
        <v>138</v>
      </c>
      <c r="M9" s="0" t="s">
        <v>162</v>
      </c>
      <c r="O9" s="0" t="s">
        <v>1318</v>
      </c>
      <c r="P9" s="0" t="s">
        <v>1277</v>
      </c>
      <c r="Q9" s="0" t="s">
        <v>1278</v>
      </c>
      <c r="R9" s="0" t="s">
        <v>1319</v>
      </c>
      <c r="S9" s="0" t="s">
        <v>1320</v>
      </c>
      <c r="T9" s="0" t="s">
        <v>1281</v>
      </c>
      <c r="U9" s="0" t="s">
        <v>1282</v>
      </c>
      <c r="V9" s="0" t="s">
        <v>1321</v>
      </c>
      <c r="Y9" s="0" t="s">
        <v>974</v>
      </c>
      <c r="Z9" s="0" t="s">
        <v>975</v>
      </c>
      <c r="AA9" s="0" t="s">
        <v>976</v>
      </c>
      <c r="AB9" s="0" t="s">
        <v>143</v>
      </c>
    </row>
    <row r="10" customFormat="false" ht="12.8" hidden="false" customHeight="false" outlineLevel="0" collapsed="false">
      <c r="A10" s="0" t="s">
        <v>1270</v>
      </c>
      <c r="B10" s="0" t="s">
        <v>93</v>
      </c>
      <c r="C10" s="0" t="s">
        <v>94</v>
      </c>
      <c r="D10" s="1" t="s">
        <v>1322</v>
      </c>
      <c r="E10" s="0" t="s">
        <v>1272</v>
      </c>
      <c r="F10" s="2" t="s">
        <v>60</v>
      </c>
      <c r="G10" s="0" t="s">
        <v>1273</v>
      </c>
      <c r="H10" s="6" t="s">
        <v>1323</v>
      </c>
      <c r="I10" s="0" t="n">
        <v>999</v>
      </c>
      <c r="J10" s="0" t="s">
        <v>1275</v>
      </c>
      <c r="K10" s="7" t="s">
        <v>138</v>
      </c>
      <c r="M10" s="0" t="s">
        <v>276</v>
      </c>
      <c r="O10" s="0" t="s">
        <v>1324</v>
      </c>
      <c r="P10" s="0" t="s">
        <v>1277</v>
      </c>
      <c r="Q10" s="0" t="s">
        <v>1278</v>
      </c>
      <c r="R10" s="0" t="s">
        <v>1325</v>
      </c>
      <c r="S10" s="0" t="s">
        <v>1326</v>
      </c>
      <c r="T10" s="0" t="s">
        <v>1281</v>
      </c>
      <c r="U10" s="0" t="s">
        <v>1282</v>
      </c>
      <c r="V10" s="0" t="s">
        <v>1325</v>
      </c>
      <c r="W10" s="0" t="s">
        <v>1283</v>
      </c>
      <c r="X10" s="0" t="s">
        <v>1283</v>
      </c>
      <c r="Y10" s="0" t="s">
        <v>979</v>
      </c>
      <c r="Z10" s="0" t="s">
        <v>980</v>
      </c>
      <c r="AA10" s="0" t="s">
        <v>981</v>
      </c>
      <c r="AB10" s="0" t="s">
        <v>143</v>
      </c>
    </row>
    <row r="11" customFormat="false" ht="12.8" hidden="false" customHeight="false" outlineLevel="0" collapsed="false">
      <c r="A11" s="0" t="s">
        <v>1270</v>
      </c>
      <c r="B11" s="0" t="s">
        <v>56</v>
      </c>
      <c r="C11" s="0" t="s">
        <v>57</v>
      </c>
      <c r="D11" s="1" t="s">
        <v>1327</v>
      </c>
      <c r="E11" s="0" t="s">
        <v>1272</v>
      </c>
      <c r="F11" s="2" t="s">
        <v>60</v>
      </c>
      <c r="G11" s="0" t="s">
        <v>1273</v>
      </c>
      <c r="H11" s="6" t="s">
        <v>1328</v>
      </c>
      <c r="I11" s="0" t="n">
        <v>999</v>
      </c>
      <c r="J11" s="0" t="s">
        <v>1275</v>
      </c>
      <c r="K11" s="7" t="s">
        <v>138</v>
      </c>
      <c r="M11" s="0" t="s">
        <v>306</v>
      </c>
      <c r="O11" s="0" t="s">
        <v>1329</v>
      </c>
      <c r="P11" s="0" t="s">
        <v>1277</v>
      </c>
      <c r="Q11" s="0" t="s">
        <v>1278</v>
      </c>
      <c r="R11" s="0" t="s">
        <v>1330</v>
      </c>
      <c r="S11" s="0" t="s">
        <v>1331</v>
      </c>
      <c r="T11" s="0" t="s">
        <v>1281</v>
      </c>
      <c r="U11" s="0" t="s">
        <v>1282</v>
      </c>
      <c r="V11" s="0" t="s">
        <v>1332</v>
      </c>
      <c r="Y11" s="0" t="s">
        <v>984</v>
      </c>
      <c r="Z11" s="0" t="s">
        <v>985</v>
      </c>
      <c r="AA11" s="0" t="s">
        <v>986</v>
      </c>
      <c r="AB11" s="0" t="s">
        <v>143</v>
      </c>
    </row>
    <row r="12" customFormat="false" ht="12.8" hidden="false" customHeight="false" outlineLevel="0" collapsed="false">
      <c r="A12" s="0" t="s">
        <v>1270</v>
      </c>
      <c r="B12" s="0" t="s">
        <v>112</v>
      </c>
      <c r="C12" s="0" t="s">
        <v>84</v>
      </c>
      <c r="D12" s="1" t="s">
        <v>1333</v>
      </c>
      <c r="E12" s="0" t="s">
        <v>1272</v>
      </c>
      <c r="F12" s="2" t="s">
        <v>60</v>
      </c>
      <c r="G12" s="0" t="s">
        <v>1273</v>
      </c>
      <c r="H12" s="6" t="s">
        <v>1274</v>
      </c>
      <c r="I12" s="0" t="n">
        <v>999</v>
      </c>
      <c r="J12" s="0" t="s">
        <v>1275</v>
      </c>
      <c r="K12" s="7" t="s">
        <v>138</v>
      </c>
      <c r="M12" s="0" t="s">
        <v>114</v>
      </c>
      <c r="O12" s="0" t="s">
        <v>1334</v>
      </c>
      <c r="P12" s="0" t="s">
        <v>1277</v>
      </c>
      <c r="Q12" s="0" t="s">
        <v>1278</v>
      </c>
      <c r="R12" s="0" t="s">
        <v>1335</v>
      </c>
      <c r="S12" s="0" t="s">
        <v>1336</v>
      </c>
      <c r="T12" s="0" t="s">
        <v>1281</v>
      </c>
      <c r="U12" s="0" t="s">
        <v>1282</v>
      </c>
      <c r="V12" s="0" t="s">
        <v>1337</v>
      </c>
      <c r="W12" s="0" t="s">
        <v>1283</v>
      </c>
      <c r="X12" s="0" t="s">
        <v>1283</v>
      </c>
      <c r="Y12" s="0" t="s">
        <v>934</v>
      </c>
      <c r="Z12" s="0" t="s">
        <v>989</v>
      </c>
      <c r="AA12" s="0" t="s">
        <v>990</v>
      </c>
      <c r="AB12" s="0" t="s">
        <v>143</v>
      </c>
    </row>
    <row r="13" customFormat="false" ht="12.8" hidden="false" customHeight="false" outlineLevel="0" collapsed="false">
      <c r="A13" s="0" t="s">
        <v>1270</v>
      </c>
      <c r="B13" s="0" t="s">
        <v>93</v>
      </c>
      <c r="C13" s="0" t="s">
        <v>94</v>
      </c>
      <c r="D13" s="1" t="s">
        <v>1338</v>
      </c>
      <c r="E13" s="0" t="s">
        <v>1272</v>
      </c>
      <c r="F13" s="2" t="s">
        <v>60</v>
      </c>
      <c r="G13" s="0" t="s">
        <v>1273</v>
      </c>
      <c r="H13" s="6" t="s">
        <v>1285</v>
      </c>
      <c r="I13" s="0" t="n">
        <v>999</v>
      </c>
      <c r="J13" s="0" t="s">
        <v>1275</v>
      </c>
      <c r="K13" s="7" t="s">
        <v>138</v>
      </c>
      <c r="M13" s="0" t="s">
        <v>96</v>
      </c>
      <c r="O13" s="0" t="s">
        <v>1339</v>
      </c>
      <c r="P13" s="0" t="s">
        <v>1277</v>
      </c>
      <c r="Q13" s="0" t="s">
        <v>1278</v>
      </c>
      <c r="R13" s="0" t="s">
        <v>1340</v>
      </c>
      <c r="S13" s="0" t="s">
        <v>1341</v>
      </c>
      <c r="T13" s="0" t="s">
        <v>1281</v>
      </c>
      <c r="U13" s="0" t="s">
        <v>1282</v>
      </c>
      <c r="V13" s="0" t="s">
        <v>1342</v>
      </c>
      <c r="Y13" s="0" t="s">
        <v>940</v>
      </c>
      <c r="Z13" s="0" t="s">
        <v>993</v>
      </c>
      <c r="AA13" s="0" t="s">
        <v>994</v>
      </c>
      <c r="AB13" s="0" t="s">
        <v>143</v>
      </c>
    </row>
    <row r="14" customFormat="false" ht="12.8" hidden="false" customHeight="false" outlineLevel="0" collapsed="false">
      <c r="A14" s="0" t="s">
        <v>1270</v>
      </c>
      <c r="B14" s="0" t="s">
        <v>105</v>
      </c>
      <c r="C14" s="0" t="s">
        <v>57</v>
      </c>
      <c r="D14" s="1" t="s">
        <v>1343</v>
      </c>
      <c r="E14" s="0" t="s">
        <v>1272</v>
      </c>
      <c r="F14" s="2" t="s">
        <v>60</v>
      </c>
      <c r="G14" s="0" t="s">
        <v>1273</v>
      </c>
      <c r="H14" s="6" t="s">
        <v>1291</v>
      </c>
      <c r="I14" s="0" t="n">
        <v>999</v>
      </c>
      <c r="J14" s="0" t="s">
        <v>1275</v>
      </c>
      <c r="K14" s="7" t="s">
        <v>138</v>
      </c>
      <c r="M14" s="0" t="s">
        <v>59</v>
      </c>
      <c r="O14" s="0" t="s">
        <v>1318</v>
      </c>
      <c r="P14" s="0" t="s">
        <v>1277</v>
      </c>
      <c r="Q14" s="0" t="s">
        <v>1278</v>
      </c>
      <c r="R14" s="0" t="s">
        <v>1344</v>
      </c>
      <c r="S14" s="0" t="s">
        <v>1320</v>
      </c>
      <c r="T14" s="0" t="s">
        <v>1281</v>
      </c>
      <c r="U14" s="0" t="s">
        <v>1282</v>
      </c>
      <c r="V14" s="0" t="s">
        <v>1345</v>
      </c>
      <c r="W14" s="0" t="s">
        <v>1283</v>
      </c>
      <c r="X14" s="0" t="s">
        <v>1283</v>
      </c>
      <c r="Y14" s="0" t="s">
        <v>948</v>
      </c>
      <c r="Z14" s="0" t="s">
        <v>996</v>
      </c>
      <c r="AA14" s="0" t="s">
        <v>997</v>
      </c>
      <c r="AB14" s="0" t="s">
        <v>143</v>
      </c>
    </row>
    <row r="15" customFormat="false" ht="12.8" hidden="false" customHeight="false" outlineLevel="0" collapsed="false">
      <c r="A15" s="0" t="s">
        <v>1270</v>
      </c>
      <c r="B15" s="0" t="s">
        <v>83</v>
      </c>
      <c r="C15" s="0" t="s">
        <v>84</v>
      </c>
      <c r="D15" s="1" t="s">
        <v>1346</v>
      </c>
      <c r="E15" s="0" t="s">
        <v>1272</v>
      </c>
      <c r="F15" s="2" t="s">
        <v>60</v>
      </c>
      <c r="G15" s="0" t="s">
        <v>1273</v>
      </c>
      <c r="H15" s="6" t="s">
        <v>1297</v>
      </c>
      <c r="I15" s="0" t="n">
        <v>999</v>
      </c>
      <c r="J15" s="0" t="s">
        <v>1275</v>
      </c>
      <c r="K15" s="7" t="s">
        <v>138</v>
      </c>
      <c r="M15" s="0" t="s">
        <v>151</v>
      </c>
      <c r="O15" s="0" t="s">
        <v>1324</v>
      </c>
      <c r="P15" s="0" t="s">
        <v>1277</v>
      </c>
      <c r="Q15" s="0" t="s">
        <v>1278</v>
      </c>
      <c r="R15" s="0" t="s">
        <v>1344</v>
      </c>
      <c r="S15" s="0" t="s">
        <v>1326</v>
      </c>
      <c r="T15" s="0" t="s">
        <v>1281</v>
      </c>
      <c r="U15" s="0" t="s">
        <v>1282</v>
      </c>
      <c r="V15" s="0" t="s">
        <v>1347</v>
      </c>
      <c r="Y15" s="0" t="s">
        <v>955</v>
      </c>
      <c r="Z15" s="0" t="s">
        <v>999</v>
      </c>
      <c r="AA15" s="0" t="s">
        <v>1000</v>
      </c>
      <c r="AB15" s="0" t="s">
        <v>143</v>
      </c>
    </row>
    <row r="16" customFormat="false" ht="12.8" hidden="false" customHeight="false" outlineLevel="0" collapsed="false">
      <c r="A16" s="0" t="s">
        <v>1270</v>
      </c>
      <c r="B16" s="0" t="s">
        <v>93</v>
      </c>
      <c r="C16" s="0" t="s">
        <v>94</v>
      </c>
      <c r="D16" s="1" t="s">
        <v>1348</v>
      </c>
      <c r="E16" s="0" t="s">
        <v>1272</v>
      </c>
      <c r="F16" s="2" t="s">
        <v>60</v>
      </c>
      <c r="G16" s="0" t="s">
        <v>1273</v>
      </c>
      <c r="H16" s="6" t="s">
        <v>1302</v>
      </c>
      <c r="I16" s="0" t="n">
        <v>999</v>
      </c>
      <c r="J16" s="0" t="s">
        <v>1275</v>
      </c>
      <c r="K16" s="7" t="s">
        <v>96</v>
      </c>
      <c r="M16" s="0" t="s">
        <v>162</v>
      </c>
      <c r="O16" s="0" t="s">
        <v>1349</v>
      </c>
      <c r="P16" s="0" t="s">
        <v>1277</v>
      </c>
      <c r="Q16" s="0" t="s">
        <v>1278</v>
      </c>
      <c r="R16" s="0" t="s">
        <v>1350</v>
      </c>
      <c r="S16" s="0" t="s">
        <v>1351</v>
      </c>
      <c r="T16" s="0" t="s">
        <v>1281</v>
      </c>
      <c r="U16" s="0" t="s">
        <v>1282</v>
      </c>
      <c r="V16" s="0" t="s">
        <v>1352</v>
      </c>
      <c r="W16" s="0" t="s">
        <v>1283</v>
      </c>
      <c r="X16" s="0" t="s">
        <v>1283</v>
      </c>
      <c r="Y16" s="0" t="s">
        <v>960</v>
      </c>
      <c r="Z16" s="0" t="s">
        <v>1002</v>
      </c>
      <c r="AA16" s="0" t="s">
        <v>1003</v>
      </c>
      <c r="AB16" s="0" t="s">
        <v>79</v>
      </c>
    </row>
    <row r="17" customFormat="false" ht="12.8" hidden="false" customHeight="false" outlineLevel="0" collapsed="false">
      <c r="A17" s="0" t="s">
        <v>1270</v>
      </c>
      <c r="B17" s="0" t="s">
        <v>131</v>
      </c>
      <c r="C17" s="0" t="s">
        <v>57</v>
      </c>
      <c r="D17" s="1" t="s">
        <v>1353</v>
      </c>
      <c r="E17" s="0" t="s">
        <v>1272</v>
      </c>
      <c r="F17" s="2" t="s">
        <v>60</v>
      </c>
      <c r="G17" s="0" t="s">
        <v>1273</v>
      </c>
      <c r="H17" s="6" t="s">
        <v>1307</v>
      </c>
      <c r="I17" s="0" t="n">
        <v>999</v>
      </c>
      <c r="J17" s="0" t="s">
        <v>1275</v>
      </c>
      <c r="K17" s="7" t="s">
        <v>96</v>
      </c>
      <c r="M17" s="0" t="s">
        <v>276</v>
      </c>
      <c r="O17" s="0" t="s">
        <v>1354</v>
      </c>
      <c r="P17" s="0" t="s">
        <v>1277</v>
      </c>
      <c r="Q17" s="0" t="s">
        <v>1278</v>
      </c>
      <c r="R17" s="0" t="s">
        <v>1355</v>
      </c>
      <c r="S17" s="0" t="s">
        <v>1356</v>
      </c>
      <c r="T17" s="0" t="s">
        <v>1281</v>
      </c>
      <c r="U17" s="0" t="s">
        <v>1282</v>
      </c>
      <c r="V17" s="0" t="s">
        <v>1355</v>
      </c>
      <c r="Y17" s="0" t="s">
        <v>965</v>
      </c>
      <c r="Z17" s="0" t="s">
        <v>1005</v>
      </c>
      <c r="AA17" s="0" t="s">
        <v>1006</v>
      </c>
      <c r="AB17" s="0" t="s">
        <v>79</v>
      </c>
    </row>
    <row r="18" customFormat="false" ht="12.8" hidden="false" customHeight="false" outlineLevel="0" collapsed="false">
      <c r="A18" s="0" t="s">
        <v>1270</v>
      </c>
      <c r="B18" s="0" t="s">
        <v>112</v>
      </c>
      <c r="C18" s="0" t="s">
        <v>84</v>
      </c>
      <c r="D18" s="1" t="s">
        <v>1357</v>
      </c>
      <c r="E18" s="0" t="s">
        <v>1272</v>
      </c>
      <c r="F18" s="2" t="s">
        <v>60</v>
      </c>
      <c r="G18" s="0" t="s">
        <v>1273</v>
      </c>
      <c r="H18" s="6" t="s">
        <v>1313</v>
      </c>
      <c r="I18" s="0" t="n">
        <v>999</v>
      </c>
      <c r="J18" s="0" t="s">
        <v>1275</v>
      </c>
      <c r="K18" s="7" t="s">
        <v>96</v>
      </c>
      <c r="M18" s="0" t="s">
        <v>306</v>
      </c>
      <c r="O18" s="0" t="s">
        <v>691</v>
      </c>
      <c r="P18" s="0" t="s">
        <v>1277</v>
      </c>
      <c r="Q18" s="0" t="s">
        <v>1278</v>
      </c>
      <c r="R18" s="0" t="s">
        <v>1358</v>
      </c>
      <c r="S18" s="0" t="s">
        <v>1359</v>
      </c>
      <c r="T18" s="0" t="s">
        <v>1281</v>
      </c>
      <c r="U18" s="0" t="s">
        <v>1282</v>
      </c>
      <c r="V18" s="0" t="s">
        <v>197</v>
      </c>
      <c r="W18" s="0" t="s">
        <v>1283</v>
      </c>
      <c r="X18" s="0" t="s">
        <v>1283</v>
      </c>
      <c r="Y18" s="0" t="s">
        <v>969</v>
      </c>
      <c r="Z18" s="0" t="s">
        <v>1008</v>
      </c>
      <c r="AA18" s="0" t="s">
        <v>1009</v>
      </c>
      <c r="AB18" s="0" t="s">
        <v>79</v>
      </c>
    </row>
    <row r="19" customFormat="false" ht="12.8" hidden="false" customHeight="false" outlineLevel="0" collapsed="false">
      <c r="A19" s="0" t="s">
        <v>1270</v>
      </c>
      <c r="B19" s="0" t="s">
        <v>93</v>
      </c>
      <c r="C19" s="0" t="s">
        <v>94</v>
      </c>
      <c r="D19" s="1" t="s">
        <v>1360</v>
      </c>
      <c r="E19" s="0" t="s">
        <v>1272</v>
      </c>
      <c r="F19" s="2" t="s">
        <v>60</v>
      </c>
      <c r="G19" s="0" t="s">
        <v>1273</v>
      </c>
      <c r="H19" s="6" t="s">
        <v>1317</v>
      </c>
      <c r="I19" s="0" t="n">
        <v>999</v>
      </c>
      <c r="J19" s="0" t="s">
        <v>1275</v>
      </c>
      <c r="K19" s="7" t="s">
        <v>96</v>
      </c>
      <c r="M19" s="0" t="s">
        <v>114</v>
      </c>
      <c r="O19" s="0" t="s">
        <v>1361</v>
      </c>
      <c r="P19" s="0" t="s">
        <v>1277</v>
      </c>
      <c r="Q19" s="0" t="s">
        <v>1278</v>
      </c>
      <c r="R19" s="0" t="s">
        <v>1362</v>
      </c>
      <c r="S19" s="0" t="s">
        <v>1363</v>
      </c>
      <c r="T19" s="0" t="s">
        <v>1281</v>
      </c>
      <c r="U19" s="0" t="s">
        <v>1282</v>
      </c>
      <c r="V19" s="0" t="s">
        <v>1364</v>
      </c>
      <c r="Y19" s="0" t="s">
        <v>974</v>
      </c>
      <c r="Z19" s="0" t="s">
        <v>1011</v>
      </c>
      <c r="AA19" s="0" t="s">
        <v>1012</v>
      </c>
      <c r="AB19" s="0" t="s">
        <v>79</v>
      </c>
    </row>
    <row r="20" customFormat="false" ht="12.8" hidden="false" customHeight="false" outlineLevel="0" collapsed="false">
      <c r="A20" s="0" t="s">
        <v>1270</v>
      </c>
      <c r="B20" s="0" t="s">
        <v>56</v>
      </c>
      <c r="C20" s="0" t="s">
        <v>57</v>
      </c>
      <c r="D20" s="1" t="s">
        <v>1365</v>
      </c>
      <c r="E20" s="0" t="s">
        <v>1272</v>
      </c>
      <c r="F20" s="2" t="s">
        <v>60</v>
      </c>
      <c r="G20" s="0" t="s">
        <v>1273</v>
      </c>
      <c r="H20" s="6" t="s">
        <v>1323</v>
      </c>
      <c r="I20" s="0" t="n">
        <v>999</v>
      </c>
      <c r="J20" s="0" t="s">
        <v>1275</v>
      </c>
      <c r="K20" s="7" t="s">
        <v>96</v>
      </c>
      <c r="M20" s="0" t="s">
        <v>138</v>
      </c>
      <c r="O20" s="0" t="s">
        <v>1354</v>
      </c>
      <c r="P20" s="0" t="s">
        <v>1277</v>
      </c>
      <c r="Q20" s="0" t="s">
        <v>1278</v>
      </c>
      <c r="R20" s="0" t="s">
        <v>1366</v>
      </c>
      <c r="S20" s="0" t="s">
        <v>1356</v>
      </c>
      <c r="T20" s="0" t="s">
        <v>1281</v>
      </c>
      <c r="U20" s="0" t="s">
        <v>1282</v>
      </c>
      <c r="V20" s="0" t="s">
        <v>1367</v>
      </c>
      <c r="W20" s="0" t="s">
        <v>1283</v>
      </c>
      <c r="X20" s="0" t="s">
        <v>1283</v>
      </c>
      <c r="Y20" s="0" t="s">
        <v>979</v>
      </c>
      <c r="Z20" s="0" t="s">
        <v>1014</v>
      </c>
      <c r="AA20" s="0" t="s">
        <v>1015</v>
      </c>
      <c r="AB20" s="0" t="s">
        <v>79</v>
      </c>
    </row>
    <row r="21" customFormat="false" ht="12.8" hidden="false" customHeight="false" outlineLevel="0" collapsed="false">
      <c r="A21" s="0" t="s">
        <v>1270</v>
      </c>
      <c r="B21" s="0" t="s">
        <v>83</v>
      </c>
      <c r="C21" s="0" t="s">
        <v>84</v>
      </c>
      <c r="D21" s="1" t="s">
        <v>1368</v>
      </c>
      <c r="E21" s="0" t="s">
        <v>1272</v>
      </c>
      <c r="F21" s="2" t="s">
        <v>60</v>
      </c>
      <c r="G21" s="0" t="s">
        <v>1273</v>
      </c>
      <c r="H21" s="6" t="s">
        <v>1328</v>
      </c>
      <c r="I21" s="0" t="n">
        <v>999</v>
      </c>
      <c r="J21" s="0" t="s">
        <v>1275</v>
      </c>
      <c r="K21" s="7" t="s">
        <v>96</v>
      </c>
      <c r="M21" s="0" t="s">
        <v>59</v>
      </c>
      <c r="O21" s="0" t="s">
        <v>1369</v>
      </c>
      <c r="P21" s="0" t="s">
        <v>1277</v>
      </c>
      <c r="Q21" s="0" t="s">
        <v>1278</v>
      </c>
      <c r="R21" s="0" t="s">
        <v>1370</v>
      </c>
      <c r="S21" s="0" t="s">
        <v>1371</v>
      </c>
      <c r="T21" s="0" t="s">
        <v>1281</v>
      </c>
      <c r="U21" s="0" t="s">
        <v>1282</v>
      </c>
      <c r="V21" s="0" t="s">
        <v>1370</v>
      </c>
      <c r="Y21" s="0" t="s">
        <v>984</v>
      </c>
      <c r="Z21" s="0" t="s">
        <v>1017</v>
      </c>
      <c r="AA21" s="0" t="s">
        <v>1018</v>
      </c>
      <c r="AB21" s="0" t="s">
        <v>79</v>
      </c>
    </row>
    <row r="22" customFormat="false" ht="12.8" hidden="false" customHeight="false" outlineLevel="0" collapsed="false">
      <c r="A22" s="0" t="s">
        <v>1270</v>
      </c>
      <c r="B22" s="0" t="s">
        <v>93</v>
      </c>
      <c r="C22" s="0" t="s">
        <v>94</v>
      </c>
      <c r="D22" s="1" t="s">
        <v>1372</v>
      </c>
      <c r="E22" s="0" t="s">
        <v>1272</v>
      </c>
      <c r="F22" s="2" t="s">
        <v>60</v>
      </c>
      <c r="G22" s="0" t="s">
        <v>1273</v>
      </c>
      <c r="H22" s="6" t="s">
        <v>1274</v>
      </c>
      <c r="I22" s="0" t="n">
        <v>999</v>
      </c>
      <c r="J22" s="0" t="s">
        <v>1275</v>
      </c>
      <c r="K22" s="7" t="s">
        <v>96</v>
      </c>
      <c r="M22" s="0" t="s">
        <v>151</v>
      </c>
      <c r="O22" s="0" t="s">
        <v>1373</v>
      </c>
      <c r="P22" s="0" t="s">
        <v>1277</v>
      </c>
      <c r="Q22" s="0" t="s">
        <v>1278</v>
      </c>
      <c r="R22" s="0" t="s">
        <v>1370</v>
      </c>
      <c r="S22" s="0" t="s">
        <v>1374</v>
      </c>
      <c r="T22" s="0" t="s">
        <v>1281</v>
      </c>
      <c r="U22" s="0" t="s">
        <v>1282</v>
      </c>
      <c r="V22" s="0" t="s">
        <v>1375</v>
      </c>
      <c r="W22" s="0" t="s">
        <v>1283</v>
      </c>
      <c r="X22" s="0" t="s">
        <v>1283</v>
      </c>
      <c r="Y22" s="0" t="s">
        <v>934</v>
      </c>
      <c r="Z22" s="0" t="s">
        <v>1020</v>
      </c>
      <c r="AA22" s="0" t="s">
        <v>1021</v>
      </c>
      <c r="AB22" s="0" t="s">
        <v>79</v>
      </c>
    </row>
    <row r="23" customFormat="false" ht="12.8" hidden="false" customHeight="false" outlineLevel="0" collapsed="false">
      <c r="A23" s="0" t="s">
        <v>1270</v>
      </c>
      <c r="B23" s="0" t="s">
        <v>105</v>
      </c>
      <c r="C23" s="0" t="s">
        <v>57</v>
      </c>
      <c r="D23" s="1" t="s">
        <v>1376</v>
      </c>
      <c r="E23" s="0" t="s">
        <v>1272</v>
      </c>
      <c r="F23" s="2" t="s">
        <v>60</v>
      </c>
      <c r="G23" s="0" t="s">
        <v>1273</v>
      </c>
      <c r="H23" s="6" t="s">
        <v>1285</v>
      </c>
      <c r="I23" s="0" t="n">
        <v>999</v>
      </c>
      <c r="J23" s="0" t="s">
        <v>1275</v>
      </c>
      <c r="K23" s="7" t="s">
        <v>114</v>
      </c>
      <c r="M23" s="0" t="s">
        <v>162</v>
      </c>
      <c r="O23" s="0" t="s">
        <v>1377</v>
      </c>
      <c r="P23" s="0" t="s">
        <v>1277</v>
      </c>
      <c r="Q23" s="0" t="s">
        <v>1278</v>
      </c>
      <c r="R23" s="0" t="s">
        <v>1378</v>
      </c>
      <c r="S23" s="0" t="s">
        <v>1379</v>
      </c>
      <c r="T23" s="0" t="s">
        <v>1281</v>
      </c>
      <c r="U23" s="0" t="s">
        <v>1282</v>
      </c>
      <c r="V23" s="0" t="s">
        <v>1380</v>
      </c>
      <c r="Y23" s="0" t="s">
        <v>940</v>
      </c>
      <c r="Z23" s="0" t="s">
        <v>1023</v>
      </c>
      <c r="AA23" s="0" t="s">
        <v>1024</v>
      </c>
      <c r="AB23" s="0" t="s">
        <v>1381</v>
      </c>
    </row>
    <row r="24" customFormat="false" ht="12.8" hidden="false" customHeight="false" outlineLevel="0" collapsed="false">
      <c r="A24" s="0" t="s">
        <v>1270</v>
      </c>
      <c r="B24" s="0" t="s">
        <v>112</v>
      </c>
      <c r="C24" s="0" t="s">
        <v>84</v>
      </c>
      <c r="D24" s="1" t="s">
        <v>1382</v>
      </c>
      <c r="E24" s="0" t="s">
        <v>1272</v>
      </c>
      <c r="F24" s="2" t="s">
        <v>60</v>
      </c>
      <c r="G24" s="0" t="s">
        <v>1273</v>
      </c>
      <c r="H24" s="6" t="s">
        <v>1291</v>
      </c>
      <c r="I24" s="0" t="n">
        <v>999</v>
      </c>
      <c r="J24" s="0" t="s">
        <v>1275</v>
      </c>
      <c r="K24" s="7" t="s">
        <v>114</v>
      </c>
      <c r="M24" s="0" t="s">
        <v>276</v>
      </c>
      <c r="O24" s="0" t="s">
        <v>1369</v>
      </c>
      <c r="P24" s="0" t="s">
        <v>1277</v>
      </c>
      <c r="Q24" s="0" t="s">
        <v>1278</v>
      </c>
      <c r="R24" s="0" t="s">
        <v>1383</v>
      </c>
      <c r="S24" s="0" t="s">
        <v>1371</v>
      </c>
      <c r="T24" s="0" t="s">
        <v>1281</v>
      </c>
      <c r="U24" s="0" t="s">
        <v>1282</v>
      </c>
      <c r="V24" s="0" t="s">
        <v>1384</v>
      </c>
      <c r="W24" s="0" t="s">
        <v>1283</v>
      </c>
      <c r="X24" s="0" t="s">
        <v>1283</v>
      </c>
      <c r="Y24" s="0" t="s">
        <v>948</v>
      </c>
      <c r="Z24" s="0" t="s">
        <v>1026</v>
      </c>
      <c r="AA24" s="0" t="s">
        <v>1027</v>
      </c>
      <c r="AB24" s="0" t="s">
        <v>1381</v>
      </c>
    </row>
    <row r="25" customFormat="false" ht="12.8" hidden="false" customHeight="false" outlineLevel="0" collapsed="false">
      <c r="A25" s="0" t="s">
        <v>1270</v>
      </c>
      <c r="B25" s="0" t="s">
        <v>93</v>
      </c>
      <c r="C25" s="0" t="s">
        <v>94</v>
      </c>
      <c r="D25" s="1" t="s">
        <v>1385</v>
      </c>
      <c r="E25" s="0" t="s">
        <v>1272</v>
      </c>
      <c r="F25" s="2" t="s">
        <v>60</v>
      </c>
      <c r="G25" s="0" t="s">
        <v>1273</v>
      </c>
      <c r="H25" s="6" t="s">
        <v>1297</v>
      </c>
      <c r="I25" s="0" t="n">
        <v>999</v>
      </c>
      <c r="J25" s="0" t="s">
        <v>1275</v>
      </c>
      <c r="K25" s="7" t="s">
        <v>114</v>
      </c>
      <c r="M25" s="0" t="s">
        <v>306</v>
      </c>
      <c r="O25" s="0" t="s">
        <v>1386</v>
      </c>
      <c r="P25" s="0" t="s">
        <v>1277</v>
      </c>
      <c r="Q25" s="0" t="s">
        <v>1278</v>
      </c>
      <c r="R25" s="0" t="s">
        <v>1387</v>
      </c>
      <c r="S25" s="0" t="s">
        <v>1388</v>
      </c>
      <c r="T25" s="0" t="s">
        <v>1281</v>
      </c>
      <c r="U25" s="0" t="s">
        <v>1282</v>
      </c>
      <c r="V25" s="0" t="s">
        <v>1389</v>
      </c>
      <c r="Y25" s="0" t="s">
        <v>955</v>
      </c>
      <c r="Z25" s="0" t="s">
        <v>1029</v>
      </c>
      <c r="AA25" s="0" t="s">
        <v>1030</v>
      </c>
      <c r="AB25" s="0" t="s">
        <v>1381</v>
      </c>
    </row>
    <row r="26" customFormat="false" ht="12.8" hidden="false" customHeight="false" outlineLevel="0" collapsed="false">
      <c r="A26" s="0" t="s">
        <v>1270</v>
      </c>
      <c r="B26" s="0" t="s">
        <v>131</v>
      </c>
      <c r="C26" s="0" t="s">
        <v>57</v>
      </c>
      <c r="D26" s="1" t="s">
        <v>1390</v>
      </c>
      <c r="E26" s="0" t="s">
        <v>1272</v>
      </c>
      <c r="F26" s="2" t="s">
        <v>60</v>
      </c>
      <c r="G26" s="0" t="s">
        <v>1273</v>
      </c>
      <c r="H26" s="6" t="s">
        <v>1302</v>
      </c>
      <c r="I26" s="0" t="n">
        <v>999</v>
      </c>
      <c r="J26" s="0" t="s">
        <v>1275</v>
      </c>
      <c r="K26" s="7" t="s">
        <v>114</v>
      </c>
      <c r="M26" s="0" t="s">
        <v>96</v>
      </c>
      <c r="O26" s="0" t="s">
        <v>1391</v>
      </c>
      <c r="P26" s="0" t="s">
        <v>1277</v>
      </c>
      <c r="Q26" s="0" t="s">
        <v>1278</v>
      </c>
      <c r="R26" s="0" t="s">
        <v>1392</v>
      </c>
      <c r="S26" s="0" t="s">
        <v>1393</v>
      </c>
      <c r="T26" s="0" t="s">
        <v>1281</v>
      </c>
      <c r="U26" s="0" t="s">
        <v>1282</v>
      </c>
      <c r="V26" s="0" t="s">
        <v>1394</v>
      </c>
      <c r="W26" s="0" t="s">
        <v>1283</v>
      </c>
      <c r="X26" s="0" t="s">
        <v>1283</v>
      </c>
      <c r="Y26" s="0" t="s">
        <v>960</v>
      </c>
      <c r="Z26" s="0" t="s">
        <v>1032</v>
      </c>
      <c r="AA26" s="0" t="s">
        <v>1033</v>
      </c>
      <c r="AB26" s="0" t="s">
        <v>1381</v>
      </c>
    </row>
    <row r="27" customFormat="false" ht="12.8" hidden="false" customHeight="false" outlineLevel="0" collapsed="false">
      <c r="A27" s="0" t="s">
        <v>1270</v>
      </c>
      <c r="B27" s="0" t="s">
        <v>83</v>
      </c>
      <c r="C27" s="0" t="s">
        <v>84</v>
      </c>
      <c r="D27" s="1" t="s">
        <v>1395</v>
      </c>
      <c r="E27" s="0" t="s">
        <v>1272</v>
      </c>
      <c r="F27" s="2" t="s">
        <v>60</v>
      </c>
      <c r="G27" s="0" t="s">
        <v>1273</v>
      </c>
      <c r="H27" s="6" t="s">
        <v>1307</v>
      </c>
      <c r="I27" s="0" t="n">
        <v>999</v>
      </c>
      <c r="J27" s="0" t="s">
        <v>1275</v>
      </c>
      <c r="K27" s="7" t="s">
        <v>114</v>
      </c>
      <c r="M27" s="0" t="s">
        <v>138</v>
      </c>
      <c r="O27" s="0" t="s">
        <v>1396</v>
      </c>
      <c r="P27" s="0" t="s">
        <v>1277</v>
      </c>
      <c r="Q27" s="0" t="s">
        <v>1278</v>
      </c>
      <c r="R27" s="0" t="s">
        <v>1397</v>
      </c>
      <c r="S27" s="0" t="s">
        <v>1398</v>
      </c>
      <c r="T27" s="0" t="s">
        <v>1281</v>
      </c>
      <c r="U27" s="0" t="s">
        <v>1282</v>
      </c>
      <c r="V27" s="0" t="s">
        <v>1399</v>
      </c>
      <c r="Y27" s="0" t="s">
        <v>965</v>
      </c>
      <c r="Z27" s="0" t="s">
        <v>1035</v>
      </c>
      <c r="AA27" s="0" t="s">
        <v>1036</v>
      </c>
      <c r="AB27" s="0" t="s">
        <v>1381</v>
      </c>
    </row>
    <row r="28" customFormat="false" ht="12.8" hidden="false" customHeight="false" outlineLevel="0" collapsed="false">
      <c r="A28" s="0" t="s">
        <v>1270</v>
      </c>
      <c r="B28" s="0" t="s">
        <v>93</v>
      </c>
      <c r="C28" s="0" t="s">
        <v>94</v>
      </c>
      <c r="D28" s="1" t="s">
        <v>1400</v>
      </c>
      <c r="E28" s="0" t="s">
        <v>1272</v>
      </c>
      <c r="F28" s="2" t="s">
        <v>60</v>
      </c>
      <c r="G28" s="0" t="s">
        <v>1273</v>
      </c>
      <c r="H28" s="6" t="s">
        <v>1313</v>
      </c>
      <c r="I28" s="0" t="n">
        <v>999</v>
      </c>
      <c r="J28" s="0" t="s">
        <v>1275</v>
      </c>
      <c r="K28" s="7" t="s">
        <v>114</v>
      </c>
      <c r="M28" s="0" t="s">
        <v>59</v>
      </c>
      <c r="O28" s="0" t="s">
        <v>699</v>
      </c>
      <c r="P28" s="0" t="s">
        <v>1277</v>
      </c>
      <c r="Q28" s="0" t="s">
        <v>1278</v>
      </c>
      <c r="R28" s="0" t="s">
        <v>1401</v>
      </c>
      <c r="S28" s="0" t="s">
        <v>1402</v>
      </c>
      <c r="T28" s="0" t="s">
        <v>1281</v>
      </c>
      <c r="U28" s="0" t="s">
        <v>1282</v>
      </c>
      <c r="V28" s="0" t="s">
        <v>1401</v>
      </c>
      <c r="W28" s="0" t="s">
        <v>1283</v>
      </c>
      <c r="X28" s="0" t="s">
        <v>1283</v>
      </c>
      <c r="Y28" s="0" t="s">
        <v>969</v>
      </c>
      <c r="Z28" s="0" t="s">
        <v>1038</v>
      </c>
      <c r="AA28" s="0" t="s">
        <v>1039</v>
      </c>
      <c r="AB28" s="0" t="s">
        <v>1381</v>
      </c>
    </row>
    <row r="29" customFormat="false" ht="12.8" hidden="false" customHeight="false" outlineLevel="0" collapsed="false">
      <c r="A29" s="0" t="s">
        <v>1270</v>
      </c>
      <c r="B29" s="0" t="s">
        <v>56</v>
      </c>
      <c r="C29" s="0" t="s">
        <v>57</v>
      </c>
      <c r="D29" s="1" t="s">
        <v>1403</v>
      </c>
      <c r="E29" s="0" t="s">
        <v>1272</v>
      </c>
      <c r="F29" s="2" t="s">
        <v>60</v>
      </c>
      <c r="G29" s="0" t="s">
        <v>1273</v>
      </c>
      <c r="H29" s="6" t="s">
        <v>1317</v>
      </c>
      <c r="I29" s="0" t="n">
        <v>999</v>
      </c>
      <c r="J29" s="0" t="s">
        <v>1275</v>
      </c>
      <c r="K29" s="7" t="s">
        <v>114</v>
      </c>
      <c r="M29" s="0" t="s">
        <v>151</v>
      </c>
      <c r="O29" s="0" t="s">
        <v>1404</v>
      </c>
      <c r="P29" s="0" t="s">
        <v>1277</v>
      </c>
      <c r="Q29" s="0" t="s">
        <v>1278</v>
      </c>
      <c r="R29" s="0" t="s">
        <v>1401</v>
      </c>
      <c r="S29" s="0" t="s">
        <v>1405</v>
      </c>
      <c r="T29" s="0" t="s">
        <v>1281</v>
      </c>
      <c r="U29" s="0" t="s">
        <v>1282</v>
      </c>
      <c r="V29" s="0" t="s">
        <v>1406</v>
      </c>
      <c r="Y29" s="0" t="s">
        <v>974</v>
      </c>
      <c r="Z29" s="0" t="s">
        <v>1041</v>
      </c>
      <c r="AA29" s="0" t="s">
        <v>1042</v>
      </c>
      <c r="AB29" s="0" t="s">
        <v>1381</v>
      </c>
    </row>
    <row r="30" customFormat="false" ht="12.8" hidden="false" customHeight="false" outlineLevel="0" collapsed="false">
      <c r="A30" s="0" t="s">
        <v>1270</v>
      </c>
      <c r="B30" s="0" t="s">
        <v>112</v>
      </c>
      <c r="C30" s="0" t="s">
        <v>84</v>
      </c>
      <c r="D30" s="1" t="s">
        <v>1407</v>
      </c>
      <c r="E30" s="0" t="s">
        <v>1272</v>
      </c>
      <c r="F30" s="2" t="s">
        <v>60</v>
      </c>
      <c r="G30" s="0" t="s">
        <v>1273</v>
      </c>
      <c r="H30" s="6" t="s">
        <v>1323</v>
      </c>
      <c r="I30" s="0" t="n">
        <v>999</v>
      </c>
      <c r="J30" s="0" t="s">
        <v>1275</v>
      </c>
      <c r="K30" s="0" t="s">
        <v>306</v>
      </c>
      <c r="M30" s="0" t="s">
        <v>1408</v>
      </c>
      <c r="N30" s="0" t="s">
        <v>1409</v>
      </c>
      <c r="O30" s="0" t="s">
        <v>1410</v>
      </c>
      <c r="P30" s="0" t="s">
        <v>1277</v>
      </c>
      <c r="Q30" s="0" t="s">
        <v>1278</v>
      </c>
      <c r="R30" s="7" t="s">
        <v>1411</v>
      </c>
      <c r="S30" s="0" t="s">
        <v>196</v>
      </c>
      <c r="T30" s="0" t="s">
        <v>1281</v>
      </c>
      <c r="U30" s="0" t="s">
        <v>1282</v>
      </c>
      <c r="V30" s="0" t="n">
        <v>1.152</v>
      </c>
      <c r="W30" s="0" t="s">
        <v>1283</v>
      </c>
      <c r="X30" s="0" t="s">
        <v>1283</v>
      </c>
      <c r="Y30" s="0" t="s">
        <v>979</v>
      </c>
      <c r="Z30" s="0" t="s">
        <v>1044</v>
      </c>
      <c r="AA30" s="0" t="s">
        <v>1045</v>
      </c>
      <c r="AB30" s="0" t="s">
        <v>122</v>
      </c>
    </row>
    <row r="31" customFormat="false" ht="12.8" hidden="false" customHeight="false" outlineLevel="0" collapsed="false">
      <c r="A31" s="0" t="s">
        <v>1270</v>
      </c>
      <c r="B31" s="0" t="s">
        <v>93</v>
      </c>
      <c r="C31" s="0" t="s">
        <v>94</v>
      </c>
      <c r="D31" s="1" t="s">
        <v>1412</v>
      </c>
      <c r="E31" s="0" t="s">
        <v>1272</v>
      </c>
      <c r="F31" s="2" t="s">
        <v>60</v>
      </c>
      <c r="G31" s="0" t="s">
        <v>1273</v>
      </c>
      <c r="H31" s="6" t="s">
        <v>1328</v>
      </c>
      <c r="I31" s="0" t="n">
        <v>999</v>
      </c>
      <c r="J31" s="0" t="s">
        <v>1275</v>
      </c>
      <c r="K31" s="0" t="s">
        <v>138</v>
      </c>
      <c r="M31" s="0" t="s">
        <v>1408</v>
      </c>
      <c r="N31" s="0" t="s">
        <v>1409</v>
      </c>
      <c r="O31" s="0" t="s">
        <v>1413</v>
      </c>
      <c r="P31" s="0" t="s">
        <v>1277</v>
      </c>
      <c r="Q31" s="0" t="s">
        <v>1278</v>
      </c>
      <c r="R31" s="0" t="s">
        <v>1414</v>
      </c>
      <c r="S31" s="0" t="s">
        <v>1415</v>
      </c>
      <c r="T31" s="0" t="s">
        <v>1281</v>
      </c>
      <c r="U31" s="0" t="s">
        <v>1282</v>
      </c>
      <c r="V31" s="0" t="n">
        <v>10</v>
      </c>
      <c r="Y31" s="0" t="s">
        <v>984</v>
      </c>
      <c r="Z31" s="0" t="s">
        <v>1047</v>
      </c>
      <c r="AA31" s="0" t="s">
        <v>1048</v>
      </c>
      <c r="AB31" s="0" t="s">
        <v>143</v>
      </c>
    </row>
    <row r="32" customFormat="false" ht="12.8" hidden="false" customHeight="false" outlineLevel="0" collapsed="false">
      <c r="A32" s="0" t="s">
        <v>1270</v>
      </c>
      <c r="B32" s="0" t="s">
        <v>105</v>
      </c>
      <c r="C32" s="0" t="s">
        <v>57</v>
      </c>
      <c r="D32" s="1" t="s">
        <v>1416</v>
      </c>
      <c r="E32" s="0" t="s">
        <v>1272</v>
      </c>
      <c r="F32" s="2" t="s">
        <v>60</v>
      </c>
      <c r="G32" s="0" t="s">
        <v>1273</v>
      </c>
      <c r="H32" s="6" t="s">
        <v>1274</v>
      </c>
      <c r="I32" s="0" t="n">
        <v>999</v>
      </c>
      <c r="J32" s="0" t="s">
        <v>1275</v>
      </c>
      <c r="K32" s="0" t="s">
        <v>96</v>
      </c>
      <c r="M32" s="0" t="s">
        <v>1408</v>
      </c>
      <c r="N32" s="0" t="s">
        <v>1409</v>
      </c>
      <c r="O32" s="0" t="s">
        <v>1417</v>
      </c>
      <c r="P32" s="0" t="s">
        <v>1277</v>
      </c>
      <c r="Q32" s="0" t="s">
        <v>1278</v>
      </c>
      <c r="R32" s="0" t="s">
        <v>1418</v>
      </c>
      <c r="S32" s="0" t="s">
        <v>1419</v>
      </c>
      <c r="T32" s="0" t="s">
        <v>1281</v>
      </c>
      <c r="U32" s="0" t="s">
        <v>1282</v>
      </c>
      <c r="V32" s="0" t="s">
        <v>1420</v>
      </c>
      <c r="W32" s="0" t="s">
        <v>1283</v>
      </c>
      <c r="X32" s="0" t="s">
        <v>1283</v>
      </c>
      <c r="Y32" s="0" t="s">
        <v>934</v>
      </c>
      <c r="Z32" s="0" t="s">
        <v>935</v>
      </c>
      <c r="AA32" s="0" t="s">
        <v>936</v>
      </c>
      <c r="AB32" s="0" t="s">
        <v>79</v>
      </c>
    </row>
    <row r="33" customFormat="false" ht="12.8" hidden="false" customHeight="false" outlineLevel="0" collapsed="false">
      <c r="A33" s="0" t="s">
        <v>1270</v>
      </c>
      <c r="B33" s="0" t="s">
        <v>83</v>
      </c>
      <c r="C33" s="0" t="s">
        <v>84</v>
      </c>
      <c r="D33" s="1" t="s">
        <v>1421</v>
      </c>
      <c r="E33" s="0" t="s">
        <v>1272</v>
      </c>
      <c r="F33" s="2" t="s">
        <v>60</v>
      </c>
      <c r="G33" s="0" t="s">
        <v>1273</v>
      </c>
      <c r="H33" s="6" t="s">
        <v>1285</v>
      </c>
      <c r="I33" s="0" t="n">
        <v>999</v>
      </c>
      <c r="J33" s="0" t="s">
        <v>1275</v>
      </c>
      <c r="K33" s="0" t="s">
        <v>114</v>
      </c>
      <c r="M33" s="0" t="s">
        <v>1408</v>
      </c>
      <c r="N33" s="0" t="s">
        <v>1409</v>
      </c>
      <c r="O33" s="0" t="s">
        <v>1314</v>
      </c>
      <c r="P33" s="0" t="s">
        <v>1277</v>
      </c>
      <c r="Q33" s="0" t="s">
        <v>1278</v>
      </c>
      <c r="R33" s="0" t="s">
        <v>1422</v>
      </c>
      <c r="S33" s="0" t="s">
        <v>1315</v>
      </c>
      <c r="T33" s="0" t="s">
        <v>1281</v>
      </c>
      <c r="U33" s="0" t="s">
        <v>1282</v>
      </c>
      <c r="V33" s="0" t="s">
        <v>1423</v>
      </c>
      <c r="Y33" s="0" t="s">
        <v>940</v>
      </c>
      <c r="Z33" s="0" t="s">
        <v>941</v>
      </c>
      <c r="AA33" s="0" t="s">
        <v>942</v>
      </c>
      <c r="AB33" s="0" t="s">
        <v>1381</v>
      </c>
    </row>
    <row r="34" customFormat="false" ht="12.8" hidden="false" customHeight="false" outlineLevel="0" collapsed="false">
      <c r="A34" s="0" t="s">
        <v>1270</v>
      </c>
      <c r="B34" s="0" t="s">
        <v>93</v>
      </c>
      <c r="C34" s="0" t="s">
        <v>94</v>
      </c>
      <c r="D34" s="1" t="s">
        <v>1424</v>
      </c>
      <c r="E34" s="0" t="s">
        <v>1272</v>
      </c>
      <c r="F34" s="2" t="s">
        <v>60</v>
      </c>
      <c r="G34" s="0" t="s">
        <v>1273</v>
      </c>
      <c r="H34" s="6" t="s">
        <v>1291</v>
      </c>
      <c r="I34" s="0" t="n">
        <v>999</v>
      </c>
      <c r="J34" s="0" t="s">
        <v>1275</v>
      </c>
      <c r="K34" s="0" t="s">
        <v>306</v>
      </c>
      <c r="M34" s="0" t="s">
        <v>162</v>
      </c>
      <c r="O34" s="4" t="s">
        <v>1276</v>
      </c>
      <c r="P34" s="0" t="s">
        <v>1281</v>
      </c>
      <c r="Q34" s="0" t="s">
        <v>1282</v>
      </c>
      <c r="R34" s="0" t="s">
        <v>1425</v>
      </c>
      <c r="S34" s="0" t="s">
        <v>1280</v>
      </c>
      <c r="T34" s="0" t="s">
        <v>1426</v>
      </c>
      <c r="U34" s="0" t="s">
        <v>1427</v>
      </c>
      <c r="V34" s="0" t="s">
        <v>1428</v>
      </c>
      <c r="W34" s="0" t="s">
        <v>1283</v>
      </c>
      <c r="X34" s="0" t="s">
        <v>1283</v>
      </c>
      <c r="Y34" s="0" t="s">
        <v>948</v>
      </c>
      <c r="Z34" s="0" t="s">
        <v>949</v>
      </c>
      <c r="AA34" s="0" t="s">
        <v>950</v>
      </c>
      <c r="AB34" s="0" t="s">
        <v>122</v>
      </c>
    </row>
    <row r="35" customFormat="false" ht="12.8" hidden="false" customHeight="false" outlineLevel="0" collapsed="false">
      <c r="A35" s="0" t="s">
        <v>1270</v>
      </c>
      <c r="B35" s="0" t="s">
        <v>131</v>
      </c>
      <c r="C35" s="0" t="s">
        <v>57</v>
      </c>
      <c r="D35" s="1" t="s">
        <v>1429</v>
      </c>
      <c r="E35" s="0" t="s">
        <v>1272</v>
      </c>
      <c r="F35" s="2" t="s">
        <v>60</v>
      </c>
      <c r="G35" s="0" t="s">
        <v>1273</v>
      </c>
      <c r="H35" s="6" t="s">
        <v>1297</v>
      </c>
      <c r="I35" s="0" t="n">
        <v>999</v>
      </c>
      <c r="J35" s="0" t="s">
        <v>1275</v>
      </c>
      <c r="K35" s="0" t="s">
        <v>306</v>
      </c>
      <c r="M35" s="0" t="s">
        <v>276</v>
      </c>
      <c r="O35" s="0" t="s">
        <v>1286</v>
      </c>
      <c r="P35" s="0" t="s">
        <v>1281</v>
      </c>
      <c r="Q35" s="0" t="s">
        <v>1282</v>
      </c>
      <c r="R35" s="0" t="s">
        <v>1430</v>
      </c>
      <c r="S35" s="0" t="s">
        <v>1288</v>
      </c>
      <c r="T35" s="0" t="s">
        <v>1426</v>
      </c>
      <c r="U35" s="0" t="s">
        <v>1427</v>
      </c>
      <c r="V35" s="0" t="s">
        <v>1309</v>
      </c>
      <c r="Y35" s="0" t="s">
        <v>955</v>
      </c>
      <c r="Z35" s="0" t="s">
        <v>956</v>
      </c>
      <c r="AA35" s="0" t="s">
        <v>957</v>
      </c>
      <c r="AB35" s="0" t="s">
        <v>122</v>
      </c>
    </row>
    <row r="36" customFormat="false" ht="12.8" hidden="false" customHeight="false" outlineLevel="0" collapsed="false">
      <c r="A36" s="0" t="s">
        <v>1270</v>
      </c>
      <c r="B36" s="0" t="s">
        <v>112</v>
      </c>
      <c r="C36" s="0" t="s">
        <v>84</v>
      </c>
      <c r="D36" s="1" t="s">
        <v>1431</v>
      </c>
      <c r="E36" s="0" t="s">
        <v>1272</v>
      </c>
      <c r="F36" s="2" t="s">
        <v>60</v>
      </c>
      <c r="G36" s="0" t="s">
        <v>1273</v>
      </c>
      <c r="H36" s="6" t="s">
        <v>1302</v>
      </c>
      <c r="I36" s="0" t="n">
        <v>999</v>
      </c>
      <c r="J36" s="0" t="s">
        <v>1275</v>
      </c>
      <c r="K36" s="0" t="s">
        <v>306</v>
      </c>
      <c r="M36" s="0" t="s">
        <v>138</v>
      </c>
      <c r="O36" s="0" t="s">
        <v>1292</v>
      </c>
      <c r="P36" s="0" t="s">
        <v>1281</v>
      </c>
      <c r="Q36" s="0" t="s">
        <v>1282</v>
      </c>
      <c r="R36" s="0" t="s">
        <v>1432</v>
      </c>
      <c r="S36" s="0" t="s">
        <v>1294</v>
      </c>
      <c r="T36" s="0" t="s">
        <v>1426</v>
      </c>
      <c r="U36" s="0" t="s">
        <v>1427</v>
      </c>
      <c r="V36" s="0" t="n">
        <v>106</v>
      </c>
      <c r="W36" s="0" t="s">
        <v>1283</v>
      </c>
      <c r="X36" s="0" t="s">
        <v>1283</v>
      </c>
      <c r="Y36" s="0" t="s">
        <v>960</v>
      </c>
      <c r="Z36" s="0" t="s">
        <v>961</v>
      </c>
      <c r="AA36" s="0" t="s">
        <v>962</v>
      </c>
      <c r="AB36" s="0" t="s">
        <v>122</v>
      </c>
    </row>
    <row r="37" customFormat="false" ht="12.8" hidden="false" customHeight="false" outlineLevel="0" collapsed="false">
      <c r="A37" s="0" t="s">
        <v>1270</v>
      </c>
      <c r="B37" s="0" t="s">
        <v>93</v>
      </c>
      <c r="C37" s="0" t="s">
        <v>94</v>
      </c>
      <c r="D37" s="1" t="s">
        <v>1433</v>
      </c>
      <c r="E37" s="0" t="s">
        <v>1272</v>
      </c>
      <c r="F37" s="2" t="s">
        <v>60</v>
      </c>
      <c r="G37" s="0" t="s">
        <v>1273</v>
      </c>
      <c r="H37" s="6" t="s">
        <v>1307</v>
      </c>
      <c r="I37" s="0" t="n">
        <v>999</v>
      </c>
      <c r="J37" s="0" t="s">
        <v>1275</v>
      </c>
      <c r="K37" s="0" t="s">
        <v>306</v>
      </c>
      <c r="M37" s="0" t="s">
        <v>114</v>
      </c>
      <c r="O37" s="0" t="s">
        <v>1298</v>
      </c>
      <c r="P37" s="0" t="s">
        <v>1281</v>
      </c>
      <c r="Q37" s="0" t="s">
        <v>1282</v>
      </c>
      <c r="R37" s="0" t="s">
        <v>1434</v>
      </c>
      <c r="S37" s="0" t="s">
        <v>1300</v>
      </c>
      <c r="T37" s="0" t="s">
        <v>1426</v>
      </c>
      <c r="U37" s="0" t="s">
        <v>1427</v>
      </c>
      <c r="V37" s="0" t="s">
        <v>1435</v>
      </c>
      <c r="Y37" s="0" t="s">
        <v>965</v>
      </c>
      <c r="Z37" s="0" t="s">
        <v>966</v>
      </c>
      <c r="AA37" s="0" t="s">
        <v>967</v>
      </c>
      <c r="AB37" s="0" t="s">
        <v>122</v>
      </c>
    </row>
    <row r="38" customFormat="false" ht="12.8" hidden="false" customHeight="false" outlineLevel="0" collapsed="false">
      <c r="A38" s="0" t="s">
        <v>1270</v>
      </c>
      <c r="B38" s="0" t="s">
        <v>56</v>
      </c>
      <c r="C38" s="0" t="s">
        <v>57</v>
      </c>
      <c r="D38" s="1" t="s">
        <v>1436</v>
      </c>
      <c r="E38" s="0" t="s">
        <v>1272</v>
      </c>
      <c r="F38" s="2" t="s">
        <v>60</v>
      </c>
      <c r="G38" s="0" t="s">
        <v>1273</v>
      </c>
      <c r="H38" s="6" t="s">
        <v>1313</v>
      </c>
      <c r="I38" s="0" t="n">
        <v>999</v>
      </c>
      <c r="J38" s="0" t="s">
        <v>1275</v>
      </c>
      <c r="K38" s="0" t="s">
        <v>306</v>
      </c>
      <c r="M38" s="0" t="s">
        <v>96</v>
      </c>
      <c r="O38" s="0" t="s">
        <v>1303</v>
      </c>
      <c r="P38" s="0" t="s">
        <v>1281</v>
      </c>
      <c r="Q38" s="0" t="s">
        <v>1282</v>
      </c>
      <c r="R38" s="0" t="s">
        <v>1437</v>
      </c>
      <c r="S38" s="0" t="s">
        <v>1305</v>
      </c>
      <c r="T38" s="0" t="s">
        <v>1426</v>
      </c>
      <c r="U38" s="0" t="s">
        <v>1427</v>
      </c>
      <c r="V38" s="0" t="s">
        <v>1438</v>
      </c>
      <c r="W38" s="0" t="s">
        <v>1283</v>
      </c>
      <c r="X38" s="0" t="s">
        <v>1283</v>
      </c>
      <c r="Y38" s="0" t="s">
        <v>969</v>
      </c>
      <c r="Z38" s="0" t="s">
        <v>970</v>
      </c>
      <c r="AA38" s="0" t="s">
        <v>971</v>
      </c>
      <c r="AB38" s="0" t="s">
        <v>122</v>
      </c>
    </row>
    <row r="39" customFormat="false" ht="12.8" hidden="false" customHeight="false" outlineLevel="0" collapsed="false">
      <c r="A39" s="0" t="s">
        <v>1270</v>
      </c>
      <c r="B39" s="0" t="s">
        <v>83</v>
      </c>
      <c r="C39" s="0" t="s">
        <v>84</v>
      </c>
      <c r="D39" s="1" t="s">
        <v>1439</v>
      </c>
      <c r="E39" s="0" t="s">
        <v>1272</v>
      </c>
      <c r="F39" s="2" t="s">
        <v>60</v>
      </c>
      <c r="G39" s="0" t="s">
        <v>1273</v>
      </c>
      <c r="H39" s="6" t="s">
        <v>1317</v>
      </c>
      <c r="I39" s="0" t="n">
        <v>999</v>
      </c>
      <c r="J39" s="0" t="s">
        <v>1275</v>
      </c>
      <c r="K39" s="0" t="s">
        <v>306</v>
      </c>
      <c r="M39" s="0" t="s">
        <v>59</v>
      </c>
      <c r="O39" s="0" t="s">
        <v>1308</v>
      </c>
      <c r="P39" s="0" t="s">
        <v>1281</v>
      </c>
      <c r="Q39" s="0" t="s">
        <v>1282</v>
      </c>
      <c r="R39" s="0" t="s">
        <v>1440</v>
      </c>
      <c r="S39" s="0" t="s">
        <v>1310</v>
      </c>
      <c r="T39" s="0" t="s">
        <v>1426</v>
      </c>
      <c r="U39" s="0" t="s">
        <v>1427</v>
      </c>
      <c r="V39" s="0" t="s">
        <v>1441</v>
      </c>
      <c r="Y39" s="0" t="s">
        <v>974</v>
      </c>
      <c r="Z39" s="0" t="s">
        <v>975</v>
      </c>
      <c r="AA39" s="0" t="s">
        <v>976</v>
      </c>
      <c r="AB39" s="0" t="s">
        <v>122</v>
      </c>
    </row>
    <row r="40" customFormat="false" ht="12.8" hidden="false" customHeight="false" outlineLevel="0" collapsed="false">
      <c r="A40" s="0" t="s">
        <v>1270</v>
      </c>
      <c r="B40" s="0" t="s">
        <v>93</v>
      </c>
      <c r="C40" s="0" t="s">
        <v>94</v>
      </c>
      <c r="D40" s="1" t="s">
        <v>1442</v>
      </c>
      <c r="E40" s="0" t="s">
        <v>1272</v>
      </c>
      <c r="F40" s="2" t="s">
        <v>60</v>
      </c>
      <c r="G40" s="0" t="s">
        <v>1273</v>
      </c>
      <c r="H40" s="6" t="s">
        <v>1323</v>
      </c>
      <c r="I40" s="0" t="n">
        <v>999</v>
      </c>
      <c r="J40" s="0" t="s">
        <v>1275</v>
      </c>
      <c r="K40" s="0" t="s">
        <v>306</v>
      </c>
      <c r="M40" s="0" t="s">
        <v>151</v>
      </c>
      <c r="O40" s="0" t="s">
        <v>1314</v>
      </c>
      <c r="P40" s="0" t="s">
        <v>1281</v>
      </c>
      <c r="Q40" s="0" t="s">
        <v>1282</v>
      </c>
      <c r="R40" s="0" t="s">
        <v>1443</v>
      </c>
      <c r="S40" s="0" t="s">
        <v>1315</v>
      </c>
      <c r="T40" s="0" t="s">
        <v>1426</v>
      </c>
      <c r="U40" s="0" t="s">
        <v>1427</v>
      </c>
      <c r="V40" s="0" t="s">
        <v>1444</v>
      </c>
      <c r="W40" s="0" t="s">
        <v>1283</v>
      </c>
      <c r="X40" s="0" t="s">
        <v>1283</v>
      </c>
      <c r="Y40" s="0" t="s">
        <v>979</v>
      </c>
      <c r="Z40" s="0" t="s">
        <v>980</v>
      </c>
      <c r="AA40" s="0" t="s">
        <v>981</v>
      </c>
      <c r="AB40" s="0" t="s">
        <v>122</v>
      </c>
    </row>
    <row r="41" customFormat="false" ht="12.8" hidden="false" customHeight="false" outlineLevel="0" collapsed="false">
      <c r="A41" s="0" t="s">
        <v>1270</v>
      </c>
      <c r="B41" s="0" t="s">
        <v>105</v>
      </c>
      <c r="C41" s="0" t="s">
        <v>57</v>
      </c>
      <c r="D41" s="1" t="s">
        <v>1445</v>
      </c>
      <c r="E41" s="0" t="s">
        <v>1272</v>
      </c>
      <c r="F41" s="2" t="s">
        <v>60</v>
      </c>
      <c r="G41" s="0" t="s">
        <v>1273</v>
      </c>
      <c r="H41" s="6" t="s">
        <v>1328</v>
      </c>
      <c r="I41" s="0" t="n">
        <v>999</v>
      </c>
      <c r="J41" s="0" t="s">
        <v>1275</v>
      </c>
      <c r="K41" s="7" t="s">
        <v>138</v>
      </c>
      <c r="M41" s="0" t="s">
        <v>162</v>
      </c>
      <c r="O41" s="0" t="s">
        <v>1318</v>
      </c>
      <c r="P41" s="0" t="s">
        <v>1281</v>
      </c>
      <c r="Q41" s="0" t="s">
        <v>1282</v>
      </c>
      <c r="R41" s="0" t="s">
        <v>1446</v>
      </c>
      <c r="S41" s="0" t="s">
        <v>1320</v>
      </c>
      <c r="T41" s="0" t="s">
        <v>1426</v>
      </c>
      <c r="U41" s="0" t="s">
        <v>1427</v>
      </c>
      <c r="V41" s="0" t="s">
        <v>1447</v>
      </c>
      <c r="Y41" s="0" t="s">
        <v>984</v>
      </c>
      <c r="Z41" s="0" t="s">
        <v>985</v>
      </c>
      <c r="AA41" s="0" t="s">
        <v>986</v>
      </c>
      <c r="AB41" s="0" t="s">
        <v>143</v>
      </c>
    </row>
    <row r="42" customFormat="false" ht="12.8" hidden="false" customHeight="false" outlineLevel="0" collapsed="false">
      <c r="A42" s="0" t="s">
        <v>1270</v>
      </c>
      <c r="B42" s="0" t="s">
        <v>112</v>
      </c>
      <c r="C42" s="0" t="s">
        <v>84</v>
      </c>
      <c r="D42" s="1" t="s">
        <v>1448</v>
      </c>
      <c r="E42" s="0" t="s">
        <v>1272</v>
      </c>
      <c r="F42" s="2" t="s">
        <v>60</v>
      </c>
      <c r="G42" s="0" t="s">
        <v>1273</v>
      </c>
      <c r="H42" s="6" t="s">
        <v>1274</v>
      </c>
      <c r="I42" s="0" t="n">
        <v>999</v>
      </c>
      <c r="J42" s="0" t="s">
        <v>1275</v>
      </c>
      <c r="K42" s="7" t="s">
        <v>138</v>
      </c>
      <c r="M42" s="0" t="s">
        <v>276</v>
      </c>
      <c r="O42" s="0" t="s">
        <v>1324</v>
      </c>
      <c r="P42" s="0" t="s">
        <v>1281</v>
      </c>
      <c r="Q42" s="0" t="s">
        <v>1282</v>
      </c>
      <c r="R42" s="0" t="s">
        <v>1345</v>
      </c>
      <c r="S42" s="0" t="s">
        <v>1326</v>
      </c>
      <c r="T42" s="0" t="s">
        <v>1426</v>
      </c>
      <c r="U42" s="0" t="s">
        <v>1427</v>
      </c>
      <c r="V42" s="0" t="s">
        <v>1449</v>
      </c>
      <c r="W42" s="0" t="s">
        <v>1283</v>
      </c>
      <c r="X42" s="0" t="s">
        <v>1283</v>
      </c>
      <c r="Y42" s="0" t="s">
        <v>934</v>
      </c>
      <c r="Z42" s="0" t="s">
        <v>989</v>
      </c>
      <c r="AA42" s="0" t="s">
        <v>990</v>
      </c>
      <c r="AB42" s="0" t="s">
        <v>143</v>
      </c>
    </row>
    <row r="43" customFormat="false" ht="12.8" hidden="false" customHeight="false" outlineLevel="0" collapsed="false">
      <c r="A43" s="0" t="s">
        <v>1270</v>
      </c>
      <c r="B43" s="0" t="s">
        <v>93</v>
      </c>
      <c r="C43" s="0" t="s">
        <v>94</v>
      </c>
      <c r="D43" s="1" t="s">
        <v>1450</v>
      </c>
      <c r="E43" s="0" t="s">
        <v>1272</v>
      </c>
      <c r="F43" s="2" t="s">
        <v>60</v>
      </c>
      <c r="G43" s="0" t="s">
        <v>1273</v>
      </c>
      <c r="H43" s="6" t="s">
        <v>1285</v>
      </c>
      <c r="I43" s="0" t="n">
        <v>999</v>
      </c>
      <c r="J43" s="0" t="s">
        <v>1275</v>
      </c>
      <c r="K43" s="7" t="s">
        <v>138</v>
      </c>
      <c r="M43" s="0" t="s">
        <v>306</v>
      </c>
      <c r="O43" s="0" t="s">
        <v>1329</v>
      </c>
      <c r="P43" s="0" t="s">
        <v>1281</v>
      </c>
      <c r="Q43" s="0" t="s">
        <v>1282</v>
      </c>
      <c r="R43" s="0" t="s">
        <v>1451</v>
      </c>
      <c r="S43" s="0" t="s">
        <v>1331</v>
      </c>
      <c r="T43" s="0" t="s">
        <v>1426</v>
      </c>
      <c r="U43" s="0" t="s">
        <v>1427</v>
      </c>
      <c r="V43" s="0" t="s">
        <v>1451</v>
      </c>
      <c r="Y43" s="0" t="s">
        <v>940</v>
      </c>
      <c r="Z43" s="0" t="s">
        <v>993</v>
      </c>
      <c r="AA43" s="0" t="s">
        <v>994</v>
      </c>
      <c r="AB43" s="0" t="s">
        <v>143</v>
      </c>
    </row>
    <row r="44" customFormat="false" ht="12.8" hidden="false" customHeight="false" outlineLevel="0" collapsed="false">
      <c r="A44" s="0" t="s">
        <v>1270</v>
      </c>
      <c r="B44" s="0" t="s">
        <v>131</v>
      </c>
      <c r="C44" s="0" t="s">
        <v>57</v>
      </c>
      <c r="D44" s="1" t="s">
        <v>1452</v>
      </c>
      <c r="E44" s="0" t="s">
        <v>1272</v>
      </c>
      <c r="F44" s="2" t="s">
        <v>60</v>
      </c>
      <c r="G44" s="0" t="s">
        <v>1273</v>
      </c>
      <c r="H44" s="6" t="s">
        <v>1291</v>
      </c>
      <c r="I44" s="0" t="n">
        <v>999</v>
      </c>
      <c r="J44" s="0" t="s">
        <v>1275</v>
      </c>
      <c r="K44" s="7" t="s">
        <v>138</v>
      </c>
      <c r="M44" s="0" t="s">
        <v>114</v>
      </c>
      <c r="O44" s="0" t="s">
        <v>1334</v>
      </c>
      <c r="P44" s="0" t="s">
        <v>1281</v>
      </c>
      <c r="Q44" s="0" t="s">
        <v>1282</v>
      </c>
      <c r="R44" s="0" t="s">
        <v>1453</v>
      </c>
      <c r="S44" s="0" t="s">
        <v>1336</v>
      </c>
      <c r="T44" s="0" t="s">
        <v>1426</v>
      </c>
      <c r="U44" s="0" t="s">
        <v>1427</v>
      </c>
      <c r="V44" s="0" t="s">
        <v>1453</v>
      </c>
      <c r="W44" s="0" t="s">
        <v>1283</v>
      </c>
      <c r="X44" s="0" t="s">
        <v>1283</v>
      </c>
      <c r="Y44" s="0" t="s">
        <v>948</v>
      </c>
      <c r="Z44" s="0" t="s">
        <v>996</v>
      </c>
      <c r="AA44" s="0" t="s">
        <v>997</v>
      </c>
      <c r="AB44" s="0" t="s">
        <v>143</v>
      </c>
    </row>
    <row r="45" customFormat="false" ht="12.8" hidden="false" customHeight="false" outlineLevel="0" collapsed="false">
      <c r="A45" s="0" t="s">
        <v>1270</v>
      </c>
      <c r="B45" s="0" t="s">
        <v>83</v>
      </c>
      <c r="C45" s="0" t="s">
        <v>84</v>
      </c>
      <c r="D45" s="1" t="s">
        <v>1454</v>
      </c>
      <c r="E45" s="0" t="s">
        <v>1272</v>
      </c>
      <c r="F45" s="2" t="s">
        <v>60</v>
      </c>
      <c r="G45" s="0" t="s">
        <v>1273</v>
      </c>
      <c r="H45" s="6" t="s">
        <v>1297</v>
      </c>
      <c r="I45" s="0" t="n">
        <v>999</v>
      </c>
      <c r="J45" s="0" t="s">
        <v>1275</v>
      </c>
      <c r="K45" s="7" t="s">
        <v>138</v>
      </c>
      <c r="M45" s="0" t="s">
        <v>96</v>
      </c>
      <c r="O45" s="0" t="s">
        <v>1339</v>
      </c>
      <c r="P45" s="0" t="s">
        <v>1281</v>
      </c>
      <c r="Q45" s="0" t="s">
        <v>1282</v>
      </c>
      <c r="R45" s="0" t="s">
        <v>1455</v>
      </c>
      <c r="S45" s="0" t="s">
        <v>1341</v>
      </c>
      <c r="T45" s="0" t="s">
        <v>1426</v>
      </c>
      <c r="U45" s="0" t="s">
        <v>1427</v>
      </c>
      <c r="V45" s="0" t="s">
        <v>1456</v>
      </c>
      <c r="Y45" s="0" t="s">
        <v>955</v>
      </c>
      <c r="Z45" s="0" t="s">
        <v>999</v>
      </c>
      <c r="AA45" s="0" t="s">
        <v>1000</v>
      </c>
      <c r="AB45" s="0" t="s">
        <v>143</v>
      </c>
    </row>
    <row r="46" customFormat="false" ht="12.8" hidden="false" customHeight="false" outlineLevel="0" collapsed="false">
      <c r="A46" s="0" t="s">
        <v>1270</v>
      </c>
      <c r="B46" s="0" t="s">
        <v>93</v>
      </c>
      <c r="C46" s="0" t="s">
        <v>94</v>
      </c>
      <c r="D46" s="1" t="s">
        <v>1457</v>
      </c>
      <c r="E46" s="0" t="s">
        <v>1272</v>
      </c>
      <c r="F46" s="2" t="s">
        <v>60</v>
      </c>
      <c r="G46" s="0" t="s">
        <v>1273</v>
      </c>
      <c r="H46" s="6" t="s">
        <v>1302</v>
      </c>
      <c r="I46" s="0" t="n">
        <v>999</v>
      </c>
      <c r="J46" s="0" t="s">
        <v>1275</v>
      </c>
      <c r="K46" s="7" t="s">
        <v>138</v>
      </c>
      <c r="M46" s="0" t="s">
        <v>59</v>
      </c>
      <c r="O46" s="0" t="s">
        <v>1318</v>
      </c>
      <c r="P46" s="0" t="s">
        <v>1281</v>
      </c>
      <c r="Q46" s="0" t="s">
        <v>1282</v>
      </c>
      <c r="R46" s="0" t="s">
        <v>1458</v>
      </c>
      <c r="S46" s="0" t="s">
        <v>1320</v>
      </c>
      <c r="T46" s="0" t="s">
        <v>1426</v>
      </c>
      <c r="U46" s="0" t="s">
        <v>1427</v>
      </c>
      <c r="V46" s="0" t="s">
        <v>1459</v>
      </c>
      <c r="W46" s="0" t="s">
        <v>1283</v>
      </c>
      <c r="X46" s="0" t="s">
        <v>1283</v>
      </c>
      <c r="Y46" s="0" t="s">
        <v>960</v>
      </c>
      <c r="Z46" s="0" t="s">
        <v>1002</v>
      </c>
      <c r="AA46" s="0" t="s">
        <v>1003</v>
      </c>
      <c r="AB46" s="0" t="s">
        <v>143</v>
      </c>
    </row>
    <row r="47" customFormat="false" ht="12.8" hidden="false" customHeight="false" outlineLevel="0" collapsed="false">
      <c r="A47" s="0" t="s">
        <v>1270</v>
      </c>
      <c r="B47" s="0" t="s">
        <v>56</v>
      </c>
      <c r="C47" s="0" t="s">
        <v>57</v>
      </c>
      <c r="D47" s="1" t="s">
        <v>1460</v>
      </c>
      <c r="E47" s="0" t="s">
        <v>1272</v>
      </c>
      <c r="F47" s="2" t="s">
        <v>60</v>
      </c>
      <c r="G47" s="0" t="s">
        <v>1273</v>
      </c>
      <c r="H47" s="6" t="s">
        <v>1307</v>
      </c>
      <c r="I47" s="0" t="n">
        <v>999</v>
      </c>
      <c r="J47" s="0" t="s">
        <v>1275</v>
      </c>
      <c r="K47" s="7" t="s">
        <v>138</v>
      </c>
      <c r="M47" s="0" t="s">
        <v>151</v>
      </c>
      <c r="O47" s="0" t="s">
        <v>1324</v>
      </c>
      <c r="P47" s="0" t="s">
        <v>1281</v>
      </c>
      <c r="Q47" s="0" t="s">
        <v>1282</v>
      </c>
      <c r="R47" s="0" t="s">
        <v>1461</v>
      </c>
      <c r="S47" s="0" t="s">
        <v>1326</v>
      </c>
      <c r="T47" s="0" t="s">
        <v>1426</v>
      </c>
      <c r="U47" s="0" t="s">
        <v>1427</v>
      </c>
      <c r="V47" s="0" t="s">
        <v>1462</v>
      </c>
      <c r="Y47" s="0" t="s">
        <v>965</v>
      </c>
      <c r="Z47" s="0" t="s">
        <v>1005</v>
      </c>
      <c r="AA47" s="0" t="s">
        <v>1006</v>
      </c>
      <c r="AB47" s="0" t="s">
        <v>143</v>
      </c>
    </row>
    <row r="48" customFormat="false" ht="12.8" hidden="false" customHeight="false" outlineLevel="0" collapsed="false">
      <c r="A48" s="0" t="s">
        <v>1270</v>
      </c>
      <c r="B48" s="0" t="s">
        <v>112</v>
      </c>
      <c r="C48" s="0" t="s">
        <v>84</v>
      </c>
      <c r="D48" s="1" t="s">
        <v>1463</v>
      </c>
      <c r="E48" s="0" t="s">
        <v>1272</v>
      </c>
      <c r="F48" s="2" t="s">
        <v>60</v>
      </c>
      <c r="G48" s="0" t="s">
        <v>1273</v>
      </c>
      <c r="H48" s="6" t="s">
        <v>1313</v>
      </c>
      <c r="I48" s="0" t="n">
        <v>999</v>
      </c>
      <c r="J48" s="0" t="s">
        <v>1275</v>
      </c>
      <c r="K48" s="7" t="s">
        <v>96</v>
      </c>
      <c r="M48" s="0" t="s">
        <v>162</v>
      </c>
      <c r="O48" s="0" t="s">
        <v>1349</v>
      </c>
      <c r="P48" s="0" t="s">
        <v>1281</v>
      </c>
      <c r="Q48" s="0" t="s">
        <v>1282</v>
      </c>
      <c r="R48" s="0" t="s">
        <v>1464</v>
      </c>
      <c r="S48" s="0" t="s">
        <v>1351</v>
      </c>
      <c r="T48" s="0" t="s">
        <v>1426</v>
      </c>
      <c r="U48" s="0" t="s">
        <v>1427</v>
      </c>
      <c r="V48" s="0" t="s">
        <v>1465</v>
      </c>
      <c r="W48" s="0" t="s">
        <v>1283</v>
      </c>
      <c r="X48" s="0" t="s">
        <v>1283</v>
      </c>
      <c r="Y48" s="0" t="s">
        <v>969</v>
      </c>
      <c r="Z48" s="0" t="s">
        <v>1008</v>
      </c>
      <c r="AA48" s="0" t="s">
        <v>1009</v>
      </c>
      <c r="AB48" s="0" t="s">
        <v>79</v>
      </c>
    </row>
    <row r="49" customFormat="false" ht="12.8" hidden="false" customHeight="false" outlineLevel="0" collapsed="false">
      <c r="A49" s="0" t="s">
        <v>1270</v>
      </c>
      <c r="B49" s="0" t="s">
        <v>93</v>
      </c>
      <c r="C49" s="0" t="s">
        <v>94</v>
      </c>
      <c r="D49" s="1" t="s">
        <v>1466</v>
      </c>
      <c r="E49" s="0" t="s">
        <v>1272</v>
      </c>
      <c r="F49" s="2" t="s">
        <v>60</v>
      </c>
      <c r="G49" s="0" t="s">
        <v>1273</v>
      </c>
      <c r="H49" s="6" t="s">
        <v>1317</v>
      </c>
      <c r="I49" s="0" t="n">
        <v>999</v>
      </c>
      <c r="J49" s="0" t="s">
        <v>1275</v>
      </c>
      <c r="K49" s="7" t="s">
        <v>96</v>
      </c>
      <c r="M49" s="0" t="s">
        <v>276</v>
      </c>
      <c r="O49" s="0" t="s">
        <v>1354</v>
      </c>
      <c r="P49" s="0" t="s">
        <v>1281</v>
      </c>
      <c r="Q49" s="0" t="s">
        <v>1282</v>
      </c>
      <c r="R49" s="0" t="s">
        <v>1467</v>
      </c>
      <c r="S49" s="0" t="s">
        <v>1356</v>
      </c>
      <c r="T49" s="0" t="s">
        <v>1426</v>
      </c>
      <c r="U49" s="0" t="s">
        <v>1427</v>
      </c>
      <c r="V49" s="0" t="s">
        <v>1468</v>
      </c>
      <c r="Y49" s="0" t="s">
        <v>974</v>
      </c>
      <c r="Z49" s="0" t="s">
        <v>1011</v>
      </c>
      <c r="AA49" s="0" t="s">
        <v>1012</v>
      </c>
      <c r="AB49" s="0" t="s">
        <v>79</v>
      </c>
    </row>
    <row r="50" customFormat="false" ht="12.8" hidden="false" customHeight="false" outlineLevel="0" collapsed="false">
      <c r="A50" s="0" t="s">
        <v>1270</v>
      </c>
      <c r="B50" s="0" t="s">
        <v>105</v>
      </c>
      <c r="C50" s="0" t="s">
        <v>57</v>
      </c>
      <c r="D50" s="1" t="s">
        <v>1469</v>
      </c>
      <c r="E50" s="0" t="s">
        <v>1272</v>
      </c>
      <c r="F50" s="2" t="s">
        <v>60</v>
      </c>
      <c r="G50" s="0" t="s">
        <v>1273</v>
      </c>
      <c r="H50" s="6" t="s">
        <v>1323</v>
      </c>
      <c r="I50" s="0" t="n">
        <v>999</v>
      </c>
      <c r="J50" s="0" t="s">
        <v>1275</v>
      </c>
      <c r="K50" s="7" t="s">
        <v>96</v>
      </c>
      <c r="M50" s="0" t="s">
        <v>306</v>
      </c>
      <c r="O50" s="0" t="s">
        <v>691</v>
      </c>
      <c r="P50" s="0" t="s">
        <v>1281</v>
      </c>
      <c r="Q50" s="0" t="s">
        <v>1282</v>
      </c>
      <c r="R50" s="0" t="s">
        <v>1470</v>
      </c>
      <c r="S50" s="0" t="s">
        <v>1359</v>
      </c>
      <c r="T50" s="0" t="s">
        <v>1426</v>
      </c>
      <c r="U50" s="0" t="s">
        <v>1427</v>
      </c>
      <c r="V50" s="0" t="s">
        <v>1352</v>
      </c>
      <c r="W50" s="0" t="s">
        <v>1283</v>
      </c>
      <c r="X50" s="0" t="s">
        <v>1283</v>
      </c>
      <c r="Y50" s="0" t="s">
        <v>979</v>
      </c>
      <c r="Z50" s="0" t="s">
        <v>1014</v>
      </c>
      <c r="AA50" s="0" t="s">
        <v>1015</v>
      </c>
      <c r="AB50" s="0" t="s">
        <v>79</v>
      </c>
    </row>
    <row r="51" customFormat="false" ht="12.8" hidden="false" customHeight="false" outlineLevel="0" collapsed="false">
      <c r="A51" s="0" t="s">
        <v>1270</v>
      </c>
      <c r="B51" s="0" t="s">
        <v>83</v>
      </c>
      <c r="C51" s="0" t="s">
        <v>84</v>
      </c>
      <c r="D51" s="1" t="s">
        <v>1471</v>
      </c>
      <c r="E51" s="0" t="s">
        <v>1272</v>
      </c>
      <c r="F51" s="2" t="s">
        <v>60</v>
      </c>
      <c r="G51" s="0" t="s">
        <v>1273</v>
      </c>
      <c r="H51" s="6" t="s">
        <v>1328</v>
      </c>
      <c r="I51" s="0" t="n">
        <v>999</v>
      </c>
      <c r="J51" s="0" t="s">
        <v>1275</v>
      </c>
      <c r="K51" s="7" t="s">
        <v>96</v>
      </c>
      <c r="M51" s="0" t="s">
        <v>114</v>
      </c>
      <c r="O51" s="0" t="s">
        <v>1361</v>
      </c>
      <c r="P51" s="0" t="s">
        <v>1281</v>
      </c>
      <c r="Q51" s="0" t="s">
        <v>1282</v>
      </c>
      <c r="R51" s="0" t="s">
        <v>1472</v>
      </c>
      <c r="S51" s="0" t="s">
        <v>1363</v>
      </c>
      <c r="T51" s="0" t="s">
        <v>1426</v>
      </c>
      <c r="U51" s="0" t="s">
        <v>1427</v>
      </c>
      <c r="V51" s="0" t="s">
        <v>1304</v>
      </c>
      <c r="Y51" s="0" t="s">
        <v>984</v>
      </c>
      <c r="Z51" s="0" t="s">
        <v>1017</v>
      </c>
      <c r="AA51" s="0" t="s">
        <v>1018</v>
      </c>
      <c r="AB51" s="0" t="s">
        <v>79</v>
      </c>
    </row>
    <row r="52" customFormat="false" ht="12.8" hidden="false" customHeight="false" outlineLevel="0" collapsed="false">
      <c r="A52" s="0" t="s">
        <v>1270</v>
      </c>
      <c r="B52" s="0" t="s">
        <v>93</v>
      </c>
      <c r="C52" s="0" t="s">
        <v>94</v>
      </c>
      <c r="D52" s="1" t="s">
        <v>1473</v>
      </c>
      <c r="E52" s="0" t="s">
        <v>1272</v>
      </c>
      <c r="F52" s="2" t="s">
        <v>60</v>
      </c>
      <c r="G52" s="0" t="s">
        <v>1273</v>
      </c>
      <c r="H52" s="6" t="s">
        <v>1274</v>
      </c>
      <c r="I52" s="0" t="n">
        <v>999</v>
      </c>
      <c r="J52" s="0" t="s">
        <v>1275</v>
      </c>
      <c r="K52" s="7" t="s">
        <v>96</v>
      </c>
      <c r="M52" s="0" t="s">
        <v>138</v>
      </c>
      <c r="O52" s="0" t="s">
        <v>1354</v>
      </c>
      <c r="P52" s="0" t="s">
        <v>1281</v>
      </c>
      <c r="Q52" s="0" t="s">
        <v>1282</v>
      </c>
      <c r="R52" s="0" t="s">
        <v>1474</v>
      </c>
      <c r="S52" s="0" t="s">
        <v>1356</v>
      </c>
      <c r="T52" s="0" t="s">
        <v>1426</v>
      </c>
      <c r="U52" s="0" t="s">
        <v>1427</v>
      </c>
      <c r="V52" s="0" t="s">
        <v>1475</v>
      </c>
      <c r="W52" s="0" t="s">
        <v>1283</v>
      </c>
      <c r="X52" s="0" t="s">
        <v>1283</v>
      </c>
      <c r="Y52" s="0" t="s">
        <v>934</v>
      </c>
      <c r="Z52" s="0" t="s">
        <v>1020</v>
      </c>
      <c r="AA52" s="0" t="s">
        <v>1021</v>
      </c>
      <c r="AB52" s="0" t="s">
        <v>79</v>
      </c>
    </row>
    <row r="53" customFormat="false" ht="12.8" hidden="false" customHeight="false" outlineLevel="0" collapsed="false">
      <c r="A53" s="0" t="s">
        <v>1270</v>
      </c>
      <c r="B53" s="0" t="s">
        <v>131</v>
      </c>
      <c r="C53" s="0" t="s">
        <v>57</v>
      </c>
      <c r="D53" s="1" t="s">
        <v>1476</v>
      </c>
      <c r="E53" s="0" t="s">
        <v>1272</v>
      </c>
      <c r="F53" s="2" t="s">
        <v>60</v>
      </c>
      <c r="G53" s="0" t="s">
        <v>1273</v>
      </c>
      <c r="H53" s="6" t="s">
        <v>1285</v>
      </c>
      <c r="I53" s="0" t="n">
        <v>999</v>
      </c>
      <c r="J53" s="0" t="s">
        <v>1275</v>
      </c>
      <c r="K53" s="7" t="s">
        <v>96</v>
      </c>
      <c r="M53" s="0" t="s">
        <v>59</v>
      </c>
      <c r="O53" s="0" t="s">
        <v>1369</v>
      </c>
      <c r="P53" s="0" t="s">
        <v>1281</v>
      </c>
      <c r="Q53" s="0" t="s">
        <v>1282</v>
      </c>
      <c r="R53" s="0" t="s">
        <v>1477</v>
      </c>
      <c r="S53" s="0" t="s">
        <v>1371</v>
      </c>
      <c r="T53" s="0" t="s">
        <v>1426</v>
      </c>
      <c r="U53" s="0" t="s">
        <v>1427</v>
      </c>
      <c r="V53" s="0" t="s">
        <v>1478</v>
      </c>
      <c r="Y53" s="0" t="s">
        <v>940</v>
      </c>
      <c r="Z53" s="0" t="s">
        <v>1023</v>
      </c>
      <c r="AA53" s="0" t="s">
        <v>1024</v>
      </c>
      <c r="AB53" s="0" t="s">
        <v>79</v>
      </c>
    </row>
    <row r="54" customFormat="false" ht="12.8" hidden="false" customHeight="false" outlineLevel="0" collapsed="false">
      <c r="A54" s="0" t="s">
        <v>1270</v>
      </c>
      <c r="B54" s="0" t="s">
        <v>112</v>
      </c>
      <c r="C54" s="0" t="s">
        <v>84</v>
      </c>
      <c r="D54" s="1" t="s">
        <v>1479</v>
      </c>
      <c r="E54" s="0" t="s">
        <v>1272</v>
      </c>
      <c r="F54" s="2" t="s">
        <v>60</v>
      </c>
      <c r="G54" s="0" t="s">
        <v>1273</v>
      </c>
      <c r="H54" s="6" t="s">
        <v>1291</v>
      </c>
      <c r="I54" s="0" t="n">
        <v>999</v>
      </c>
      <c r="J54" s="0" t="s">
        <v>1275</v>
      </c>
      <c r="K54" s="7" t="s">
        <v>96</v>
      </c>
      <c r="M54" s="0" t="s">
        <v>151</v>
      </c>
      <c r="O54" s="0" t="s">
        <v>1373</v>
      </c>
      <c r="P54" s="0" t="s">
        <v>1281</v>
      </c>
      <c r="Q54" s="0" t="s">
        <v>1282</v>
      </c>
      <c r="R54" s="0" t="s">
        <v>1480</v>
      </c>
      <c r="S54" s="0" t="s">
        <v>1374</v>
      </c>
      <c r="T54" s="0" t="s">
        <v>1426</v>
      </c>
      <c r="U54" s="0" t="s">
        <v>1427</v>
      </c>
      <c r="V54" s="0" t="s">
        <v>1481</v>
      </c>
      <c r="W54" s="0" t="s">
        <v>1283</v>
      </c>
      <c r="X54" s="0" t="s">
        <v>1283</v>
      </c>
      <c r="Y54" s="0" t="s">
        <v>948</v>
      </c>
      <c r="Z54" s="0" t="s">
        <v>1026</v>
      </c>
      <c r="AA54" s="0" t="s">
        <v>1027</v>
      </c>
      <c r="AB54" s="0" t="s">
        <v>79</v>
      </c>
    </row>
    <row r="55" customFormat="false" ht="12.8" hidden="false" customHeight="false" outlineLevel="0" collapsed="false">
      <c r="A55" s="0" t="s">
        <v>1270</v>
      </c>
      <c r="B55" s="0" t="s">
        <v>93</v>
      </c>
      <c r="C55" s="0" t="s">
        <v>94</v>
      </c>
      <c r="D55" s="1" t="s">
        <v>1482</v>
      </c>
      <c r="E55" s="0" t="s">
        <v>1272</v>
      </c>
      <c r="F55" s="2" t="s">
        <v>60</v>
      </c>
      <c r="G55" s="0" t="s">
        <v>1273</v>
      </c>
      <c r="H55" s="6" t="s">
        <v>1297</v>
      </c>
      <c r="I55" s="0" t="n">
        <v>999</v>
      </c>
      <c r="J55" s="0" t="s">
        <v>1275</v>
      </c>
      <c r="K55" s="7" t="s">
        <v>114</v>
      </c>
      <c r="M55" s="0" t="s">
        <v>162</v>
      </c>
      <c r="O55" s="0" t="s">
        <v>1377</v>
      </c>
      <c r="P55" s="0" t="s">
        <v>1281</v>
      </c>
      <c r="Q55" s="0" t="s">
        <v>1282</v>
      </c>
      <c r="R55" s="0" t="s">
        <v>1483</v>
      </c>
      <c r="S55" s="0" t="s">
        <v>1379</v>
      </c>
      <c r="T55" s="0" t="s">
        <v>1426</v>
      </c>
      <c r="U55" s="0" t="s">
        <v>1427</v>
      </c>
      <c r="V55" s="0" t="s">
        <v>1387</v>
      </c>
      <c r="Y55" s="0" t="s">
        <v>955</v>
      </c>
      <c r="Z55" s="0" t="s">
        <v>1029</v>
      </c>
      <c r="AA55" s="0" t="s">
        <v>1030</v>
      </c>
      <c r="AB55" s="0" t="s">
        <v>1381</v>
      </c>
    </row>
    <row r="56" customFormat="false" ht="12.8" hidden="false" customHeight="false" outlineLevel="0" collapsed="false">
      <c r="A56" s="0" t="s">
        <v>1270</v>
      </c>
      <c r="B56" s="0" t="s">
        <v>56</v>
      </c>
      <c r="C56" s="0" t="s">
        <v>57</v>
      </c>
      <c r="D56" s="1" t="s">
        <v>1484</v>
      </c>
      <c r="E56" s="0" t="s">
        <v>1272</v>
      </c>
      <c r="F56" s="2" t="s">
        <v>60</v>
      </c>
      <c r="G56" s="0" t="s">
        <v>1273</v>
      </c>
      <c r="H56" s="6" t="s">
        <v>1302</v>
      </c>
      <c r="I56" s="0" t="n">
        <v>999</v>
      </c>
      <c r="J56" s="0" t="s">
        <v>1275</v>
      </c>
      <c r="K56" s="7" t="s">
        <v>114</v>
      </c>
      <c r="M56" s="0" t="s">
        <v>276</v>
      </c>
      <c r="O56" s="0" t="s">
        <v>1369</v>
      </c>
      <c r="P56" s="0" t="s">
        <v>1281</v>
      </c>
      <c r="Q56" s="0" t="s">
        <v>1282</v>
      </c>
      <c r="R56" s="0" t="s">
        <v>1485</v>
      </c>
      <c r="S56" s="0" t="s">
        <v>1371</v>
      </c>
      <c r="T56" s="0" t="s">
        <v>1426</v>
      </c>
      <c r="U56" s="0" t="s">
        <v>1427</v>
      </c>
      <c r="V56" s="0" t="s">
        <v>1384</v>
      </c>
      <c r="W56" s="0" t="s">
        <v>1283</v>
      </c>
      <c r="X56" s="0" t="s">
        <v>1283</v>
      </c>
      <c r="Y56" s="0" t="s">
        <v>960</v>
      </c>
      <c r="Z56" s="0" t="s">
        <v>1032</v>
      </c>
      <c r="AA56" s="0" t="s">
        <v>1033</v>
      </c>
      <c r="AB56" s="0" t="s">
        <v>1381</v>
      </c>
    </row>
    <row r="57" customFormat="false" ht="12.8" hidden="false" customHeight="false" outlineLevel="0" collapsed="false">
      <c r="A57" s="0" t="s">
        <v>1270</v>
      </c>
      <c r="B57" s="0" t="s">
        <v>83</v>
      </c>
      <c r="C57" s="0" t="s">
        <v>84</v>
      </c>
      <c r="D57" s="1" t="s">
        <v>1486</v>
      </c>
      <c r="E57" s="0" t="s">
        <v>1272</v>
      </c>
      <c r="F57" s="2" t="s">
        <v>60</v>
      </c>
      <c r="G57" s="0" t="s">
        <v>1273</v>
      </c>
      <c r="H57" s="6" t="s">
        <v>1307</v>
      </c>
      <c r="I57" s="0" t="n">
        <v>999</v>
      </c>
      <c r="J57" s="0" t="s">
        <v>1275</v>
      </c>
      <c r="K57" s="7" t="s">
        <v>114</v>
      </c>
      <c r="M57" s="0" t="s">
        <v>306</v>
      </c>
      <c r="O57" s="0" t="s">
        <v>1386</v>
      </c>
      <c r="P57" s="0" t="s">
        <v>1281</v>
      </c>
      <c r="Q57" s="0" t="s">
        <v>1282</v>
      </c>
      <c r="R57" s="0" t="s">
        <v>1487</v>
      </c>
      <c r="S57" s="0" t="s">
        <v>1388</v>
      </c>
      <c r="T57" s="0" t="s">
        <v>1426</v>
      </c>
      <c r="U57" s="0" t="s">
        <v>1427</v>
      </c>
      <c r="V57" s="0" t="s">
        <v>1289</v>
      </c>
      <c r="Y57" s="0" t="s">
        <v>965</v>
      </c>
      <c r="Z57" s="0" t="s">
        <v>1035</v>
      </c>
      <c r="AA57" s="0" t="s">
        <v>1036</v>
      </c>
      <c r="AB57" s="0" t="s">
        <v>1381</v>
      </c>
    </row>
    <row r="58" customFormat="false" ht="12.8" hidden="false" customHeight="false" outlineLevel="0" collapsed="false">
      <c r="A58" s="0" t="s">
        <v>1270</v>
      </c>
      <c r="B58" s="0" t="s">
        <v>93</v>
      </c>
      <c r="C58" s="0" t="s">
        <v>94</v>
      </c>
      <c r="D58" s="1" t="s">
        <v>1488</v>
      </c>
      <c r="E58" s="0" t="s">
        <v>1272</v>
      </c>
      <c r="F58" s="2" t="s">
        <v>60</v>
      </c>
      <c r="G58" s="0" t="s">
        <v>1273</v>
      </c>
      <c r="H58" s="6" t="s">
        <v>1313</v>
      </c>
      <c r="I58" s="0" t="n">
        <v>999</v>
      </c>
      <c r="J58" s="0" t="s">
        <v>1275</v>
      </c>
      <c r="K58" s="7" t="s">
        <v>114</v>
      </c>
      <c r="M58" s="0" t="s">
        <v>96</v>
      </c>
      <c r="O58" s="0" t="s">
        <v>1391</v>
      </c>
      <c r="P58" s="0" t="s">
        <v>1281</v>
      </c>
      <c r="Q58" s="0" t="s">
        <v>1282</v>
      </c>
      <c r="R58" s="0" t="s">
        <v>1489</v>
      </c>
      <c r="S58" s="0" t="s">
        <v>1393</v>
      </c>
      <c r="T58" s="0" t="s">
        <v>1426</v>
      </c>
      <c r="U58" s="0" t="s">
        <v>1427</v>
      </c>
      <c r="V58" s="0" t="s">
        <v>1490</v>
      </c>
      <c r="W58" s="0" t="s">
        <v>1283</v>
      </c>
      <c r="X58" s="0" t="s">
        <v>1283</v>
      </c>
      <c r="Y58" s="0" t="s">
        <v>969</v>
      </c>
      <c r="Z58" s="0" t="s">
        <v>1038</v>
      </c>
      <c r="AA58" s="0" t="s">
        <v>1039</v>
      </c>
      <c r="AB58" s="0" t="s">
        <v>1381</v>
      </c>
    </row>
    <row r="59" customFormat="false" ht="12.8" hidden="false" customHeight="false" outlineLevel="0" collapsed="false">
      <c r="A59" s="0" t="s">
        <v>1270</v>
      </c>
      <c r="B59" s="0" t="s">
        <v>105</v>
      </c>
      <c r="C59" s="0" t="s">
        <v>57</v>
      </c>
      <c r="D59" s="1" t="s">
        <v>1491</v>
      </c>
      <c r="E59" s="0" t="s">
        <v>1272</v>
      </c>
      <c r="F59" s="2" t="s">
        <v>60</v>
      </c>
      <c r="G59" s="0" t="s">
        <v>1273</v>
      </c>
      <c r="H59" s="6" t="s">
        <v>1317</v>
      </c>
      <c r="I59" s="0" t="n">
        <v>999</v>
      </c>
      <c r="J59" s="0" t="s">
        <v>1275</v>
      </c>
      <c r="K59" s="7" t="s">
        <v>114</v>
      </c>
      <c r="M59" s="0" t="s">
        <v>138</v>
      </c>
      <c r="O59" s="0" t="s">
        <v>1396</v>
      </c>
      <c r="P59" s="0" t="s">
        <v>1281</v>
      </c>
      <c r="Q59" s="0" t="s">
        <v>1282</v>
      </c>
      <c r="R59" s="0" t="s">
        <v>1492</v>
      </c>
      <c r="S59" s="0" t="s">
        <v>1398</v>
      </c>
      <c r="T59" s="0" t="s">
        <v>1426</v>
      </c>
      <c r="U59" s="0" t="s">
        <v>1427</v>
      </c>
      <c r="V59" s="0" t="s">
        <v>1493</v>
      </c>
      <c r="Y59" s="0" t="s">
        <v>974</v>
      </c>
      <c r="Z59" s="0" t="s">
        <v>1041</v>
      </c>
      <c r="AA59" s="0" t="s">
        <v>1042</v>
      </c>
      <c r="AB59" s="0" t="s">
        <v>1381</v>
      </c>
    </row>
    <row r="60" customFormat="false" ht="12.8" hidden="false" customHeight="false" outlineLevel="0" collapsed="false">
      <c r="A60" s="0" t="s">
        <v>1270</v>
      </c>
      <c r="B60" s="0" t="s">
        <v>112</v>
      </c>
      <c r="C60" s="0" t="s">
        <v>84</v>
      </c>
      <c r="D60" s="1" t="s">
        <v>1494</v>
      </c>
      <c r="E60" s="0" t="s">
        <v>1272</v>
      </c>
      <c r="F60" s="2" t="s">
        <v>60</v>
      </c>
      <c r="G60" s="0" t="s">
        <v>1273</v>
      </c>
      <c r="H60" s="6" t="s">
        <v>1323</v>
      </c>
      <c r="I60" s="0" t="n">
        <v>999</v>
      </c>
      <c r="J60" s="0" t="s">
        <v>1275</v>
      </c>
      <c r="K60" s="7" t="s">
        <v>114</v>
      </c>
      <c r="M60" s="0" t="s">
        <v>59</v>
      </c>
      <c r="O60" s="0" t="s">
        <v>699</v>
      </c>
      <c r="P60" s="0" t="s">
        <v>1281</v>
      </c>
      <c r="Q60" s="0" t="s">
        <v>1282</v>
      </c>
      <c r="R60" s="0" t="s">
        <v>1495</v>
      </c>
      <c r="S60" s="0" t="s">
        <v>1402</v>
      </c>
      <c r="T60" s="0" t="s">
        <v>1426</v>
      </c>
      <c r="U60" s="0" t="s">
        <v>1427</v>
      </c>
      <c r="V60" s="0" t="s">
        <v>1496</v>
      </c>
      <c r="W60" s="0" t="s">
        <v>1283</v>
      </c>
      <c r="X60" s="0" t="s">
        <v>1283</v>
      </c>
      <c r="Y60" s="0" t="s">
        <v>979</v>
      </c>
      <c r="Z60" s="0" t="s">
        <v>1044</v>
      </c>
      <c r="AA60" s="0" t="s">
        <v>1045</v>
      </c>
      <c r="AB60" s="0" t="s">
        <v>1381</v>
      </c>
    </row>
    <row r="61" customFormat="false" ht="12.8" hidden="false" customHeight="false" outlineLevel="0" collapsed="false">
      <c r="A61" s="0" t="s">
        <v>1270</v>
      </c>
      <c r="B61" s="0" t="s">
        <v>93</v>
      </c>
      <c r="C61" s="0" t="s">
        <v>94</v>
      </c>
      <c r="D61" s="1" t="s">
        <v>1497</v>
      </c>
      <c r="E61" s="0" t="s">
        <v>1272</v>
      </c>
      <c r="F61" s="2" t="s">
        <v>60</v>
      </c>
      <c r="G61" s="0" t="s">
        <v>1273</v>
      </c>
      <c r="H61" s="6" t="s">
        <v>1328</v>
      </c>
      <c r="I61" s="0" t="n">
        <v>999</v>
      </c>
      <c r="J61" s="0" t="s">
        <v>1275</v>
      </c>
      <c r="K61" s="7" t="s">
        <v>114</v>
      </c>
      <c r="M61" s="0" t="s">
        <v>151</v>
      </c>
      <c r="O61" s="0" t="s">
        <v>1404</v>
      </c>
      <c r="P61" s="0" t="s">
        <v>1281</v>
      </c>
      <c r="Q61" s="0" t="s">
        <v>1282</v>
      </c>
      <c r="R61" s="0" t="s">
        <v>1498</v>
      </c>
      <c r="S61" s="0" t="s">
        <v>1405</v>
      </c>
      <c r="T61" s="0" t="s">
        <v>1426</v>
      </c>
      <c r="U61" s="0" t="s">
        <v>1427</v>
      </c>
      <c r="V61" s="0" t="s">
        <v>1499</v>
      </c>
      <c r="Y61" s="0" t="s">
        <v>984</v>
      </c>
      <c r="Z61" s="0" t="s">
        <v>1047</v>
      </c>
      <c r="AA61" s="0" t="s">
        <v>1048</v>
      </c>
      <c r="AB61" s="0" t="s">
        <v>1381</v>
      </c>
    </row>
    <row r="62" customFormat="false" ht="12.8" hidden="false" customHeight="false" outlineLevel="0" collapsed="false">
      <c r="A62" s="0" t="s">
        <v>1270</v>
      </c>
      <c r="B62" s="0" t="s">
        <v>131</v>
      </c>
      <c r="C62" s="0" t="s">
        <v>57</v>
      </c>
      <c r="D62" s="1" t="s">
        <v>1500</v>
      </c>
      <c r="E62" s="0" t="s">
        <v>1272</v>
      </c>
      <c r="F62" s="2" t="s">
        <v>60</v>
      </c>
      <c r="G62" s="0" t="s">
        <v>1273</v>
      </c>
      <c r="H62" s="6" t="s">
        <v>1274</v>
      </c>
      <c r="I62" s="0" t="n">
        <v>999</v>
      </c>
      <c r="J62" s="0" t="s">
        <v>1275</v>
      </c>
      <c r="K62" s="0" t="s">
        <v>306</v>
      </c>
      <c r="M62" s="0" t="s">
        <v>1408</v>
      </c>
      <c r="N62" s="0" t="s">
        <v>1409</v>
      </c>
      <c r="O62" s="0" t="s">
        <v>1410</v>
      </c>
      <c r="P62" s="0" t="s">
        <v>1281</v>
      </c>
      <c r="Q62" s="0" t="s">
        <v>1282</v>
      </c>
      <c r="R62" s="0" t="s">
        <v>1501</v>
      </c>
      <c r="S62" s="0" t="s">
        <v>196</v>
      </c>
      <c r="T62" s="0" t="s">
        <v>1426</v>
      </c>
      <c r="U62" s="0" t="s">
        <v>1427</v>
      </c>
      <c r="V62" s="0" t="s">
        <v>1502</v>
      </c>
      <c r="W62" s="0" t="s">
        <v>1283</v>
      </c>
      <c r="X62" s="0" t="s">
        <v>1283</v>
      </c>
      <c r="Y62" s="0" t="s">
        <v>934</v>
      </c>
      <c r="Z62" s="0" t="s">
        <v>935</v>
      </c>
      <c r="AA62" s="0" t="s">
        <v>936</v>
      </c>
      <c r="AB62" s="0" t="s">
        <v>122</v>
      </c>
    </row>
    <row r="63" customFormat="false" ht="12.8" hidden="false" customHeight="false" outlineLevel="0" collapsed="false">
      <c r="A63" s="0" t="s">
        <v>1270</v>
      </c>
      <c r="B63" s="0" t="s">
        <v>83</v>
      </c>
      <c r="C63" s="0" t="s">
        <v>84</v>
      </c>
      <c r="D63" s="1" t="s">
        <v>1503</v>
      </c>
      <c r="E63" s="0" t="s">
        <v>1272</v>
      </c>
      <c r="F63" s="2" t="s">
        <v>60</v>
      </c>
      <c r="G63" s="0" t="s">
        <v>1273</v>
      </c>
      <c r="H63" s="6" t="s">
        <v>1285</v>
      </c>
      <c r="I63" s="0" t="n">
        <v>999</v>
      </c>
      <c r="J63" s="0" t="s">
        <v>1275</v>
      </c>
      <c r="K63" s="0" t="s">
        <v>138</v>
      </c>
      <c r="M63" s="0" t="s">
        <v>1408</v>
      </c>
      <c r="N63" s="0" t="s">
        <v>1409</v>
      </c>
      <c r="O63" s="0" t="s">
        <v>1413</v>
      </c>
      <c r="P63" s="0" t="s">
        <v>1281</v>
      </c>
      <c r="Q63" s="0" t="s">
        <v>1282</v>
      </c>
      <c r="R63" s="0" t="s">
        <v>1504</v>
      </c>
      <c r="S63" s="0" t="s">
        <v>1415</v>
      </c>
      <c r="T63" s="0" t="s">
        <v>1426</v>
      </c>
      <c r="U63" s="0" t="s">
        <v>1427</v>
      </c>
      <c r="V63" s="0" t="s">
        <v>1505</v>
      </c>
      <c r="Y63" s="0" t="s">
        <v>940</v>
      </c>
      <c r="Z63" s="0" t="s">
        <v>941</v>
      </c>
      <c r="AA63" s="0" t="s">
        <v>942</v>
      </c>
      <c r="AB63" s="0" t="s">
        <v>143</v>
      </c>
    </row>
    <row r="64" customFormat="false" ht="12.8" hidden="false" customHeight="false" outlineLevel="0" collapsed="false">
      <c r="A64" s="0" t="s">
        <v>1270</v>
      </c>
      <c r="B64" s="0" t="s">
        <v>93</v>
      </c>
      <c r="C64" s="0" t="s">
        <v>94</v>
      </c>
      <c r="D64" s="1" t="s">
        <v>1506</v>
      </c>
      <c r="E64" s="0" t="s">
        <v>1272</v>
      </c>
      <c r="F64" s="2" t="s">
        <v>60</v>
      </c>
      <c r="G64" s="0" t="s">
        <v>1273</v>
      </c>
      <c r="H64" s="6" t="s">
        <v>1291</v>
      </c>
      <c r="I64" s="0" t="n">
        <v>999</v>
      </c>
      <c r="J64" s="0" t="s">
        <v>1275</v>
      </c>
      <c r="K64" s="0" t="s">
        <v>96</v>
      </c>
      <c r="M64" s="0" t="s">
        <v>1408</v>
      </c>
      <c r="N64" s="0" t="s">
        <v>1409</v>
      </c>
      <c r="O64" s="0" t="s">
        <v>1417</v>
      </c>
      <c r="P64" s="0" t="s">
        <v>1281</v>
      </c>
      <c r="Q64" s="0" t="s">
        <v>1282</v>
      </c>
      <c r="R64" s="0" t="s">
        <v>1507</v>
      </c>
      <c r="S64" s="0" t="s">
        <v>1419</v>
      </c>
      <c r="T64" s="0" t="s">
        <v>1426</v>
      </c>
      <c r="U64" s="0" t="s">
        <v>1427</v>
      </c>
      <c r="V64" s="0" t="s">
        <v>1508</v>
      </c>
      <c r="W64" s="0" t="s">
        <v>1283</v>
      </c>
      <c r="X64" s="0" t="s">
        <v>1283</v>
      </c>
      <c r="Y64" s="0" t="s">
        <v>948</v>
      </c>
      <c r="Z64" s="0" t="s">
        <v>949</v>
      </c>
      <c r="AA64" s="0" t="s">
        <v>950</v>
      </c>
      <c r="AB64" s="0" t="s">
        <v>79</v>
      </c>
    </row>
    <row r="65" customFormat="false" ht="12.8" hidden="false" customHeight="false" outlineLevel="0" collapsed="false">
      <c r="A65" s="0" t="s">
        <v>1270</v>
      </c>
      <c r="B65" s="0" t="s">
        <v>56</v>
      </c>
      <c r="C65" s="0" t="s">
        <v>57</v>
      </c>
      <c r="D65" s="1" t="s">
        <v>1509</v>
      </c>
      <c r="E65" s="0" t="s">
        <v>1272</v>
      </c>
      <c r="F65" s="2" t="s">
        <v>60</v>
      </c>
      <c r="G65" s="0" t="s">
        <v>1273</v>
      </c>
      <c r="H65" s="6" t="s">
        <v>1297</v>
      </c>
      <c r="I65" s="0" t="n">
        <v>999</v>
      </c>
      <c r="J65" s="0" t="s">
        <v>1275</v>
      </c>
      <c r="K65" s="0" t="s">
        <v>114</v>
      </c>
      <c r="M65" s="0" t="s">
        <v>1408</v>
      </c>
      <c r="N65" s="0" t="s">
        <v>1409</v>
      </c>
      <c r="O65" s="0" t="s">
        <v>1314</v>
      </c>
      <c r="P65" s="0" t="s">
        <v>1281</v>
      </c>
      <c r="Q65" s="0" t="s">
        <v>1282</v>
      </c>
      <c r="R65" s="0" t="s">
        <v>1510</v>
      </c>
      <c r="S65" s="0" t="s">
        <v>1315</v>
      </c>
      <c r="T65" s="0" t="s">
        <v>1426</v>
      </c>
      <c r="U65" s="0" t="s">
        <v>1427</v>
      </c>
      <c r="V65" s="0" t="s">
        <v>1511</v>
      </c>
      <c r="Y65" s="0" t="s">
        <v>955</v>
      </c>
      <c r="Z65" s="0" t="s">
        <v>956</v>
      </c>
      <c r="AA65" s="0" t="s">
        <v>957</v>
      </c>
      <c r="AB65" s="0" t="s">
        <v>1381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2017-08-31T15:57:21Z</dcterms:modified>
  <cp:revision>198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